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GF\Desktop\FY 2013 - 2016 FISCAL DATA PER REGION\In Million Pesos\"/>
    </mc:Choice>
  </mc:AlternateContent>
  <bookViews>
    <workbookView xWindow="0" yWindow="0" windowWidth="20496" windowHeight="7452" activeTab="3"/>
  </bookViews>
  <sheets>
    <sheet name="Province" sheetId="4" r:id="rId1"/>
    <sheet name="City" sheetId="8" r:id="rId2"/>
    <sheet name="Municipality" sheetId="9" r:id="rId3"/>
    <sheet name="Summary PCM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874" i="9" l="1"/>
  <c r="AW874" i="9"/>
  <c r="AT874" i="9"/>
  <c r="AS874" i="9"/>
  <c r="AP874" i="9"/>
  <c r="AO874" i="9"/>
  <c r="AL874" i="9"/>
  <c r="AK874" i="9"/>
  <c r="AC874" i="9"/>
  <c r="Y874" i="9"/>
  <c r="U874" i="9"/>
  <c r="N874" i="9"/>
  <c r="M874" i="9"/>
  <c r="J874" i="9"/>
  <c r="E874" i="9"/>
  <c r="AY874" i="9"/>
  <c r="AU874" i="9"/>
  <c r="AQ874" i="9"/>
  <c r="AM874" i="9"/>
  <c r="AJ874" i="9"/>
  <c r="AF874" i="9"/>
  <c r="AE874" i="9"/>
  <c r="AB874" i="9"/>
  <c r="AA874" i="9"/>
  <c r="X874" i="9"/>
  <c r="W874" i="9"/>
  <c r="T874" i="9"/>
  <c r="S874" i="9"/>
  <c r="O874" i="9"/>
  <c r="K874" i="9"/>
  <c r="I874" i="9"/>
  <c r="H874" i="9"/>
  <c r="D874" i="9"/>
  <c r="AG874" i="9"/>
  <c r="F874" i="9"/>
  <c r="G874" i="9"/>
  <c r="L874" i="9"/>
  <c r="P874" i="9"/>
  <c r="Q874" i="9"/>
  <c r="V874" i="9"/>
  <c r="Z874" i="9"/>
  <c r="AD874" i="9"/>
  <c r="AH874" i="9"/>
  <c r="AI874" i="9"/>
  <c r="AN874" i="9"/>
  <c r="AR874" i="9"/>
  <c r="AV874" i="9"/>
  <c r="AZ874" i="9"/>
  <c r="AW13" i="9"/>
  <c r="AS13" i="9"/>
  <c r="AO13" i="9"/>
  <c r="AK13" i="9"/>
  <c r="AG13" i="9"/>
  <c r="AC13" i="9"/>
  <c r="Y13" i="9"/>
  <c r="U13" i="9"/>
  <c r="AZ13" i="9"/>
  <c r="AY13" i="9"/>
  <c r="AX13" i="9"/>
  <c r="AV13" i="9"/>
  <c r="AU13" i="9"/>
  <c r="AT13" i="9"/>
  <c r="AR13" i="9"/>
  <c r="AQ13" i="9"/>
  <c r="AP13" i="9"/>
  <c r="AN13" i="9"/>
  <c r="AM13" i="9"/>
  <c r="AL13" i="9"/>
  <c r="AJ13" i="9"/>
  <c r="AI13" i="9"/>
  <c r="AH13" i="9"/>
  <c r="AF13" i="9"/>
  <c r="AE13" i="9"/>
  <c r="AD13" i="9"/>
  <c r="AB13" i="9"/>
  <c r="AA13" i="9"/>
  <c r="Z13" i="9"/>
  <c r="X13" i="9"/>
  <c r="W13" i="9"/>
  <c r="V13" i="9"/>
  <c r="T13" i="9"/>
  <c r="S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R13" i="9"/>
  <c r="R874" i="9" l="1"/>
  <c r="C874" i="9"/>
  <c r="C534" i="9" l="1"/>
  <c r="AZ1760" i="9" l="1"/>
  <c r="AY1760" i="9"/>
  <c r="AX1760" i="9"/>
  <c r="AW1760" i="9"/>
  <c r="AV1760" i="9"/>
  <c r="AU1760" i="9"/>
  <c r="AS1760" i="9"/>
  <c r="AR1760" i="9"/>
  <c r="AQ1760" i="9"/>
  <c r="AO1760" i="9"/>
  <c r="AN1760" i="9"/>
  <c r="AM1760" i="9"/>
  <c r="AJ1760" i="9"/>
  <c r="AI1760" i="9"/>
  <c r="AH1760" i="9"/>
  <c r="AF1760" i="9"/>
  <c r="AE1760" i="9"/>
  <c r="AD1760" i="9"/>
  <c r="AB1760" i="9"/>
  <c r="Z1760" i="9"/>
  <c r="Y1760" i="9"/>
  <c r="X1760" i="9"/>
  <c r="W1760" i="9"/>
  <c r="V1760" i="9"/>
  <c r="U1760" i="9"/>
  <c r="T1760" i="9"/>
  <c r="S1760" i="9"/>
  <c r="Q1760" i="9"/>
  <c r="P1760" i="9"/>
  <c r="O1760" i="9"/>
  <c r="N1760" i="9"/>
  <c r="L1760" i="9"/>
  <c r="K1760" i="9"/>
  <c r="J1760" i="9"/>
  <c r="I1760" i="9"/>
  <c r="G1760" i="9"/>
  <c r="F1760" i="9"/>
  <c r="E1760" i="9"/>
  <c r="AP1760" i="9"/>
  <c r="AL1760" i="9"/>
  <c r="AG1760" i="9"/>
  <c r="AA1760" i="9"/>
  <c r="M1760" i="9"/>
  <c r="H1760" i="9"/>
  <c r="D1760" i="9"/>
  <c r="AZ1740" i="9"/>
  <c r="AY1740" i="9"/>
  <c r="AX1740" i="9"/>
  <c r="AW1740" i="9"/>
  <c r="AV1740" i="9"/>
  <c r="AU1740" i="9"/>
  <c r="AS1740" i="9"/>
  <c r="AR1740" i="9"/>
  <c r="AQ1740" i="9"/>
  <c r="AO1740" i="9"/>
  <c r="AN1740" i="9"/>
  <c r="AM1740" i="9"/>
  <c r="AJ1740" i="9"/>
  <c r="AI1740" i="9"/>
  <c r="AH1740" i="9"/>
  <c r="AF1740" i="9"/>
  <c r="AE1740" i="9"/>
  <c r="AD1740" i="9"/>
  <c r="AB1740" i="9"/>
  <c r="Z1740" i="9"/>
  <c r="Y1740" i="9"/>
  <c r="X1740" i="9"/>
  <c r="W1740" i="9"/>
  <c r="V1740" i="9"/>
  <c r="U1740" i="9"/>
  <c r="T1740" i="9"/>
  <c r="S1740" i="9"/>
  <c r="Q1740" i="9"/>
  <c r="P1740" i="9"/>
  <c r="O1740" i="9"/>
  <c r="N1740" i="9"/>
  <c r="L1740" i="9"/>
  <c r="K1740" i="9"/>
  <c r="J1740" i="9"/>
  <c r="I1740" i="9"/>
  <c r="G1740" i="9"/>
  <c r="F1740" i="9"/>
  <c r="E1740" i="9"/>
  <c r="AZ1717" i="9"/>
  <c r="AY1717" i="9"/>
  <c r="AX1717" i="9"/>
  <c r="AW1717" i="9"/>
  <c r="AV1717" i="9"/>
  <c r="AU1717" i="9"/>
  <c r="AS1717" i="9"/>
  <c r="AR1717" i="9"/>
  <c r="AQ1717" i="9"/>
  <c r="AO1717" i="9"/>
  <c r="AN1717" i="9"/>
  <c r="AM1717" i="9"/>
  <c r="AJ1717" i="9"/>
  <c r="AI1717" i="9"/>
  <c r="AH1717" i="9"/>
  <c r="AF1717" i="9"/>
  <c r="AE1717" i="9"/>
  <c r="AD1717" i="9"/>
  <c r="AB1717" i="9"/>
  <c r="Z1717" i="9"/>
  <c r="Y1717" i="9"/>
  <c r="X1717" i="9"/>
  <c r="W1717" i="9"/>
  <c r="V1717" i="9"/>
  <c r="U1717" i="9"/>
  <c r="T1717" i="9"/>
  <c r="S1717" i="9"/>
  <c r="Q1717" i="9"/>
  <c r="P1717" i="9"/>
  <c r="O1717" i="9"/>
  <c r="N1717" i="9"/>
  <c r="L1717" i="9"/>
  <c r="K1717" i="9"/>
  <c r="J1717" i="9"/>
  <c r="I1717" i="9"/>
  <c r="G1717" i="9"/>
  <c r="F1717" i="9"/>
  <c r="E1717" i="9"/>
  <c r="AL1717" i="9"/>
  <c r="AG1717" i="9"/>
  <c r="AA1717" i="9"/>
  <c r="M1717" i="9"/>
  <c r="H1717" i="9"/>
  <c r="D1717" i="9"/>
  <c r="AZ1707" i="9"/>
  <c r="AY1707" i="9"/>
  <c r="AX1707" i="9"/>
  <c r="AW1707" i="9"/>
  <c r="AV1707" i="9"/>
  <c r="AU1707" i="9"/>
  <c r="AS1707" i="9"/>
  <c r="AR1707" i="9"/>
  <c r="AQ1707" i="9"/>
  <c r="AO1707" i="9"/>
  <c r="AN1707" i="9"/>
  <c r="AM1707" i="9"/>
  <c r="AJ1707" i="9"/>
  <c r="AI1707" i="9"/>
  <c r="AH1707" i="9"/>
  <c r="AF1707" i="9"/>
  <c r="AE1707" i="9"/>
  <c r="AD1707" i="9"/>
  <c r="AB1707" i="9"/>
  <c r="Z1707" i="9"/>
  <c r="Y1707" i="9"/>
  <c r="X1707" i="9"/>
  <c r="W1707" i="9"/>
  <c r="V1707" i="9"/>
  <c r="U1707" i="9"/>
  <c r="T1707" i="9"/>
  <c r="S1707" i="9"/>
  <c r="Q1707" i="9"/>
  <c r="P1707" i="9"/>
  <c r="O1707" i="9"/>
  <c r="N1707" i="9"/>
  <c r="L1707" i="9"/>
  <c r="K1707" i="9"/>
  <c r="J1707" i="9"/>
  <c r="I1707" i="9"/>
  <c r="G1707" i="9"/>
  <c r="F1707" i="9"/>
  <c r="E1707" i="9"/>
  <c r="AZ1691" i="9"/>
  <c r="AY1691" i="9"/>
  <c r="AX1691" i="9"/>
  <c r="AW1691" i="9"/>
  <c r="AV1691" i="9"/>
  <c r="AU1691" i="9"/>
  <c r="AS1691" i="9"/>
  <c r="AR1691" i="9"/>
  <c r="AQ1691" i="9"/>
  <c r="AO1691" i="9"/>
  <c r="AN1691" i="9"/>
  <c r="AM1691" i="9"/>
  <c r="AJ1691" i="9"/>
  <c r="AI1691" i="9"/>
  <c r="AH1691" i="9"/>
  <c r="AF1691" i="9"/>
  <c r="AE1691" i="9"/>
  <c r="AD1691" i="9"/>
  <c r="AB1691" i="9"/>
  <c r="Z1691" i="9"/>
  <c r="Y1691" i="9"/>
  <c r="X1691" i="9"/>
  <c r="W1691" i="9"/>
  <c r="V1691" i="9"/>
  <c r="U1691" i="9"/>
  <c r="T1691" i="9"/>
  <c r="S1691" i="9"/>
  <c r="Q1691" i="9"/>
  <c r="P1691" i="9"/>
  <c r="O1691" i="9"/>
  <c r="N1691" i="9"/>
  <c r="L1691" i="9"/>
  <c r="K1691" i="9"/>
  <c r="J1691" i="9"/>
  <c r="I1691" i="9"/>
  <c r="G1691" i="9"/>
  <c r="F1691" i="9"/>
  <c r="E1691" i="9"/>
  <c r="Q1679" i="9"/>
  <c r="AZ1677" i="9"/>
  <c r="AY1677" i="9"/>
  <c r="AX1677" i="9"/>
  <c r="AW1677" i="9"/>
  <c r="AV1677" i="9"/>
  <c r="AU1677" i="9"/>
  <c r="AS1677" i="9"/>
  <c r="AR1677" i="9"/>
  <c r="AQ1677" i="9"/>
  <c r="AO1677" i="9"/>
  <c r="AN1677" i="9"/>
  <c r="AM1677" i="9"/>
  <c r="AJ1677" i="9"/>
  <c r="AI1677" i="9"/>
  <c r="AH1677" i="9"/>
  <c r="AF1677" i="9"/>
  <c r="AE1677" i="9"/>
  <c r="AD1677" i="9"/>
  <c r="AB1677" i="9"/>
  <c r="Z1677" i="9"/>
  <c r="Y1677" i="9"/>
  <c r="X1677" i="9"/>
  <c r="W1677" i="9"/>
  <c r="V1677" i="9"/>
  <c r="U1677" i="9"/>
  <c r="T1677" i="9"/>
  <c r="S1677" i="9"/>
  <c r="Q1677" i="9"/>
  <c r="P1677" i="9"/>
  <c r="O1677" i="9"/>
  <c r="N1677" i="9"/>
  <c r="L1677" i="9"/>
  <c r="K1677" i="9"/>
  <c r="J1677" i="9"/>
  <c r="I1677" i="9"/>
  <c r="G1677" i="9"/>
  <c r="F1677" i="9"/>
  <c r="E1677" i="9"/>
  <c r="M1677" i="9"/>
  <c r="AZ1663" i="9"/>
  <c r="AY1663" i="9"/>
  <c r="AX1663" i="9"/>
  <c r="AW1663" i="9"/>
  <c r="AV1663" i="9"/>
  <c r="AU1663" i="9"/>
  <c r="AS1663" i="9"/>
  <c r="AR1663" i="9"/>
  <c r="AQ1663" i="9"/>
  <c r="AO1663" i="9"/>
  <c r="AN1663" i="9"/>
  <c r="AM1663" i="9"/>
  <c r="AJ1663" i="9"/>
  <c r="AI1663" i="9"/>
  <c r="AH1663" i="9"/>
  <c r="AF1663" i="9"/>
  <c r="AE1663" i="9"/>
  <c r="AD1663" i="9"/>
  <c r="AB1663" i="9"/>
  <c r="Z1663" i="9"/>
  <c r="Y1663" i="9"/>
  <c r="X1663" i="9"/>
  <c r="W1663" i="9"/>
  <c r="V1663" i="9"/>
  <c r="U1663" i="9"/>
  <c r="T1663" i="9"/>
  <c r="S1663" i="9"/>
  <c r="Q1663" i="9"/>
  <c r="P1663" i="9"/>
  <c r="O1663" i="9"/>
  <c r="N1663" i="9"/>
  <c r="L1663" i="9"/>
  <c r="K1663" i="9"/>
  <c r="J1663" i="9"/>
  <c r="I1663" i="9"/>
  <c r="G1663" i="9"/>
  <c r="F1663" i="9"/>
  <c r="E1663" i="9"/>
  <c r="AL1663" i="9"/>
  <c r="AG1663" i="9"/>
  <c r="AK1663" i="9"/>
  <c r="AA1663" i="9"/>
  <c r="M1663" i="9"/>
  <c r="D1663" i="9"/>
  <c r="AZ1650" i="9"/>
  <c r="AY1650" i="9"/>
  <c r="AX1650" i="9"/>
  <c r="AW1650" i="9"/>
  <c r="AV1650" i="9"/>
  <c r="AU1650" i="9"/>
  <c r="AS1650" i="9"/>
  <c r="AR1650" i="9"/>
  <c r="AQ1650" i="9"/>
  <c r="AO1650" i="9"/>
  <c r="AN1650" i="9"/>
  <c r="AM1650" i="9"/>
  <c r="AJ1650" i="9"/>
  <c r="AI1650" i="9"/>
  <c r="AH1650" i="9"/>
  <c r="AF1650" i="9"/>
  <c r="AE1650" i="9"/>
  <c r="AD1650" i="9"/>
  <c r="AB1650" i="9"/>
  <c r="Z1650" i="9"/>
  <c r="Y1650" i="9"/>
  <c r="X1650" i="9"/>
  <c r="W1650" i="9"/>
  <c r="V1650" i="9"/>
  <c r="U1650" i="9"/>
  <c r="T1650" i="9"/>
  <c r="S1650" i="9"/>
  <c r="Q1650" i="9"/>
  <c r="P1650" i="9"/>
  <c r="O1650" i="9"/>
  <c r="N1650" i="9"/>
  <c r="L1650" i="9"/>
  <c r="K1650" i="9"/>
  <c r="J1650" i="9"/>
  <c r="I1650" i="9"/>
  <c r="G1650" i="9"/>
  <c r="F1650" i="9"/>
  <c r="E1650" i="9"/>
  <c r="AZ1640" i="9"/>
  <c r="AY1640" i="9"/>
  <c r="AX1640" i="9"/>
  <c r="AW1640" i="9"/>
  <c r="AV1640" i="9"/>
  <c r="AU1640" i="9"/>
  <c r="AS1640" i="9"/>
  <c r="AR1640" i="9"/>
  <c r="AQ1640" i="9"/>
  <c r="AO1640" i="9"/>
  <c r="AN1640" i="9"/>
  <c r="AM1640" i="9"/>
  <c r="AJ1640" i="9"/>
  <c r="AI1640" i="9"/>
  <c r="AH1640" i="9"/>
  <c r="AF1640" i="9"/>
  <c r="AE1640" i="9"/>
  <c r="AD1640" i="9"/>
  <c r="AB1640" i="9"/>
  <c r="Z1640" i="9"/>
  <c r="Y1640" i="9"/>
  <c r="X1640" i="9"/>
  <c r="W1640" i="9"/>
  <c r="V1640" i="9"/>
  <c r="U1640" i="9"/>
  <c r="T1640" i="9"/>
  <c r="S1640" i="9"/>
  <c r="Q1640" i="9"/>
  <c r="P1640" i="9"/>
  <c r="O1640" i="9"/>
  <c r="N1640" i="9"/>
  <c r="L1640" i="9"/>
  <c r="K1640" i="9"/>
  <c r="J1640" i="9"/>
  <c r="I1640" i="9"/>
  <c r="G1640" i="9"/>
  <c r="F1640" i="9"/>
  <c r="E1640" i="9"/>
  <c r="AL1640" i="9"/>
  <c r="AG1640" i="9"/>
  <c r="AA1640" i="9"/>
  <c r="M1640" i="9"/>
  <c r="D1640" i="9"/>
  <c r="AZ1620" i="9"/>
  <c r="AY1620" i="9"/>
  <c r="AX1620" i="9"/>
  <c r="AW1620" i="9"/>
  <c r="AV1620" i="9"/>
  <c r="AU1620" i="9"/>
  <c r="AS1620" i="9"/>
  <c r="AR1620" i="9"/>
  <c r="AR1540" i="9" s="1"/>
  <c r="AQ1620" i="9"/>
  <c r="AO1620" i="9"/>
  <c r="AN1620" i="9"/>
  <c r="AM1620" i="9"/>
  <c r="AJ1620" i="9"/>
  <c r="AI1620" i="9"/>
  <c r="AH1620" i="9"/>
  <c r="AF1620" i="9"/>
  <c r="AE1620" i="9"/>
  <c r="AD1620" i="9"/>
  <c r="AB1620" i="9"/>
  <c r="Z1620" i="9"/>
  <c r="Y1620" i="9"/>
  <c r="X1620" i="9"/>
  <c r="W1620" i="9"/>
  <c r="V1620" i="9"/>
  <c r="U1620" i="9"/>
  <c r="T1620" i="9"/>
  <c r="S1620" i="9"/>
  <c r="Q1620" i="9"/>
  <c r="P1620" i="9"/>
  <c r="O1620" i="9"/>
  <c r="N1620" i="9"/>
  <c r="L1620" i="9"/>
  <c r="K1620" i="9"/>
  <c r="J1620" i="9"/>
  <c r="I1620" i="9"/>
  <c r="G1620" i="9"/>
  <c r="F1620" i="9"/>
  <c r="E1620" i="9"/>
  <c r="AZ1581" i="9"/>
  <c r="AY1581" i="9"/>
  <c r="AY1540" i="9" s="1"/>
  <c r="AX1581" i="9"/>
  <c r="AW1581" i="9"/>
  <c r="AV1581" i="9"/>
  <c r="AU1581" i="9"/>
  <c r="AU1540" i="9" s="1"/>
  <c r="AS1581" i="9"/>
  <c r="AR1581" i="9"/>
  <c r="AQ1581" i="9"/>
  <c r="AO1581" i="9"/>
  <c r="AN1581" i="9"/>
  <c r="AM1581" i="9"/>
  <c r="AJ1581" i="9"/>
  <c r="AI1581" i="9"/>
  <c r="AH1581" i="9"/>
  <c r="AF1581" i="9"/>
  <c r="AE1581" i="9"/>
  <c r="AD1581" i="9"/>
  <c r="AB1581" i="9"/>
  <c r="Z1581" i="9"/>
  <c r="Y1581" i="9"/>
  <c r="X1581" i="9"/>
  <c r="X1540" i="9" s="1"/>
  <c r="W1581" i="9"/>
  <c r="V1581" i="9"/>
  <c r="U1581" i="9"/>
  <c r="T1581" i="9"/>
  <c r="T1540" i="9" s="1"/>
  <c r="S1581" i="9"/>
  <c r="Q1581" i="9"/>
  <c r="P1581" i="9"/>
  <c r="O1581" i="9"/>
  <c r="O1540" i="9" s="1"/>
  <c r="N1581" i="9"/>
  <c r="L1581" i="9"/>
  <c r="K1581" i="9"/>
  <c r="J1581" i="9"/>
  <c r="J1540" i="9" s="1"/>
  <c r="I1581" i="9"/>
  <c r="G1581" i="9"/>
  <c r="F1581" i="9"/>
  <c r="E1581" i="9"/>
  <c r="AP1581" i="9"/>
  <c r="AL1581" i="9"/>
  <c r="AG1581" i="9"/>
  <c r="AA1581" i="9"/>
  <c r="M1581" i="9"/>
  <c r="D1581" i="9"/>
  <c r="AZ1538" i="9"/>
  <c r="AY1538" i="9"/>
  <c r="AX1538" i="9"/>
  <c r="AW1538" i="9"/>
  <c r="AV1538" i="9"/>
  <c r="AU1538" i="9"/>
  <c r="AS1538" i="9"/>
  <c r="AR1538" i="9"/>
  <c r="AQ1538" i="9"/>
  <c r="AO1538" i="9"/>
  <c r="AN1538" i="9"/>
  <c r="AM1538" i="9"/>
  <c r="AJ1538" i="9"/>
  <c r="AI1538" i="9"/>
  <c r="AH1538" i="9"/>
  <c r="AF1538" i="9"/>
  <c r="AE1538" i="9"/>
  <c r="AD1538" i="9"/>
  <c r="AB1538" i="9"/>
  <c r="Z1538" i="9"/>
  <c r="Y1538" i="9"/>
  <c r="X1538" i="9"/>
  <c r="W1538" i="9"/>
  <c r="V1538" i="9"/>
  <c r="U1538" i="9"/>
  <c r="T1538" i="9"/>
  <c r="S1538" i="9"/>
  <c r="Q1538" i="9"/>
  <c r="P1538" i="9"/>
  <c r="O1538" i="9"/>
  <c r="N1538" i="9"/>
  <c r="L1538" i="9"/>
  <c r="K1538" i="9"/>
  <c r="J1538" i="9"/>
  <c r="I1538" i="9"/>
  <c r="G1538" i="9"/>
  <c r="F1538" i="9"/>
  <c r="E1538" i="9"/>
  <c r="AZ1525" i="9"/>
  <c r="AY1525" i="9"/>
  <c r="AX1525" i="9"/>
  <c r="AW1525" i="9"/>
  <c r="AV1525" i="9"/>
  <c r="AU1525" i="9"/>
  <c r="AS1525" i="9"/>
  <c r="AR1525" i="9"/>
  <c r="AQ1525" i="9"/>
  <c r="AO1525" i="9"/>
  <c r="AN1525" i="9"/>
  <c r="AM1525" i="9"/>
  <c r="AJ1525" i="9"/>
  <c r="AI1525" i="9"/>
  <c r="AH1525" i="9"/>
  <c r="AF1525" i="9"/>
  <c r="AE1525" i="9"/>
  <c r="AD1525" i="9"/>
  <c r="AB1525" i="9"/>
  <c r="Z1525" i="9"/>
  <c r="Y1525" i="9"/>
  <c r="X1525" i="9"/>
  <c r="W1525" i="9"/>
  <c r="V1525" i="9"/>
  <c r="U1525" i="9"/>
  <c r="T1525" i="9"/>
  <c r="S1525" i="9"/>
  <c r="Q1525" i="9"/>
  <c r="P1525" i="9"/>
  <c r="O1525" i="9"/>
  <c r="N1525" i="9"/>
  <c r="L1525" i="9"/>
  <c r="K1525" i="9"/>
  <c r="J1525" i="9"/>
  <c r="I1525" i="9"/>
  <c r="G1525" i="9"/>
  <c r="F1525" i="9"/>
  <c r="E1525" i="9"/>
  <c r="AP1525" i="9"/>
  <c r="AL1525" i="9"/>
  <c r="AG1525" i="9"/>
  <c r="AC1525" i="9"/>
  <c r="AA1525" i="9"/>
  <c r="M1525" i="9"/>
  <c r="H1525" i="9"/>
  <c r="D1525" i="9"/>
  <c r="AZ1517" i="9"/>
  <c r="AY1517" i="9"/>
  <c r="AX1517" i="9"/>
  <c r="AW1517" i="9"/>
  <c r="AV1517" i="9"/>
  <c r="AU1517" i="9"/>
  <c r="AS1517" i="9"/>
  <c r="AR1517" i="9"/>
  <c r="AQ1517" i="9"/>
  <c r="AO1517" i="9"/>
  <c r="AN1517" i="9"/>
  <c r="AM1517" i="9"/>
  <c r="AJ1517" i="9"/>
  <c r="AI1517" i="9"/>
  <c r="AH1517" i="9"/>
  <c r="AF1517" i="9"/>
  <c r="AE1517" i="9"/>
  <c r="AD1517" i="9"/>
  <c r="AB1517" i="9"/>
  <c r="Z1517" i="9"/>
  <c r="Y1517" i="9"/>
  <c r="X1517" i="9"/>
  <c r="W1517" i="9"/>
  <c r="V1517" i="9"/>
  <c r="U1517" i="9"/>
  <c r="T1517" i="9"/>
  <c r="S1517" i="9"/>
  <c r="Q1517" i="9"/>
  <c r="P1517" i="9"/>
  <c r="O1517" i="9"/>
  <c r="N1517" i="9"/>
  <c r="L1517" i="9"/>
  <c r="K1517" i="9"/>
  <c r="J1517" i="9"/>
  <c r="I1517" i="9"/>
  <c r="G1517" i="9"/>
  <c r="F1517" i="9"/>
  <c r="E1517" i="9"/>
  <c r="AZ1505" i="9"/>
  <c r="AY1505" i="9"/>
  <c r="AX1505" i="9"/>
  <c r="AW1505" i="9"/>
  <c r="AV1505" i="9"/>
  <c r="AU1505" i="9"/>
  <c r="AS1505" i="9"/>
  <c r="AR1505" i="9"/>
  <c r="AQ1505" i="9"/>
  <c r="AO1505" i="9"/>
  <c r="AN1505" i="9"/>
  <c r="AM1505" i="9"/>
  <c r="AJ1505" i="9"/>
  <c r="AI1505" i="9"/>
  <c r="AH1505" i="9"/>
  <c r="AF1505" i="9"/>
  <c r="AE1505" i="9"/>
  <c r="AD1505" i="9"/>
  <c r="AB1505" i="9"/>
  <c r="Z1505" i="9"/>
  <c r="Y1505" i="9"/>
  <c r="X1505" i="9"/>
  <c r="W1505" i="9"/>
  <c r="V1505" i="9"/>
  <c r="U1505" i="9"/>
  <c r="T1505" i="9"/>
  <c r="S1505" i="9"/>
  <c r="Q1505" i="9"/>
  <c r="P1505" i="9"/>
  <c r="O1505" i="9"/>
  <c r="N1505" i="9"/>
  <c r="L1505" i="9"/>
  <c r="K1505" i="9"/>
  <c r="J1505" i="9"/>
  <c r="I1505" i="9"/>
  <c r="G1505" i="9"/>
  <c r="F1505" i="9"/>
  <c r="E1505" i="9"/>
  <c r="AP1505" i="9"/>
  <c r="AL1505" i="9"/>
  <c r="AG1505" i="9"/>
  <c r="AC1505" i="9"/>
  <c r="AA1505" i="9"/>
  <c r="M1505" i="9"/>
  <c r="H1505" i="9"/>
  <c r="D1505" i="9"/>
  <c r="AZ1494" i="9"/>
  <c r="AZ1481" i="9" s="1"/>
  <c r="AY1494" i="9"/>
  <c r="AX1494" i="9"/>
  <c r="AW1494" i="9"/>
  <c r="AV1494" i="9"/>
  <c r="AV1481" i="9" s="1"/>
  <c r="AU1494" i="9"/>
  <c r="AS1494" i="9"/>
  <c r="AR1494" i="9"/>
  <c r="AQ1494" i="9"/>
  <c r="AQ1481" i="9" s="1"/>
  <c r="AO1494" i="9"/>
  <c r="AN1494" i="9"/>
  <c r="AM1494" i="9"/>
  <c r="AJ1494" i="9"/>
  <c r="AJ1481" i="9" s="1"/>
  <c r="AI1494" i="9"/>
  <c r="AH1494" i="9"/>
  <c r="AF1494" i="9"/>
  <c r="AE1494" i="9"/>
  <c r="AE1481" i="9" s="1"/>
  <c r="AD1494" i="9"/>
  <c r="AB1494" i="9"/>
  <c r="Z1494" i="9"/>
  <c r="Y1494" i="9"/>
  <c r="Y1481" i="9" s="1"/>
  <c r="X1494" i="9"/>
  <c r="W1494" i="9"/>
  <c r="V1494" i="9"/>
  <c r="U1494" i="9"/>
  <c r="U1481" i="9" s="1"/>
  <c r="T1494" i="9"/>
  <c r="S1494" i="9"/>
  <c r="Q1494" i="9"/>
  <c r="P1494" i="9"/>
  <c r="P1481" i="9" s="1"/>
  <c r="O1494" i="9"/>
  <c r="N1494" i="9"/>
  <c r="L1494" i="9"/>
  <c r="K1494" i="9"/>
  <c r="K1481" i="9" s="1"/>
  <c r="J1494" i="9"/>
  <c r="I1494" i="9"/>
  <c r="G1494" i="9"/>
  <c r="F1494" i="9"/>
  <c r="F1481" i="9" s="1"/>
  <c r="E1494" i="9"/>
  <c r="AZ1479" i="9"/>
  <c r="AY1479" i="9"/>
  <c r="AX1479" i="9"/>
  <c r="AW1479" i="9"/>
  <c r="AV1479" i="9"/>
  <c r="AU1479" i="9"/>
  <c r="AS1479" i="9"/>
  <c r="AR1479" i="9"/>
  <c r="AQ1479" i="9"/>
  <c r="AO1479" i="9"/>
  <c r="AN1479" i="9"/>
  <c r="AM1479" i="9"/>
  <c r="AJ1479" i="9"/>
  <c r="AI1479" i="9"/>
  <c r="AH1479" i="9"/>
  <c r="AF1479" i="9"/>
  <c r="AE1479" i="9"/>
  <c r="AD1479" i="9"/>
  <c r="AB1479" i="9"/>
  <c r="Z1479" i="9"/>
  <c r="Y1479" i="9"/>
  <c r="X1479" i="9"/>
  <c r="W1479" i="9"/>
  <c r="V1479" i="9"/>
  <c r="U1479" i="9"/>
  <c r="T1479" i="9"/>
  <c r="S1479" i="9"/>
  <c r="Q1479" i="9"/>
  <c r="P1479" i="9"/>
  <c r="O1479" i="9"/>
  <c r="N1479" i="9"/>
  <c r="L1479" i="9"/>
  <c r="K1479" i="9"/>
  <c r="J1479" i="9"/>
  <c r="I1479" i="9"/>
  <c r="G1479" i="9"/>
  <c r="F1479" i="9"/>
  <c r="E1479" i="9"/>
  <c r="AZ1453" i="9"/>
  <c r="AY1453" i="9"/>
  <c r="AX1453" i="9"/>
  <c r="AW1453" i="9"/>
  <c r="AV1453" i="9"/>
  <c r="AU1453" i="9"/>
  <c r="AS1453" i="9"/>
  <c r="AR1453" i="9"/>
  <c r="AQ1453" i="9"/>
  <c r="AO1453" i="9"/>
  <c r="AN1453" i="9"/>
  <c r="AM1453" i="9"/>
  <c r="AJ1453" i="9"/>
  <c r="AI1453" i="9"/>
  <c r="AH1453" i="9"/>
  <c r="AF1453" i="9"/>
  <c r="AE1453" i="9"/>
  <c r="AD1453" i="9"/>
  <c r="AB1453" i="9"/>
  <c r="Z1453" i="9"/>
  <c r="Y1453" i="9"/>
  <c r="X1453" i="9"/>
  <c r="W1453" i="9"/>
  <c r="V1453" i="9"/>
  <c r="U1453" i="9"/>
  <c r="T1453" i="9"/>
  <c r="S1453" i="9"/>
  <c r="Q1453" i="9"/>
  <c r="P1453" i="9"/>
  <c r="O1453" i="9"/>
  <c r="N1453" i="9"/>
  <c r="L1453" i="9"/>
  <c r="K1453" i="9"/>
  <c r="J1453" i="9"/>
  <c r="I1453" i="9"/>
  <c r="G1453" i="9"/>
  <c r="F1453" i="9"/>
  <c r="E1453" i="9"/>
  <c r="AP1453" i="9"/>
  <c r="AL1453" i="9"/>
  <c r="AG1453" i="9"/>
  <c r="AA1453" i="9"/>
  <c r="M1453" i="9"/>
  <c r="H1453" i="9"/>
  <c r="D1453" i="9"/>
  <c r="AZ1436" i="9"/>
  <c r="AY1436" i="9"/>
  <c r="AX1436" i="9"/>
  <c r="AW1436" i="9"/>
  <c r="AV1436" i="9"/>
  <c r="AU1436" i="9"/>
  <c r="AS1436" i="9"/>
  <c r="AR1436" i="9"/>
  <c r="AQ1436" i="9"/>
  <c r="AO1436" i="9"/>
  <c r="AN1436" i="9"/>
  <c r="AM1436" i="9"/>
  <c r="AJ1436" i="9"/>
  <c r="AI1436" i="9"/>
  <c r="AH1436" i="9"/>
  <c r="AF1436" i="9"/>
  <c r="AE1436" i="9"/>
  <c r="AD1436" i="9"/>
  <c r="AB1436" i="9"/>
  <c r="Z1436" i="9"/>
  <c r="Y1436" i="9"/>
  <c r="X1436" i="9"/>
  <c r="W1436" i="9"/>
  <c r="V1436" i="9"/>
  <c r="U1436" i="9"/>
  <c r="T1436" i="9"/>
  <c r="S1436" i="9"/>
  <c r="Q1436" i="9"/>
  <c r="P1436" i="9"/>
  <c r="O1436" i="9"/>
  <c r="N1436" i="9"/>
  <c r="L1436" i="9"/>
  <c r="K1436" i="9"/>
  <c r="J1436" i="9"/>
  <c r="I1436" i="9"/>
  <c r="G1436" i="9"/>
  <c r="F1436" i="9"/>
  <c r="E1436" i="9"/>
  <c r="AZ1411" i="9"/>
  <c r="AY1411" i="9"/>
  <c r="AX1411" i="9"/>
  <c r="AW1411" i="9"/>
  <c r="AV1411" i="9"/>
  <c r="AU1411" i="9"/>
  <c r="AS1411" i="9"/>
  <c r="AR1411" i="9"/>
  <c r="AQ1411" i="9"/>
  <c r="AO1411" i="9"/>
  <c r="AN1411" i="9"/>
  <c r="AM1411" i="9"/>
  <c r="AJ1411" i="9"/>
  <c r="AI1411" i="9"/>
  <c r="AH1411" i="9"/>
  <c r="AF1411" i="9"/>
  <c r="AE1411" i="9"/>
  <c r="AD1411" i="9"/>
  <c r="AB1411" i="9"/>
  <c r="Z1411" i="9"/>
  <c r="Y1411" i="9"/>
  <c r="X1411" i="9"/>
  <c r="W1411" i="9"/>
  <c r="V1411" i="9"/>
  <c r="U1411" i="9"/>
  <c r="T1411" i="9"/>
  <c r="S1411" i="9"/>
  <c r="Q1411" i="9"/>
  <c r="P1411" i="9"/>
  <c r="O1411" i="9"/>
  <c r="N1411" i="9"/>
  <c r="L1411" i="9"/>
  <c r="K1411" i="9"/>
  <c r="J1411" i="9"/>
  <c r="I1411" i="9"/>
  <c r="G1411" i="9"/>
  <c r="F1411" i="9"/>
  <c r="E1411" i="9"/>
  <c r="AP1411" i="9"/>
  <c r="AL1411" i="9"/>
  <c r="AG1411" i="9"/>
  <c r="AA1411" i="9"/>
  <c r="M1411" i="9"/>
  <c r="H1411" i="9"/>
  <c r="D1411" i="9"/>
  <c r="AZ1403" i="9"/>
  <c r="AY1403" i="9"/>
  <c r="AX1403" i="9"/>
  <c r="AW1403" i="9"/>
  <c r="AV1403" i="9"/>
  <c r="AU1403" i="9"/>
  <c r="AS1403" i="9"/>
  <c r="AR1403" i="9"/>
  <c r="AQ1403" i="9"/>
  <c r="AO1403" i="9"/>
  <c r="AN1403" i="9"/>
  <c r="AM1403" i="9"/>
  <c r="AJ1403" i="9"/>
  <c r="AI1403" i="9"/>
  <c r="AH1403" i="9"/>
  <c r="AF1403" i="9"/>
  <c r="AE1403" i="9"/>
  <c r="AD1403" i="9"/>
  <c r="AB1403" i="9"/>
  <c r="Z1403" i="9"/>
  <c r="Y1403" i="9"/>
  <c r="X1403" i="9"/>
  <c r="W1403" i="9"/>
  <c r="V1403" i="9"/>
  <c r="U1403" i="9"/>
  <c r="T1403" i="9"/>
  <c r="S1403" i="9"/>
  <c r="Q1403" i="9"/>
  <c r="P1403" i="9"/>
  <c r="O1403" i="9"/>
  <c r="N1403" i="9"/>
  <c r="L1403" i="9"/>
  <c r="K1403" i="9"/>
  <c r="J1403" i="9"/>
  <c r="I1403" i="9"/>
  <c r="G1403" i="9"/>
  <c r="F1403" i="9"/>
  <c r="E1403" i="9"/>
  <c r="AP1403" i="9"/>
  <c r="AZ1379" i="9"/>
  <c r="AY1379" i="9"/>
  <c r="AX1379" i="9"/>
  <c r="AW1379" i="9"/>
  <c r="AV1379" i="9"/>
  <c r="AU1379" i="9"/>
  <c r="AS1379" i="9"/>
  <c r="AR1379" i="9"/>
  <c r="AQ1379" i="9"/>
  <c r="AO1379" i="9"/>
  <c r="AN1379" i="9"/>
  <c r="AM1379" i="9"/>
  <c r="AJ1379" i="9"/>
  <c r="AI1379" i="9"/>
  <c r="AH1379" i="9"/>
  <c r="AF1379" i="9"/>
  <c r="AE1379" i="9"/>
  <c r="AD1379" i="9"/>
  <c r="AB1379" i="9"/>
  <c r="Z1379" i="9"/>
  <c r="Y1379" i="9"/>
  <c r="X1379" i="9"/>
  <c r="W1379" i="9"/>
  <c r="V1379" i="9"/>
  <c r="U1379" i="9"/>
  <c r="T1379" i="9"/>
  <c r="S1379" i="9"/>
  <c r="Q1379" i="9"/>
  <c r="P1379" i="9"/>
  <c r="O1379" i="9"/>
  <c r="N1379" i="9"/>
  <c r="L1379" i="9"/>
  <c r="K1379" i="9"/>
  <c r="J1379" i="9"/>
  <c r="I1379" i="9"/>
  <c r="G1379" i="9"/>
  <c r="F1379" i="9"/>
  <c r="E1379" i="9"/>
  <c r="AZ1360" i="9"/>
  <c r="AY1360" i="9"/>
  <c r="AX1360" i="9"/>
  <c r="AW1360" i="9"/>
  <c r="AV1360" i="9"/>
  <c r="AU1360" i="9"/>
  <c r="AS1360" i="9"/>
  <c r="AR1360" i="9"/>
  <c r="AQ1360" i="9"/>
  <c r="AO1360" i="9"/>
  <c r="AN1360" i="9"/>
  <c r="AM1360" i="9"/>
  <c r="AJ1360" i="9"/>
  <c r="AI1360" i="9"/>
  <c r="AH1360" i="9"/>
  <c r="AF1360" i="9"/>
  <c r="AE1360" i="9"/>
  <c r="AD1360" i="9"/>
  <c r="AB1360" i="9"/>
  <c r="Z1360" i="9"/>
  <c r="Y1360" i="9"/>
  <c r="X1360" i="9"/>
  <c r="W1360" i="9"/>
  <c r="V1360" i="9"/>
  <c r="U1360" i="9"/>
  <c r="T1360" i="9"/>
  <c r="S1360" i="9"/>
  <c r="Q1360" i="9"/>
  <c r="P1360" i="9"/>
  <c r="O1360" i="9"/>
  <c r="N1360" i="9"/>
  <c r="L1360" i="9"/>
  <c r="K1360" i="9"/>
  <c r="J1360" i="9"/>
  <c r="I1360" i="9"/>
  <c r="G1360" i="9"/>
  <c r="F1360" i="9"/>
  <c r="E1360" i="9"/>
  <c r="H1360" i="9"/>
  <c r="AZ1331" i="9"/>
  <c r="AY1331" i="9"/>
  <c r="AX1331" i="9"/>
  <c r="AW1331" i="9"/>
  <c r="AV1331" i="9"/>
  <c r="AU1331" i="9"/>
  <c r="AS1331" i="9"/>
  <c r="AR1331" i="9"/>
  <c r="AQ1331" i="9"/>
  <c r="AO1331" i="9"/>
  <c r="AN1331" i="9"/>
  <c r="AM1331" i="9"/>
  <c r="AJ1331" i="9"/>
  <c r="AI1331" i="9"/>
  <c r="AH1331" i="9"/>
  <c r="AF1331" i="9"/>
  <c r="AE1331" i="9"/>
  <c r="AD1331" i="9"/>
  <c r="AB1331" i="9"/>
  <c r="Z1331" i="9"/>
  <c r="Y1331" i="9"/>
  <c r="X1331" i="9"/>
  <c r="W1331" i="9"/>
  <c r="V1331" i="9"/>
  <c r="U1331" i="9"/>
  <c r="T1331" i="9"/>
  <c r="S1331" i="9"/>
  <c r="Q1331" i="9"/>
  <c r="P1331" i="9"/>
  <c r="O1331" i="9"/>
  <c r="N1331" i="9"/>
  <c r="L1331" i="9"/>
  <c r="K1331" i="9"/>
  <c r="J1331" i="9"/>
  <c r="I1331" i="9"/>
  <c r="G1331" i="9"/>
  <c r="F1331" i="9"/>
  <c r="E1331" i="9"/>
  <c r="AZ1303" i="9"/>
  <c r="AY1303" i="9"/>
  <c r="AX1303" i="9"/>
  <c r="AW1303" i="9"/>
  <c r="AV1303" i="9"/>
  <c r="AU1303" i="9"/>
  <c r="AS1303" i="9"/>
  <c r="AR1303" i="9"/>
  <c r="AQ1303" i="9"/>
  <c r="AO1303" i="9"/>
  <c r="AN1303" i="9"/>
  <c r="AM1303" i="9"/>
  <c r="AJ1303" i="9"/>
  <c r="AI1303" i="9"/>
  <c r="AH1303" i="9"/>
  <c r="AF1303" i="9"/>
  <c r="AE1303" i="9"/>
  <c r="AD1303" i="9"/>
  <c r="AB1303" i="9"/>
  <c r="Z1303" i="9"/>
  <c r="Y1303" i="9"/>
  <c r="X1303" i="9"/>
  <c r="W1303" i="9"/>
  <c r="V1303" i="9"/>
  <c r="U1303" i="9"/>
  <c r="T1303" i="9"/>
  <c r="S1303" i="9"/>
  <c r="Q1303" i="9"/>
  <c r="P1303" i="9"/>
  <c r="O1303" i="9"/>
  <c r="N1303" i="9"/>
  <c r="L1303" i="9"/>
  <c r="K1303" i="9"/>
  <c r="J1303" i="9"/>
  <c r="I1303" i="9"/>
  <c r="G1303" i="9"/>
  <c r="F1303" i="9"/>
  <c r="E1303" i="9"/>
  <c r="AP1303" i="9"/>
  <c r="AG1303" i="9"/>
  <c r="AC1303" i="9"/>
  <c r="AA1303" i="9"/>
  <c r="M1303" i="9"/>
  <c r="H1303" i="9"/>
  <c r="AZ1289" i="9"/>
  <c r="AY1289" i="9"/>
  <c r="AX1289" i="9"/>
  <c r="AW1289" i="9"/>
  <c r="AV1289" i="9"/>
  <c r="AU1289" i="9"/>
  <c r="AS1289" i="9"/>
  <c r="AR1289" i="9"/>
  <c r="AQ1289" i="9"/>
  <c r="AO1289" i="9"/>
  <c r="AN1289" i="9"/>
  <c r="AM1289" i="9"/>
  <c r="AJ1289" i="9"/>
  <c r="AI1289" i="9"/>
  <c r="AH1289" i="9"/>
  <c r="AF1289" i="9"/>
  <c r="AE1289" i="9"/>
  <c r="AD1289" i="9"/>
  <c r="AB1289" i="9"/>
  <c r="Z1289" i="9"/>
  <c r="Y1289" i="9"/>
  <c r="X1289" i="9"/>
  <c r="W1289" i="9"/>
  <c r="V1289" i="9"/>
  <c r="U1289" i="9"/>
  <c r="T1289" i="9"/>
  <c r="S1289" i="9"/>
  <c r="Q1289" i="9"/>
  <c r="P1289" i="9"/>
  <c r="O1289" i="9"/>
  <c r="N1289" i="9"/>
  <c r="L1289" i="9"/>
  <c r="K1289" i="9"/>
  <c r="J1289" i="9"/>
  <c r="I1289" i="9"/>
  <c r="G1289" i="9"/>
  <c r="F1289" i="9"/>
  <c r="E1289" i="9"/>
  <c r="AZ1267" i="9"/>
  <c r="AY1267" i="9"/>
  <c r="AX1267" i="9"/>
  <c r="AW1267" i="9"/>
  <c r="AV1267" i="9"/>
  <c r="AU1267" i="9"/>
  <c r="AS1267" i="9"/>
  <c r="AR1267" i="9"/>
  <c r="AQ1267" i="9"/>
  <c r="AO1267" i="9"/>
  <c r="AN1267" i="9"/>
  <c r="AM1267" i="9"/>
  <c r="AJ1267" i="9"/>
  <c r="AI1267" i="9"/>
  <c r="AH1267" i="9"/>
  <c r="AF1267" i="9"/>
  <c r="AE1267" i="9"/>
  <c r="AD1267" i="9"/>
  <c r="AB1267" i="9"/>
  <c r="Z1267" i="9"/>
  <c r="Y1267" i="9"/>
  <c r="X1267" i="9"/>
  <c r="W1267" i="9"/>
  <c r="V1267" i="9"/>
  <c r="U1267" i="9"/>
  <c r="T1267" i="9"/>
  <c r="S1267" i="9"/>
  <c r="Q1267" i="9"/>
  <c r="P1267" i="9"/>
  <c r="O1267" i="9"/>
  <c r="N1267" i="9"/>
  <c r="L1267" i="9"/>
  <c r="K1267" i="9"/>
  <c r="J1267" i="9"/>
  <c r="I1267" i="9"/>
  <c r="G1267" i="9"/>
  <c r="F1267" i="9"/>
  <c r="E1267" i="9"/>
  <c r="AZ1252" i="9"/>
  <c r="AY1252" i="9"/>
  <c r="AX1252" i="9"/>
  <c r="AW1252" i="9"/>
  <c r="AV1252" i="9"/>
  <c r="AU1252" i="9"/>
  <c r="AS1252" i="9"/>
  <c r="AR1252" i="9"/>
  <c r="AQ1252" i="9"/>
  <c r="AO1252" i="9"/>
  <c r="AN1252" i="9"/>
  <c r="AM1252" i="9"/>
  <c r="AJ1252" i="9"/>
  <c r="AI1252" i="9"/>
  <c r="AH1252" i="9"/>
  <c r="AF1252" i="9"/>
  <c r="AE1252" i="9"/>
  <c r="AD1252" i="9"/>
  <c r="AB1252" i="9"/>
  <c r="Z1252" i="9"/>
  <c r="Y1252" i="9"/>
  <c r="X1252" i="9"/>
  <c r="W1252" i="9"/>
  <c r="V1252" i="9"/>
  <c r="U1252" i="9"/>
  <c r="T1252" i="9"/>
  <c r="S1252" i="9"/>
  <c r="Q1252" i="9"/>
  <c r="P1252" i="9"/>
  <c r="O1252" i="9"/>
  <c r="N1252" i="9"/>
  <c r="L1252" i="9"/>
  <c r="K1252" i="9"/>
  <c r="J1252" i="9"/>
  <c r="I1252" i="9"/>
  <c r="G1252" i="9"/>
  <c r="F1252" i="9"/>
  <c r="E1252" i="9"/>
  <c r="AZ1225" i="9"/>
  <c r="AY1225" i="9"/>
  <c r="AX1225" i="9"/>
  <c r="AW1225" i="9"/>
  <c r="AV1225" i="9"/>
  <c r="AU1225" i="9"/>
  <c r="AS1225" i="9"/>
  <c r="AR1225" i="9"/>
  <c r="AQ1225" i="9"/>
  <c r="AO1225" i="9"/>
  <c r="AN1225" i="9"/>
  <c r="AM1225" i="9"/>
  <c r="AJ1225" i="9"/>
  <c r="AI1225" i="9"/>
  <c r="AH1225" i="9"/>
  <c r="AF1225" i="9"/>
  <c r="AE1225" i="9"/>
  <c r="AD1225" i="9"/>
  <c r="AB1225" i="9"/>
  <c r="Z1225" i="9"/>
  <c r="Y1225" i="9"/>
  <c r="X1225" i="9"/>
  <c r="W1225" i="9"/>
  <c r="V1225" i="9"/>
  <c r="U1225" i="9"/>
  <c r="T1225" i="9"/>
  <c r="S1225" i="9"/>
  <c r="Q1225" i="9"/>
  <c r="P1225" i="9"/>
  <c r="O1225" i="9"/>
  <c r="N1225" i="9"/>
  <c r="L1225" i="9"/>
  <c r="K1225" i="9"/>
  <c r="J1225" i="9"/>
  <c r="I1225" i="9"/>
  <c r="G1225" i="9"/>
  <c r="F1225" i="9"/>
  <c r="E1225" i="9"/>
  <c r="AZ1204" i="9"/>
  <c r="AY1204" i="9"/>
  <c r="AX1204" i="9"/>
  <c r="AW1204" i="9"/>
  <c r="AV1204" i="9"/>
  <c r="AU1204" i="9"/>
  <c r="AS1204" i="9"/>
  <c r="AR1204" i="9"/>
  <c r="AQ1204" i="9"/>
  <c r="AO1204" i="9"/>
  <c r="AN1204" i="9"/>
  <c r="AM1204" i="9"/>
  <c r="AJ1204" i="9"/>
  <c r="AI1204" i="9"/>
  <c r="AH1204" i="9"/>
  <c r="AF1204" i="9"/>
  <c r="AE1204" i="9"/>
  <c r="AD1204" i="9"/>
  <c r="AB1204" i="9"/>
  <c r="Z1204" i="9"/>
  <c r="Y1204" i="9"/>
  <c r="X1204" i="9"/>
  <c r="W1204" i="9"/>
  <c r="V1204" i="9"/>
  <c r="U1204" i="9"/>
  <c r="T1204" i="9"/>
  <c r="S1204" i="9"/>
  <c r="Q1204" i="9"/>
  <c r="P1204" i="9"/>
  <c r="O1204" i="9"/>
  <c r="N1204" i="9"/>
  <c r="L1204" i="9"/>
  <c r="K1204" i="9"/>
  <c r="J1204" i="9"/>
  <c r="I1204" i="9"/>
  <c r="G1204" i="9"/>
  <c r="F1204" i="9"/>
  <c r="E1204" i="9"/>
  <c r="AP1204" i="9"/>
  <c r="AC1204" i="9"/>
  <c r="AA1204" i="9"/>
  <c r="M1204" i="9"/>
  <c r="H1204" i="9"/>
  <c r="AZ1177" i="9"/>
  <c r="AY1177" i="9"/>
  <c r="AX1177" i="9"/>
  <c r="AW1177" i="9"/>
  <c r="AV1177" i="9"/>
  <c r="AU1177" i="9"/>
  <c r="AS1177" i="9"/>
  <c r="AR1177" i="9"/>
  <c r="AQ1177" i="9"/>
  <c r="AO1177" i="9"/>
  <c r="AN1177" i="9"/>
  <c r="AM1177" i="9"/>
  <c r="AJ1177" i="9"/>
  <c r="AI1177" i="9"/>
  <c r="AH1177" i="9"/>
  <c r="AF1177" i="9"/>
  <c r="AE1177" i="9"/>
  <c r="AD1177" i="9"/>
  <c r="AB1177" i="9"/>
  <c r="Z1177" i="9"/>
  <c r="Y1177" i="9"/>
  <c r="X1177" i="9"/>
  <c r="W1177" i="9"/>
  <c r="V1177" i="9"/>
  <c r="U1177" i="9"/>
  <c r="T1177" i="9"/>
  <c r="S1177" i="9"/>
  <c r="Q1177" i="9"/>
  <c r="P1177" i="9"/>
  <c r="O1177" i="9"/>
  <c r="N1177" i="9"/>
  <c r="L1177" i="9"/>
  <c r="K1177" i="9"/>
  <c r="J1177" i="9"/>
  <c r="I1177" i="9"/>
  <c r="G1177" i="9"/>
  <c r="F1177" i="9"/>
  <c r="E1177" i="9"/>
  <c r="AZ1134" i="9"/>
  <c r="AY1134" i="9"/>
  <c r="AX1134" i="9"/>
  <c r="AW1134" i="9"/>
  <c r="AV1134" i="9"/>
  <c r="AU1134" i="9"/>
  <c r="AS1134" i="9"/>
  <c r="AR1134" i="9"/>
  <c r="AQ1134" i="9"/>
  <c r="AO1134" i="9"/>
  <c r="AN1134" i="9"/>
  <c r="AM1134" i="9"/>
  <c r="AJ1134" i="9"/>
  <c r="AI1134" i="9"/>
  <c r="AH1134" i="9"/>
  <c r="AF1134" i="9"/>
  <c r="AE1134" i="9"/>
  <c r="AD1134" i="9"/>
  <c r="AB1134" i="9"/>
  <c r="Z1134" i="9"/>
  <c r="Y1134" i="9"/>
  <c r="X1134" i="9"/>
  <c r="W1134" i="9"/>
  <c r="V1134" i="9"/>
  <c r="U1134" i="9"/>
  <c r="T1134" i="9"/>
  <c r="S1134" i="9"/>
  <c r="Q1134" i="9"/>
  <c r="P1134" i="9"/>
  <c r="O1134" i="9"/>
  <c r="N1134" i="9"/>
  <c r="L1134" i="9"/>
  <c r="K1134" i="9"/>
  <c r="J1134" i="9"/>
  <c r="I1134" i="9"/>
  <c r="G1134" i="9"/>
  <c r="F1134" i="9"/>
  <c r="E1134" i="9"/>
  <c r="AP1134" i="9"/>
  <c r="AC1134" i="9"/>
  <c r="AA1134" i="9"/>
  <c r="M1134" i="9"/>
  <c r="H1134" i="9"/>
  <c r="AZ1109" i="9"/>
  <c r="AY1109" i="9"/>
  <c r="AX1109" i="9"/>
  <c r="AW1109" i="9"/>
  <c r="AV1109" i="9"/>
  <c r="AU1109" i="9"/>
  <c r="AS1109" i="9"/>
  <c r="AR1109" i="9"/>
  <c r="AQ1109" i="9"/>
  <c r="AO1109" i="9"/>
  <c r="AN1109" i="9"/>
  <c r="AM1109" i="9"/>
  <c r="AJ1109" i="9"/>
  <c r="AI1109" i="9"/>
  <c r="AH1109" i="9"/>
  <c r="AF1109" i="9"/>
  <c r="AE1109" i="9"/>
  <c r="AD1109" i="9"/>
  <c r="AB1109" i="9"/>
  <c r="Z1109" i="9"/>
  <c r="Y1109" i="9"/>
  <c r="X1109" i="9"/>
  <c r="W1109" i="9"/>
  <c r="V1109" i="9"/>
  <c r="U1109" i="9"/>
  <c r="T1109" i="9"/>
  <c r="S1109" i="9"/>
  <c r="Q1109" i="9"/>
  <c r="P1109" i="9"/>
  <c r="O1109" i="9"/>
  <c r="N1109" i="9"/>
  <c r="L1109" i="9"/>
  <c r="K1109" i="9"/>
  <c r="J1109" i="9"/>
  <c r="I1109" i="9"/>
  <c r="G1109" i="9"/>
  <c r="F1109" i="9"/>
  <c r="E1109" i="9"/>
  <c r="AZ1097" i="9"/>
  <c r="AY1097" i="9"/>
  <c r="AX1097" i="9"/>
  <c r="AW1097" i="9"/>
  <c r="AV1097" i="9"/>
  <c r="AU1097" i="9"/>
  <c r="AS1097" i="9"/>
  <c r="AR1097" i="9"/>
  <c r="AQ1097" i="9"/>
  <c r="AO1097" i="9"/>
  <c r="AN1097" i="9"/>
  <c r="AM1097" i="9"/>
  <c r="AJ1097" i="9"/>
  <c r="AI1097" i="9"/>
  <c r="AH1097" i="9"/>
  <c r="AF1097" i="9"/>
  <c r="AE1097" i="9"/>
  <c r="AD1097" i="9"/>
  <c r="AB1097" i="9"/>
  <c r="Z1097" i="9"/>
  <c r="Y1097" i="9"/>
  <c r="X1097" i="9"/>
  <c r="W1097" i="9"/>
  <c r="V1097" i="9"/>
  <c r="U1097" i="9"/>
  <c r="T1097" i="9"/>
  <c r="S1097" i="9"/>
  <c r="Q1097" i="9"/>
  <c r="P1097" i="9"/>
  <c r="O1097" i="9"/>
  <c r="N1097" i="9"/>
  <c r="L1097" i="9"/>
  <c r="K1097" i="9"/>
  <c r="J1097" i="9"/>
  <c r="I1097" i="9"/>
  <c r="G1097" i="9"/>
  <c r="F1097" i="9"/>
  <c r="E1097" i="9"/>
  <c r="AP1097" i="9"/>
  <c r="H1097" i="9"/>
  <c r="AZ1088" i="9"/>
  <c r="AY1088" i="9"/>
  <c r="AX1088" i="9"/>
  <c r="AW1088" i="9"/>
  <c r="AV1088" i="9"/>
  <c r="AU1088" i="9"/>
  <c r="AS1088" i="9"/>
  <c r="AR1088" i="9"/>
  <c r="AQ1088" i="9"/>
  <c r="AO1088" i="9"/>
  <c r="AN1088" i="9"/>
  <c r="AM1088" i="9"/>
  <c r="AJ1088" i="9"/>
  <c r="AI1088" i="9"/>
  <c r="AH1088" i="9"/>
  <c r="AF1088" i="9"/>
  <c r="AE1088" i="9"/>
  <c r="AD1088" i="9"/>
  <c r="AB1088" i="9"/>
  <c r="Z1088" i="9"/>
  <c r="Y1088" i="9"/>
  <c r="X1088" i="9"/>
  <c r="W1088" i="9"/>
  <c r="V1088" i="9"/>
  <c r="U1088" i="9"/>
  <c r="T1088" i="9"/>
  <c r="S1088" i="9"/>
  <c r="Q1088" i="9"/>
  <c r="P1088" i="9"/>
  <c r="O1088" i="9"/>
  <c r="N1088" i="9"/>
  <c r="L1088" i="9"/>
  <c r="K1088" i="9"/>
  <c r="J1088" i="9"/>
  <c r="I1088" i="9"/>
  <c r="G1088" i="9"/>
  <c r="F1088" i="9"/>
  <c r="E1088" i="9"/>
  <c r="AP1088" i="9"/>
  <c r="AZ1066" i="9"/>
  <c r="AY1066" i="9"/>
  <c r="AX1066" i="9"/>
  <c r="AW1066" i="9"/>
  <c r="AV1066" i="9"/>
  <c r="AU1066" i="9"/>
  <c r="AS1066" i="9"/>
  <c r="AR1066" i="9"/>
  <c r="AQ1066" i="9"/>
  <c r="AO1066" i="9"/>
  <c r="AN1066" i="9"/>
  <c r="AM1066" i="9"/>
  <c r="AJ1066" i="9"/>
  <c r="AI1066" i="9"/>
  <c r="AH1066" i="9"/>
  <c r="AF1066" i="9"/>
  <c r="AE1066" i="9"/>
  <c r="AD1066" i="9"/>
  <c r="AB1066" i="9"/>
  <c r="Z1066" i="9"/>
  <c r="Y1066" i="9"/>
  <c r="X1066" i="9"/>
  <c r="W1066" i="9"/>
  <c r="W970" i="9" s="1"/>
  <c r="V1066" i="9"/>
  <c r="U1066" i="9"/>
  <c r="T1066" i="9"/>
  <c r="S1066" i="9"/>
  <c r="S970" i="9" s="1"/>
  <c r="Q1066" i="9"/>
  <c r="P1066" i="9"/>
  <c r="O1066" i="9"/>
  <c r="N1066" i="9"/>
  <c r="L1066" i="9"/>
  <c r="K1066" i="9"/>
  <c r="J1066" i="9"/>
  <c r="I1066" i="9"/>
  <c r="G1066" i="9"/>
  <c r="F1066" i="9"/>
  <c r="E1066" i="9"/>
  <c r="AZ1019" i="9"/>
  <c r="AY1019" i="9"/>
  <c r="AX1019" i="9"/>
  <c r="AW1019" i="9"/>
  <c r="AV1019" i="9"/>
  <c r="AU1019" i="9"/>
  <c r="AS1019" i="9"/>
  <c r="AR1019" i="9"/>
  <c r="AQ1019" i="9"/>
  <c r="AO1019" i="9"/>
  <c r="AN1019" i="9"/>
  <c r="AM1019" i="9"/>
  <c r="AJ1019" i="9"/>
  <c r="AI1019" i="9"/>
  <c r="AH1019" i="9"/>
  <c r="AF1019" i="9"/>
  <c r="AE1019" i="9"/>
  <c r="AD1019" i="9"/>
  <c r="AB1019" i="9"/>
  <c r="Z1019" i="9"/>
  <c r="Y1019" i="9"/>
  <c r="X1019" i="9"/>
  <c r="W1019" i="9"/>
  <c r="V1019" i="9"/>
  <c r="U1019" i="9"/>
  <c r="T1019" i="9"/>
  <c r="S1019" i="9"/>
  <c r="Q1019" i="9"/>
  <c r="P1019" i="9"/>
  <c r="O1019" i="9"/>
  <c r="N1019" i="9"/>
  <c r="L1019" i="9"/>
  <c r="K1019" i="9"/>
  <c r="J1019" i="9"/>
  <c r="I1019" i="9"/>
  <c r="G1019" i="9"/>
  <c r="F1019" i="9"/>
  <c r="E1019" i="9"/>
  <c r="AP1019" i="9"/>
  <c r="AG1019" i="9"/>
  <c r="AA1019" i="9"/>
  <c r="M1019" i="9"/>
  <c r="H1019" i="9"/>
  <c r="AZ968" i="9"/>
  <c r="AY968" i="9"/>
  <c r="AX968" i="9"/>
  <c r="AW968" i="9"/>
  <c r="AV968" i="9"/>
  <c r="AU968" i="9"/>
  <c r="AS968" i="9"/>
  <c r="AR968" i="9"/>
  <c r="AQ968" i="9"/>
  <c r="AO968" i="9"/>
  <c r="AN968" i="9"/>
  <c r="AM968" i="9"/>
  <c r="AJ968" i="9"/>
  <c r="AI968" i="9"/>
  <c r="AH968" i="9"/>
  <c r="AF968" i="9"/>
  <c r="AE968" i="9"/>
  <c r="AD968" i="9"/>
  <c r="AB968" i="9"/>
  <c r="Z968" i="9"/>
  <c r="Y968" i="9"/>
  <c r="X968" i="9"/>
  <c r="W968" i="9"/>
  <c r="V968" i="9"/>
  <c r="U968" i="9"/>
  <c r="T968" i="9"/>
  <c r="S968" i="9"/>
  <c r="Q968" i="9"/>
  <c r="P968" i="9"/>
  <c r="O968" i="9"/>
  <c r="N968" i="9"/>
  <c r="L968" i="9"/>
  <c r="K968" i="9"/>
  <c r="J968" i="9"/>
  <c r="I968" i="9"/>
  <c r="G968" i="9"/>
  <c r="F968" i="9"/>
  <c r="E968" i="9"/>
  <c r="AP968" i="9"/>
  <c r="AG968" i="9"/>
  <c r="AA968" i="9"/>
  <c r="M968" i="9"/>
  <c r="H968" i="9"/>
  <c r="AZ946" i="9"/>
  <c r="AY946" i="9"/>
  <c r="AX946" i="9"/>
  <c r="AW946" i="9"/>
  <c r="AV946" i="9"/>
  <c r="AU946" i="9"/>
  <c r="AS946" i="9"/>
  <c r="AR946" i="9"/>
  <c r="AQ946" i="9"/>
  <c r="AO946" i="9"/>
  <c r="AN946" i="9"/>
  <c r="AM946" i="9"/>
  <c r="AJ946" i="9"/>
  <c r="AI946" i="9"/>
  <c r="AH946" i="9"/>
  <c r="AF946" i="9"/>
  <c r="AE946" i="9"/>
  <c r="AD946" i="9"/>
  <c r="AB946" i="9"/>
  <c r="Z946" i="9"/>
  <c r="Y946" i="9"/>
  <c r="X946" i="9"/>
  <c r="W946" i="9"/>
  <c r="V946" i="9"/>
  <c r="U946" i="9"/>
  <c r="T946" i="9"/>
  <c r="S946" i="9"/>
  <c r="Q946" i="9"/>
  <c r="P946" i="9"/>
  <c r="O946" i="9"/>
  <c r="N946" i="9"/>
  <c r="L946" i="9"/>
  <c r="K946" i="9"/>
  <c r="J946" i="9"/>
  <c r="I946" i="9"/>
  <c r="G946" i="9"/>
  <c r="F946" i="9"/>
  <c r="E946" i="9"/>
  <c r="AZ901" i="9"/>
  <c r="AY901" i="9"/>
  <c r="AX901" i="9"/>
  <c r="AW901" i="9"/>
  <c r="AV901" i="9"/>
  <c r="AU901" i="9"/>
  <c r="AS901" i="9"/>
  <c r="AR901" i="9"/>
  <c r="AQ901" i="9"/>
  <c r="AO901" i="9"/>
  <c r="AN901" i="9"/>
  <c r="AM901" i="9"/>
  <c r="AJ901" i="9"/>
  <c r="AI901" i="9"/>
  <c r="AH901" i="9"/>
  <c r="AF901" i="9"/>
  <c r="AE901" i="9"/>
  <c r="AD901" i="9"/>
  <c r="AB901" i="9"/>
  <c r="Z901" i="9"/>
  <c r="Y901" i="9"/>
  <c r="X901" i="9"/>
  <c r="W901" i="9"/>
  <c r="V901" i="9"/>
  <c r="U901" i="9"/>
  <c r="T901" i="9"/>
  <c r="S901" i="9"/>
  <c r="Q901" i="9"/>
  <c r="P901" i="9"/>
  <c r="O901" i="9"/>
  <c r="N901" i="9"/>
  <c r="L901" i="9"/>
  <c r="K901" i="9"/>
  <c r="J901" i="9"/>
  <c r="I901" i="9"/>
  <c r="G901" i="9"/>
  <c r="F901" i="9"/>
  <c r="E901" i="9"/>
  <c r="AP901" i="9"/>
  <c r="H901" i="9"/>
  <c r="AZ893" i="9"/>
  <c r="AY893" i="9"/>
  <c r="AX893" i="9"/>
  <c r="AW893" i="9"/>
  <c r="AV893" i="9"/>
  <c r="AU893" i="9"/>
  <c r="AS893" i="9"/>
  <c r="AR893" i="9"/>
  <c r="AQ893" i="9"/>
  <c r="AO893" i="9"/>
  <c r="AN893" i="9"/>
  <c r="AM893" i="9"/>
  <c r="AJ893" i="9"/>
  <c r="AI893" i="9"/>
  <c r="AH893" i="9"/>
  <c r="AF893" i="9"/>
  <c r="AE893" i="9"/>
  <c r="AD893" i="9"/>
  <c r="AB893" i="9"/>
  <c r="Z893" i="9"/>
  <c r="Y893" i="9"/>
  <c r="X893" i="9"/>
  <c r="W893" i="9"/>
  <c r="V893" i="9"/>
  <c r="U893" i="9"/>
  <c r="T893" i="9"/>
  <c r="S893" i="9"/>
  <c r="Q893" i="9"/>
  <c r="P893" i="9"/>
  <c r="O893" i="9"/>
  <c r="N893" i="9"/>
  <c r="L893" i="9"/>
  <c r="K893" i="9"/>
  <c r="J893" i="9"/>
  <c r="I893" i="9"/>
  <c r="G893" i="9"/>
  <c r="F893" i="9"/>
  <c r="E893" i="9"/>
  <c r="AZ853" i="9"/>
  <c r="AY853" i="9"/>
  <c r="AX853" i="9"/>
  <c r="AW853" i="9"/>
  <c r="AV853" i="9"/>
  <c r="AU853" i="9"/>
  <c r="AS853" i="9"/>
  <c r="AR853" i="9"/>
  <c r="AQ853" i="9"/>
  <c r="AO853" i="9"/>
  <c r="AN853" i="9"/>
  <c r="AM853" i="9"/>
  <c r="AJ853" i="9"/>
  <c r="AI853" i="9"/>
  <c r="AH853" i="9"/>
  <c r="AF853" i="9"/>
  <c r="AE853" i="9"/>
  <c r="AD853" i="9"/>
  <c r="AB853" i="9"/>
  <c r="Z853" i="9"/>
  <c r="Y853" i="9"/>
  <c r="X853" i="9"/>
  <c r="W853" i="9"/>
  <c r="V853" i="9"/>
  <c r="U853" i="9"/>
  <c r="T853" i="9"/>
  <c r="S853" i="9"/>
  <c r="Q853" i="9"/>
  <c r="P853" i="9"/>
  <c r="O853" i="9"/>
  <c r="N853" i="9"/>
  <c r="L853" i="9"/>
  <c r="K853" i="9"/>
  <c r="J853" i="9"/>
  <c r="I853" i="9"/>
  <c r="G853" i="9"/>
  <c r="F853" i="9"/>
  <c r="E853" i="9"/>
  <c r="AP853" i="9"/>
  <c r="AG853" i="9"/>
  <c r="AA853" i="9"/>
  <c r="M853" i="9"/>
  <c r="H853" i="9"/>
  <c r="AZ832" i="9"/>
  <c r="AY832" i="9"/>
  <c r="AX832" i="9"/>
  <c r="AW832" i="9"/>
  <c r="AV832" i="9"/>
  <c r="AU832" i="9"/>
  <c r="AS832" i="9"/>
  <c r="AR832" i="9"/>
  <c r="AQ832" i="9"/>
  <c r="AO832" i="9"/>
  <c r="AN832" i="9"/>
  <c r="AM832" i="9"/>
  <c r="AJ832" i="9"/>
  <c r="AI832" i="9"/>
  <c r="AH832" i="9"/>
  <c r="AF832" i="9"/>
  <c r="AE832" i="9"/>
  <c r="AD832" i="9"/>
  <c r="AB832" i="9"/>
  <c r="Z832" i="9"/>
  <c r="Y832" i="9"/>
  <c r="X832" i="9"/>
  <c r="W832" i="9"/>
  <c r="V832" i="9"/>
  <c r="U832" i="9"/>
  <c r="T832" i="9"/>
  <c r="S832" i="9"/>
  <c r="Q832" i="9"/>
  <c r="P832" i="9"/>
  <c r="O832" i="9"/>
  <c r="N832" i="9"/>
  <c r="L832" i="9"/>
  <c r="K832" i="9"/>
  <c r="J832" i="9"/>
  <c r="I832" i="9"/>
  <c r="G832" i="9"/>
  <c r="F832" i="9"/>
  <c r="E832" i="9"/>
  <c r="AP832" i="9"/>
  <c r="AG832" i="9"/>
  <c r="AA832" i="9"/>
  <c r="M832" i="9"/>
  <c r="H832" i="9"/>
  <c r="AZ815" i="9"/>
  <c r="AY815" i="9"/>
  <c r="AX815" i="9"/>
  <c r="AW815" i="9"/>
  <c r="AV815" i="9"/>
  <c r="AU815" i="9"/>
  <c r="AS815" i="9"/>
  <c r="AR815" i="9"/>
  <c r="AQ815" i="9"/>
  <c r="AO815" i="9"/>
  <c r="AN815" i="9"/>
  <c r="AM815" i="9"/>
  <c r="AJ815" i="9"/>
  <c r="AI815" i="9"/>
  <c r="AH815" i="9"/>
  <c r="AF815" i="9"/>
  <c r="AE815" i="9"/>
  <c r="AD815" i="9"/>
  <c r="AB815" i="9"/>
  <c r="Z815" i="9"/>
  <c r="Y815" i="9"/>
  <c r="X815" i="9"/>
  <c r="W815" i="9"/>
  <c r="V815" i="9"/>
  <c r="U815" i="9"/>
  <c r="T815" i="9"/>
  <c r="S815" i="9"/>
  <c r="Q815" i="9"/>
  <c r="P815" i="9"/>
  <c r="O815" i="9"/>
  <c r="N815" i="9"/>
  <c r="L815" i="9"/>
  <c r="K815" i="9"/>
  <c r="J815" i="9"/>
  <c r="I815" i="9"/>
  <c r="G815" i="9"/>
  <c r="F815" i="9"/>
  <c r="E815" i="9"/>
  <c r="AZ792" i="9"/>
  <c r="AY792" i="9"/>
  <c r="AX792" i="9"/>
  <c r="AW792" i="9"/>
  <c r="AV792" i="9"/>
  <c r="AU792" i="9"/>
  <c r="AS792" i="9"/>
  <c r="AR792" i="9"/>
  <c r="AQ792" i="9"/>
  <c r="AO792" i="9"/>
  <c r="AN792" i="9"/>
  <c r="AM792" i="9"/>
  <c r="AJ792" i="9"/>
  <c r="AI792" i="9"/>
  <c r="AH792" i="9"/>
  <c r="AF792" i="9"/>
  <c r="AE792" i="9"/>
  <c r="AD792" i="9"/>
  <c r="AB792" i="9"/>
  <c r="Z792" i="9"/>
  <c r="Y792" i="9"/>
  <c r="X792" i="9"/>
  <c r="W792" i="9"/>
  <c r="V792" i="9"/>
  <c r="U792" i="9"/>
  <c r="T792" i="9"/>
  <c r="S792" i="9"/>
  <c r="Q792" i="9"/>
  <c r="P792" i="9"/>
  <c r="O792" i="9"/>
  <c r="N792" i="9"/>
  <c r="L792" i="9"/>
  <c r="K792" i="9"/>
  <c r="J792" i="9"/>
  <c r="I792" i="9"/>
  <c r="G792" i="9"/>
  <c r="F792" i="9"/>
  <c r="E792" i="9"/>
  <c r="AP792" i="9"/>
  <c r="AG792" i="9"/>
  <c r="AA792" i="9"/>
  <c r="M792" i="9"/>
  <c r="H792" i="9"/>
  <c r="AZ778" i="9"/>
  <c r="AY778" i="9"/>
  <c r="AX778" i="9"/>
  <c r="AW778" i="9"/>
  <c r="AV778" i="9"/>
  <c r="AU778" i="9"/>
  <c r="AS778" i="9"/>
  <c r="AR778" i="9"/>
  <c r="AQ778" i="9"/>
  <c r="AO778" i="9"/>
  <c r="AN778" i="9"/>
  <c r="AM778" i="9"/>
  <c r="AJ778" i="9"/>
  <c r="AI778" i="9"/>
  <c r="AH778" i="9"/>
  <c r="AF778" i="9"/>
  <c r="AE778" i="9"/>
  <c r="AD778" i="9"/>
  <c r="AB778" i="9"/>
  <c r="Z778" i="9"/>
  <c r="Y778" i="9"/>
  <c r="X778" i="9"/>
  <c r="W778" i="9"/>
  <c r="V778" i="9"/>
  <c r="U778" i="9"/>
  <c r="T778" i="9"/>
  <c r="S778" i="9"/>
  <c r="Q778" i="9"/>
  <c r="P778" i="9"/>
  <c r="O778" i="9"/>
  <c r="N778" i="9"/>
  <c r="L778" i="9"/>
  <c r="K778" i="9"/>
  <c r="J778" i="9"/>
  <c r="I778" i="9"/>
  <c r="G778" i="9"/>
  <c r="F778" i="9"/>
  <c r="E778" i="9"/>
  <c r="AZ740" i="9"/>
  <c r="AY740" i="9"/>
  <c r="AX740" i="9"/>
  <c r="AW740" i="9"/>
  <c r="AV740" i="9"/>
  <c r="AU740" i="9"/>
  <c r="AS740" i="9"/>
  <c r="AR740" i="9"/>
  <c r="AQ740" i="9"/>
  <c r="AO740" i="9"/>
  <c r="AN740" i="9"/>
  <c r="AM740" i="9"/>
  <c r="AJ740" i="9"/>
  <c r="AI740" i="9"/>
  <c r="AH740" i="9"/>
  <c r="AF740" i="9"/>
  <c r="AE740" i="9"/>
  <c r="AD740" i="9"/>
  <c r="AB740" i="9"/>
  <c r="Z740" i="9"/>
  <c r="Y740" i="9"/>
  <c r="X740" i="9"/>
  <c r="W740" i="9"/>
  <c r="V740" i="9"/>
  <c r="U740" i="9"/>
  <c r="T740" i="9"/>
  <c r="S740" i="9"/>
  <c r="Q740" i="9"/>
  <c r="P740" i="9"/>
  <c r="O740" i="9"/>
  <c r="N740" i="9"/>
  <c r="L740" i="9"/>
  <c r="K740" i="9"/>
  <c r="J740" i="9"/>
  <c r="I740" i="9"/>
  <c r="G740" i="9"/>
  <c r="F740" i="9"/>
  <c r="E740" i="9"/>
  <c r="AP740" i="9"/>
  <c r="AC740" i="9"/>
  <c r="AA740" i="9"/>
  <c r="M740" i="9"/>
  <c r="H740" i="9"/>
  <c r="AZ725" i="9"/>
  <c r="AY725" i="9"/>
  <c r="AX725" i="9"/>
  <c r="AW725" i="9"/>
  <c r="AV725" i="9"/>
  <c r="AU725" i="9"/>
  <c r="AS725" i="9"/>
  <c r="AR725" i="9"/>
  <c r="AQ725" i="9"/>
  <c r="AO725" i="9"/>
  <c r="AN725" i="9"/>
  <c r="AM725" i="9"/>
  <c r="AJ725" i="9"/>
  <c r="AI725" i="9"/>
  <c r="AH725" i="9"/>
  <c r="AF725" i="9"/>
  <c r="AE725" i="9"/>
  <c r="AD725" i="9"/>
  <c r="AB725" i="9"/>
  <c r="Z725" i="9"/>
  <c r="Y725" i="9"/>
  <c r="X725" i="9"/>
  <c r="W725" i="9"/>
  <c r="V725" i="9"/>
  <c r="U725" i="9"/>
  <c r="T725" i="9"/>
  <c r="S725" i="9"/>
  <c r="Q725" i="9"/>
  <c r="P725" i="9"/>
  <c r="O725" i="9"/>
  <c r="N725" i="9"/>
  <c r="L725" i="9"/>
  <c r="K725" i="9"/>
  <c r="J725" i="9"/>
  <c r="I725" i="9"/>
  <c r="G725" i="9"/>
  <c r="F725" i="9"/>
  <c r="E725" i="9"/>
  <c r="AZ706" i="9"/>
  <c r="AY706" i="9"/>
  <c r="AX706" i="9"/>
  <c r="AW706" i="9"/>
  <c r="AV706" i="9"/>
  <c r="AU706" i="9"/>
  <c r="AS706" i="9"/>
  <c r="AR706" i="9"/>
  <c r="AQ706" i="9"/>
  <c r="AO706" i="9"/>
  <c r="AN706" i="9"/>
  <c r="AM706" i="9"/>
  <c r="AJ706" i="9"/>
  <c r="AI706" i="9"/>
  <c r="AH706" i="9"/>
  <c r="AF706" i="9"/>
  <c r="AE706" i="9"/>
  <c r="AD706" i="9"/>
  <c r="AB706" i="9"/>
  <c r="Z706" i="9"/>
  <c r="Y706" i="9"/>
  <c r="X706" i="9"/>
  <c r="W706" i="9"/>
  <c r="V706" i="9"/>
  <c r="U706" i="9"/>
  <c r="T706" i="9"/>
  <c r="S706" i="9"/>
  <c r="Q706" i="9"/>
  <c r="P706" i="9"/>
  <c r="O706" i="9"/>
  <c r="N706" i="9"/>
  <c r="L706" i="9"/>
  <c r="K706" i="9"/>
  <c r="J706" i="9"/>
  <c r="I706" i="9"/>
  <c r="G706" i="9"/>
  <c r="F706" i="9"/>
  <c r="E706" i="9"/>
  <c r="AZ686" i="9"/>
  <c r="AY686" i="9"/>
  <c r="AX686" i="9"/>
  <c r="AW686" i="9"/>
  <c r="AV686" i="9"/>
  <c r="AU686" i="9"/>
  <c r="AS686" i="9"/>
  <c r="AR686" i="9"/>
  <c r="AQ686" i="9"/>
  <c r="AO686" i="9"/>
  <c r="AN686" i="9"/>
  <c r="AM686" i="9"/>
  <c r="AJ686" i="9"/>
  <c r="AI686" i="9"/>
  <c r="AH686" i="9"/>
  <c r="AF686" i="9"/>
  <c r="AE686" i="9"/>
  <c r="AD686" i="9"/>
  <c r="AB686" i="9"/>
  <c r="Z686" i="9"/>
  <c r="Y686" i="9"/>
  <c r="X686" i="9"/>
  <c r="W686" i="9"/>
  <c r="V686" i="9"/>
  <c r="U686" i="9"/>
  <c r="T686" i="9"/>
  <c r="S686" i="9"/>
  <c r="Q686" i="9"/>
  <c r="P686" i="9"/>
  <c r="O686" i="9"/>
  <c r="N686" i="9"/>
  <c r="L686" i="9"/>
  <c r="K686" i="9"/>
  <c r="J686" i="9"/>
  <c r="I686" i="9"/>
  <c r="G686" i="9"/>
  <c r="F686" i="9"/>
  <c r="E686" i="9"/>
  <c r="AP686" i="9"/>
  <c r="AC686" i="9"/>
  <c r="AA686" i="9"/>
  <c r="M686" i="9"/>
  <c r="H686" i="9"/>
  <c r="AZ660" i="9"/>
  <c r="AY660" i="9"/>
  <c r="AX660" i="9"/>
  <c r="AW660" i="9"/>
  <c r="AV660" i="9"/>
  <c r="AU660" i="9"/>
  <c r="AS660" i="9"/>
  <c r="AR660" i="9"/>
  <c r="AQ660" i="9"/>
  <c r="AO660" i="9"/>
  <c r="AN660" i="9"/>
  <c r="AM660" i="9"/>
  <c r="AJ660" i="9"/>
  <c r="AI660" i="9"/>
  <c r="AH660" i="9"/>
  <c r="AF660" i="9"/>
  <c r="AE660" i="9"/>
  <c r="AD660" i="9"/>
  <c r="AB660" i="9"/>
  <c r="Z660" i="9"/>
  <c r="Y660" i="9"/>
  <c r="X660" i="9"/>
  <c r="W660" i="9"/>
  <c r="V660" i="9"/>
  <c r="U660" i="9"/>
  <c r="T660" i="9"/>
  <c r="S660" i="9"/>
  <c r="Q660" i="9"/>
  <c r="P660" i="9"/>
  <c r="O660" i="9"/>
  <c r="N660" i="9"/>
  <c r="L660" i="9"/>
  <c r="K660" i="9"/>
  <c r="J660" i="9"/>
  <c r="I660" i="9"/>
  <c r="G660" i="9"/>
  <c r="F660" i="9"/>
  <c r="E660" i="9"/>
  <c r="AZ643" i="9"/>
  <c r="AY643" i="9"/>
  <c r="AX643" i="9"/>
  <c r="AW643" i="9"/>
  <c r="AV643" i="9"/>
  <c r="AU643" i="9"/>
  <c r="AS643" i="9"/>
  <c r="AR643" i="9"/>
  <c r="AQ643" i="9"/>
  <c r="AO643" i="9"/>
  <c r="AN643" i="9"/>
  <c r="AM643" i="9"/>
  <c r="AJ643" i="9"/>
  <c r="AI643" i="9"/>
  <c r="AH643" i="9"/>
  <c r="AF643" i="9"/>
  <c r="AE643" i="9"/>
  <c r="AD643" i="9"/>
  <c r="AB643" i="9"/>
  <c r="Z643" i="9"/>
  <c r="Y643" i="9"/>
  <c r="X643" i="9"/>
  <c r="W643" i="9"/>
  <c r="V643" i="9"/>
  <c r="U643" i="9"/>
  <c r="T643" i="9"/>
  <c r="S643" i="9"/>
  <c r="Q643" i="9"/>
  <c r="P643" i="9"/>
  <c r="O643" i="9"/>
  <c r="N643" i="9"/>
  <c r="L643" i="9"/>
  <c r="K643" i="9"/>
  <c r="J643" i="9"/>
  <c r="I643" i="9"/>
  <c r="G643" i="9"/>
  <c r="F643" i="9"/>
  <c r="E643" i="9"/>
  <c r="AP643" i="9"/>
  <c r="AC643" i="9"/>
  <c r="AA643" i="9"/>
  <c r="M643" i="9"/>
  <c r="H643" i="9"/>
  <c r="AZ629" i="9"/>
  <c r="AY629" i="9"/>
  <c r="AX629" i="9"/>
  <c r="AW629" i="9"/>
  <c r="AV629" i="9"/>
  <c r="AU629" i="9"/>
  <c r="AS629" i="9"/>
  <c r="AR629" i="9"/>
  <c r="AQ629" i="9"/>
  <c r="AO629" i="9"/>
  <c r="AN629" i="9"/>
  <c r="AM629" i="9"/>
  <c r="AJ629" i="9"/>
  <c r="AI629" i="9"/>
  <c r="AH629" i="9"/>
  <c r="AF629" i="9"/>
  <c r="AE629" i="9"/>
  <c r="AD629" i="9"/>
  <c r="AB629" i="9"/>
  <c r="Z629" i="9"/>
  <c r="Y629" i="9"/>
  <c r="X629" i="9"/>
  <c r="W629" i="9"/>
  <c r="V629" i="9"/>
  <c r="U629" i="9"/>
  <c r="T629" i="9"/>
  <c r="S629" i="9"/>
  <c r="Q629" i="9"/>
  <c r="P629" i="9"/>
  <c r="O629" i="9"/>
  <c r="N629" i="9"/>
  <c r="L629" i="9"/>
  <c r="K629" i="9"/>
  <c r="J629" i="9"/>
  <c r="I629" i="9"/>
  <c r="G629" i="9"/>
  <c r="F629" i="9"/>
  <c r="E629" i="9"/>
  <c r="AP629" i="9"/>
  <c r="AZ619" i="9"/>
  <c r="AY619" i="9"/>
  <c r="AX619" i="9"/>
  <c r="AW619" i="9"/>
  <c r="AV619" i="9"/>
  <c r="AU619" i="9"/>
  <c r="AS619" i="9"/>
  <c r="AR619" i="9"/>
  <c r="AQ619" i="9"/>
  <c r="AO619" i="9"/>
  <c r="AN619" i="9"/>
  <c r="AM619" i="9"/>
  <c r="AJ619" i="9"/>
  <c r="AI619" i="9"/>
  <c r="AH619" i="9"/>
  <c r="AF619" i="9"/>
  <c r="AE619" i="9"/>
  <c r="AD619" i="9"/>
  <c r="AB619" i="9"/>
  <c r="Z619" i="9"/>
  <c r="Y619" i="9"/>
  <c r="X619" i="9"/>
  <c r="W619" i="9"/>
  <c r="V619" i="9"/>
  <c r="U619" i="9"/>
  <c r="T619" i="9"/>
  <c r="S619" i="9"/>
  <c r="Q619" i="9"/>
  <c r="P619" i="9"/>
  <c r="O619" i="9"/>
  <c r="N619" i="9"/>
  <c r="L619" i="9"/>
  <c r="K619" i="9"/>
  <c r="J619" i="9"/>
  <c r="I619" i="9"/>
  <c r="G619" i="9"/>
  <c r="F619" i="9"/>
  <c r="E619" i="9"/>
  <c r="AP619" i="9"/>
  <c r="AA619" i="9"/>
  <c r="AZ603" i="9"/>
  <c r="AY603" i="9"/>
  <c r="AX603" i="9"/>
  <c r="AW603" i="9"/>
  <c r="AV603" i="9"/>
  <c r="AU603" i="9"/>
  <c r="AS603" i="9"/>
  <c r="AR603" i="9"/>
  <c r="AQ603" i="9"/>
  <c r="AO603" i="9"/>
  <c r="AN603" i="9"/>
  <c r="AM603" i="9"/>
  <c r="AJ603" i="9"/>
  <c r="AI603" i="9"/>
  <c r="AH603" i="9"/>
  <c r="AF603" i="9"/>
  <c r="AE603" i="9"/>
  <c r="AD603" i="9"/>
  <c r="AB603" i="9"/>
  <c r="Z603" i="9"/>
  <c r="Y603" i="9"/>
  <c r="X603" i="9"/>
  <c r="W603" i="9"/>
  <c r="V603" i="9"/>
  <c r="U603" i="9"/>
  <c r="T603" i="9"/>
  <c r="S603" i="9"/>
  <c r="Q603" i="9"/>
  <c r="P603" i="9"/>
  <c r="O603" i="9"/>
  <c r="N603" i="9"/>
  <c r="L603" i="9"/>
  <c r="K603" i="9"/>
  <c r="J603" i="9"/>
  <c r="I603" i="9"/>
  <c r="G603" i="9"/>
  <c r="F603" i="9"/>
  <c r="E603" i="9"/>
  <c r="AP603" i="9"/>
  <c r="AG603" i="9"/>
  <c r="AA603" i="9"/>
  <c r="M603" i="9"/>
  <c r="H603" i="9"/>
  <c r="AZ561" i="9"/>
  <c r="AY561" i="9"/>
  <c r="AX561" i="9"/>
  <c r="AW561" i="9"/>
  <c r="AV561" i="9"/>
  <c r="AU561" i="9"/>
  <c r="AS561" i="9"/>
  <c r="AR561" i="9"/>
  <c r="AQ561" i="9"/>
  <c r="AO561" i="9"/>
  <c r="AN561" i="9"/>
  <c r="AM561" i="9"/>
  <c r="AJ561" i="9"/>
  <c r="AI561" i="9"/>
  <c r="AH561" i="9"/>
  <c r="AF561" i="9"/>
  <c r="AE561" i="9"/>
  <c r="AD561" i="9"/>
  <c r="AB561" i="9"/>
  <c r="Z561" i="9"/>
  <c r="Y561" i="9"/>
  <c r="X561" i="9"/>
  <c r="W561" i="9"/>
  <c r="V561" i="9"/>
  <c r="U561" i="9"/>
  <c r="T561" i="9"/>
  <c r="S561" i="9"/>
  <c r="Q561" i="9"/>
  <c r="P561" i="9"/>
  <c r="O561" i="9"/>
  <c r="N561" i="9"/>
  <c r="L561" i="9"/>
  <c r="K561" i="9"/>
  <c r="J561" i="9"/>
  <c r="I561" i="9"/>
  <c r="G561" i="9"/>
  <c r="F561" i="9"/>
  <c r="E561" i="9"/>
  <c r="AC561" i="9"/>
  <c r="D561" i="9"/>
  <c r="AZ534" i="9"/>
  <c r="AY534" i="9"/>
  <c r="AX534" i="9"/>
  <c r="AW534" i="9"/>
  <c r="AV534" i="9"/>
  <c r="AU534" i="9"/>
  <c r="AS534" i="9"/>
  <c r="AR534" i="9"/>
  <c r="AQ534" i="9"/>
  <c r="AO534" i="9"/>
  <c r="AN534" i="9"/>
  <c r="AM534" i="9"/>
  <c r="AJ534" i="9"/>
  <c r="AI534" i="9"/>
  <c r="AH534" i="9"/>
  <c r="AF534" i="9"/>
  <c r="AE534" i="9"/>
  <c r="AD534" i="9"/>
  <c r="AB534" i="9"/>
  <c r="Z534" i="9"/>
  <c r="Y534" i="9"/>
  <c r="X534" i="9"/>
  <c r="W534" i="9"/>
  <c r="V534" i="9"/>
  <c r="U534" i="9"/>
  <c r="T534" i="9"/>
  <c r="S534" i="9"/>
  <c r="Q534" i="9"/>
  <c r="P534" i="9"/>
  <c r="O534" i="9"/>
  <c r="N534" i="9"/>
  <c r="L534" i="9"/>
  <c r="K534" i="9"/>
  <c r="J534" i="9"/>
  <c r="I534" i="9"/>
  <c r="G534" i="9"/>
  <c r="F534" i="9"/>
  <c r="E534" i="9"/>
  <c r="AP534" i="9"/>
  <c r="AZ514" i="9"/>
  <c r="AY514" i="9"/>
  <c r="AX514" i="9"/>
  <c r="AW514" i="9"/>
  <c r="AV514" i="9"/>
  <c r="AU514" i="9"/>
  <c r="AS514" i="9"/>
  <c r="AR514" i="9"/>
  <c r="AQ514" i="9"/>
  <c r="AQ481" i="9" s="1"/>
  <c r="AO514" i="9"/>
  <c r="AN514" i="9"/>
  <c r="AM514" i="9"/>
  <c r="AJ514" i="9"/>
  <c r="AI514" i="9"/>
  <c r="AH514" i="9"/>
  <c r="AF514" i="9"/>
  <c r="AE514" i="9"/>
  <c r="AD514" i="9"/>
  <c r="AB514" i="9"/>
  <c r="Z514" i="9"/>
  <c r="Y514" i="9"/>
  <c r="X514" i="9"/>
  <c r="W514" i="9"/>
  <c r="V514" i="9"/>
  <c r="U514" i="9"/>
  <c r="T514" i="9"/>
  <c r="S514" i="9"/>
  <c r="Q514" i="9"/>
  <c r="P514" i="9"/>
  <c r="O514" i="9"/>
  <c r="N514" i="9"/>
  <c r="L514" i="9"/>
  <c r="K514" i="9"/>
  <c r="J514" i="9"/>
  <c r="I514" i="9"/>
  <c r="G514" i="9"/>
  <c r="F514" i="9"/>
  <c r="E514" i="9"/>
  <c r="AO481" i="9"/>
  <c r="AZ479" i="9"/>
  <c r="AY479" i="9"/>
  <c r="AX479" i="9"/>
  <c r="AW479" i="9"/>
  <c r="AV479" i="9"/>
  <c r="AU479" i="9"/>
  <c r="AS479" i="9"/>
  <c r="AR479" i="9"/>
  <c r="AQ479" i="9"/>
  <c r="AO479" i="9"/>
  <c r="AN479" i="9"/>
  <c r="AM479" i="9"/>
  <c r="AJ479" i="9"/>
  <c r="AI479" i="9"/>
  <c r="AH479" i="9"/>
  <c r="AF479" i="9"/>
  <c r="AE479" i="9"/>
  <c r="AD479" i="9"/>
  <c r="AB479" i="9"/>
  <c r="Z479" i="9"/>
  <c r="Y479" i="9"/>
  <c r="X479" i="9"/>
  <c r="W479" i="9"/>
  <c r="V479" i="9"/>
  <c r="U479" i="9"/>
  <c r="T479" i="9"/>
  <c r="S479" i="9"/>
  <c r="Q479" i="9"/>
  <c r="P479" i="9"/>
  <c r="O479" i="9"/>
  <c r="N479" i="9"/>
  <c r="L479" i="9"/>
  <c r="K479" i="9"/>
  <c r="J479" i="9"/>
  <c r="I479" i="9"/>
  <c r="G479" i="9"/>
  <c r="F479" i="9"/>
  <c r="E479" i="9"/>
  <c r="AZ463" i="9"/>
  <c r="AY463" i="9"/>
  <c r="AX463" i="9"/>
  <c r="AW463" i="9"/>
  <c r="AV463" i="9"/>
  <c r="AU463" i="9"/>
  <c r="AS463" i="9"/>
  <c r="AR463" i="9"/>
  <c r="AQ463" i="9"/>
  <c r="AO463" i="9"/>
  <c r="AN463" i="9"/>
  <c r="AM463" i="9"/>
  <c r="AJ463" i="9"/>
  <c r="AI463" i="9"/>
  <c r="AH463" i="9"/>
  <c r="AF463" i="9"/>
  <c r="AE463" i="9"/>
  <c r="AD463" i="9"/>
  <c r="AB463" i="9"/>
  <c r="Z463" i="9"/>
  <c r="Y463" i="9"/>
  <c r="X463" i="9"/>
  <c r="W463" i="9"/>
  <c r="V463" i="9"/>
  <c r="U463" i="9"/>
  <c r="T463" i="9"/>
  <c r="S463" i="9"/>
  <c r="Q463" i="9"/>
  <c r="P463" i="9"/>
  <c r="O463" i="9"/>
  <c r="N463" i="9"/>
  <c r="L463" i="9"/>
  <c r="K463" i="9"/>
  <c r="J463" i="9"/>
  <c r="I463" i="9"/>
  <c r="G463" i="9"/>
  <c r="F463" i="9"/>
  <c r="E463" i="9"/>
  <c r="AZ443" i="9"/>
  <c r="AY443" i="9"/>
  <c r="AX443" i="9"/>
  <c r="AW443" i="9"/>
  <c r="AV443" i="9"/>
  <c r="AU443" i="9"/>
  <c r="AS443" i="9"/>
  <c r="AR443" i="9"/>
  <c r="AQ443" i="9"/>
  <c r="AO443" i="9"/>
  <c r="AN443" i="9"/>
  <c r="AM443" i="9"/>
  <c r="AJ443" i="9"/>
  <c r="AI443" i="9"/>
  <c r="AH443" i="9"/>
  <c r="AF443" i="9"/>
  <c r="AE443" i="9"/>
  <c r="AD443" i="9"/>
  <c r="AB443" i="9"/>
  <c r="Z443" i="9"/>
  <c r="Y443" i="9"/>
  <c r="X443" i="9"/>
  <c r="W443" i="9"/>
  <c r="V443" i="9"/>
  <c r="U443" i="9"/>
  <c r="T443" i="9"/>
  <c r="S443" i="9"/>
  <c r="Q443" i="9"/>
  <c r="P443" i="9"/>
  <c r="O443" i="9"/>
  <c r="N443" i="9"/>
  <c r="L443" i="9"/>
  <c r="K443" i="9"/>
  <c r="J443" i="9"/>
  <c r="I443" i="9"/>
  <c r="G443" i="9"/>
  <c r="F443" i="9"/>
  <c r="E443" i="9"/>
  <c r="AZ421" i="9"/>
  <c r="AY421" i="9"/>
  <c r="AX421" i="9"/>
  <c r="AW421" i="9"/>
  <c r="AV421" i="9"/>
  <c r="AU421" i="9"/>
  <c r="AS421" i="9"/>
  <c r="AR421" i="9"/>
  <c r="AQ421" i="9"/>
  <c r="AO421" i="9"/>
  <c r="AN421" i="9"/>
  <c r="AM421" i="9"/>
  <c r="AJ421" i="9"/>
  <c r="AI421" i="9"/>
  <c r="AH421" i="9"/>
  <c r="AF421" i="9"/>
  <c r="AE421" i="9"/>
  <c r="AD421" i="9"/>
  <c r="AB421" i="9"/>
  <c r="Z421" i="9"/>
  <c r="Y421" i="9"/>
  <c r="X421" i="9"/>
  <c r="W421" i="9"/>
  <c r="V421" i="9"/>
  <c r="U421" i="9"/>
  <c r="T421" i="9"/>
  <c r="S421" i="9"/>
  <c r="Q421" i="9"/>
  <c r="P421" i="9"/>
  <c r="O421" i="9"/>
  <c r="N421" i="9"/>
  <c r="L421" i="9"/>
  <c r="K421" i="9"/>
  <c r="J421" i="9"/>
  <c r="I421" i="9"/>
  <c r="G421" i="9"/>
  <c r="F421" i="9"/>
  <c r="E421" i="9"/>
  <c r="AZ391" i="9"/>
  <c r="AY391" i="9"/>
  <c r="AX391" i="9"/>
  <c r="AW391" i="9"/>
  <c r="AV391" i="9"/>
  <c r="AU391" i="9"/>
  <c r="AS391" i="9"/>
  <c r="AR391" i="9"/>
  <c r="AQ391" i="9"/>
  <c r="AO391" i="9"/>
  <c r="AN391" i="9"/>
  <c r="AM391" i="9"/>
  <c r="AJ391" i="9"/>
  <c r="AI391" i="9"/>
  <c r="AH391" i="9"/>
  <c r="AF391" i="9"/>
  <c r="AE391" i="9"/>
  <c r="AD391" i="9"/>
  <c r="AB391" i="9"/>
  <c r="Z391" i="9"/>
  <c r="Y391" i="9"/>
  <c r="X391" i="9"/>
  <c r="W391" i="9"/>
  <c r="V391" i="9"/>
  <c r="U391" i="9"/>
  <c r="T391" i="9"/>
  <c r="S391" i="9"/>
  <c r="Q391" i="9"/>
  <c r="P391" i="9"/>
  <c r="O391" i="9"/>
  <c r="N391" i="9"/>
  <c r="L391" i="9"/>
  <c r="K391" i="9"/>
  <c r="J391" i="9"/>
  <c r="I391" i="9"/>
  <c r="G391" i="9"/>
  <c r="F391" i="9"/>
  <c r="E391" i="9"/>
  <c r="AZ367" i="9"/>
  <c r="AY367" i="9"/>
  <c r="AX367" i="9"/>
  <c r="AW367" i="9"/>
  <c r="AV367" i="9"/>
  <c r="AU367" i="9"/>
  <c r="AS367" i="9"/>
  <c r="AR367" i="9"/>
  <c r="AQ367" i="9"/>
  <c r="AO367" i="9"/>
  <c r="AN367" i="9"/>
  <c r="AM367" i="9"/>
  <c r="AJ367" i="9"/>
  <c r="AI367" i="9"/>
  <c r="AH367" i="9"/>
  <c r="AF367" i="9"/>
  <c r="AE367" i="9"/>
  <c r="AD367" i="9"/>
  <c r="AB367" i="9"/>
  <c r="Z367" i="9"/>
  <c r="Y367" i="9"/>
  <c r="X367" i="9"/>
  <c r="W367" i="9"/>
  <c r="V367" i="9"/>
  <c r="U367" i="9"/>
  <c r="T367" i="9"/>
  <c r="S367" i="9"/>
  <c r="Q367" i="9"/>
  <c r="P367" i="9"/>
  <c r="O367" i="9"/>
  <c r="N367" i="9"/>
  <c r="L367" i="9"/>
  <c r="K367" i="9"/>
  <c r="J367" i="9"/>
  <c r="I367" i="9"/>
  <c r="G367" i="9"/>
  <c r="F367" i="9"/>
  <c r="E367" i="9"/>
  <c r="AZ353" i="9"/>
  <c r="AY353" i="9"/>
  <c r="AX353" i="9"/>
  <c r="AW353" i="9"/>
  <c r="AV353" i="9"/>
  <c r="AU353" i="9"/>
  <c r="AS353" i="9"/>
  <c r="AR353" i="9"/>
  <c r="AQ353" i="9"/>
  <c r="AO353" i="9"/>
  <c r="AN353" i="9"/>
  <c r="AM353" i="9"/>
  <c r="AJ353" i="9"/>
  <c r="AI353" i="9"/>
  <c r="AH353" i="9"/>
  <c r="AF353" i="9"/>
  <c r="AE353" i="9"/>
  <c r="AD353" i="9"/>
  <c r="AB353" i="9"/>
  <c r="Z353" i="9"/>
  <c r="Y353" i="9"/>
  <c r="X353" i="9"/>
  <c r="W353" i="9"/>
  <c r="V353" i="9"/>
  <c r="U353" i="9"/>
  <c r="T353" i="9"/>
  <c r="S353" i="9"/>
  <c r="Q353" i="9"/>
  <c r="P353" i="9"/>
  <c r="O353" i="9"/>
  <c r="N353" i="9"/>
  <c r="L353" i="9"/>
  <c r="K353" i="9"/>
  <c r="J353" i="9"/>
  <c r="I353" i="9"/>
  <c r="G353" i="9"/>
  <c r="F353" i="9"/>
  <c r="E353" i="9"/>
  <c r="AZ341" i="9"/>
  <c r="AY341" i="9"/>
  <c r="AX341" i="9"/>
  <c r="AW341" i="9"/>
  <c r="AV341" i="9"/>
  <c r="AU341" i="9"/>
  <c r="AS341" i="9"/>
  <c r="AR341" i="9"/>
  <c r="AQ341" i="9"/>
  <c r="AO341" i="9"/>
  <c r="AN341" i="9"/>
  <c r="AM341" i="9"/>
  <c r="AJ341" i="9"/>
  <c r="AI341" i="9"/>
  <c r="AH341" i="9"/>
  <c r="AF341" i="9"/>
  <c r="AE341" i="9"/>
  <c r="AD341" i="9"/>
  <c r="AB341" i="9"/>
  <c r="Z341" i="9"/>
  <c r="Y341" i="9"/>
  <c r="X341" i="9"/>
  <c r="W341" i="9"/>
  <c r="V341" i="9"/>
  <c r="U341" i="9"/>
  <c r="T341" i="9"/>
  <c r="S341" i="9"/>
  <c r="Q341" i="9"/>
  <c r="P341" i="9"/>
  <c r="O341" i="9"/>
  <c r="N341" i="9"/>
  <c r="L341" i="9"/>
  <c r="K341" i="9"/>
  <c r="J341" i="9"/>
  <c r="I341" i="9"/>
  <c r="G341" i="9"/>
  <c r="F341" i="9"/>
  <c r="E341" i="9"/>
  <c r="M341" i="9"/>
  <c r="AZ332" i="9"/>
  <c r="AY332" i="9"/>
  <c r="AX332" i="9"/>
  <c r="AW332" i="9"/>
  <c r="AV332" i="9"/>
  <c r="AU332" i="9"/>
  <c r="AS332" i="9"/>
  <c r="AR332" i="9"/>
  <c r="AQ332" i="9"/>
  <c r="AO332" i="9"/>
  <c r="AN332" i="9"/>
  <c r="AM332" i="9"/>
  <c r="AJ332" i="9"/>
  <c r="AI332" i="9"/>
  <c r="AH332" i="9"/>
  <c r="AF332" i="9"/>
  <c r="AE332" i="9"/>
  <c r="AD332" i="9"/>
  <c r="AB332" i="9"/>
  <c r="Z332" i="9"/>
  <c r="Y332" i="9"/>
  <c r="X332" i="9"/>
  <c r="W332" i="9"/>
  <c r="V332" i="9"/>
  <c r="U332" i="9"/>
  <c r="T332" i="9"/>
  <c r="S332" i="9"/>
  <c r="Q332" i="9"/>
  <c r="P332" i="9"/>
  <c r="O332" i="9"/>
  <c r="N332" i="9"/>
  <c r="L332" i="9"/>
  <c r="K332" i="9"/>
  <c r="J332" i="9"/>
  <c r="I332" i="9"/>
  <c r="G332" i="9"/>
  <c r="F332" i="9"/>
  <c r="E332" i="9"/>
  <c r="AZ314" i="9"/>
  <c r="AY314" i="9"/>
  <c r="AX314" i="9"/>
  <c r="AW314" i="9"/>
  <c r="AV314" i="9"/>
  <c r="AU314" i="9"/>
  <c r="AS314" i="9"/>
  <c r="AR314" i="9"/>
  <c r="AQ314" i="9"/>
  <c r="AO314" i="9"/>
  <c r="AN314" i="9"/>
  <c r="AM314" i="9"/>
  <c r="AJ314" i="9"/>
  <c r="AI314" i="9"/>
  <c r="AH314" i="9"/>
  <c r="AF314" i="9"/>
  <c r="AE314" i="9"/>
  <c r="AD314" i="9"/>
  <c r="AB314" i="9"/>
  <c r="Z314" i="9"/>
  <c r="Y314" i="9"/>
  <c r="X314" i="9"/>
  <c r="W314" i="9"/>
  <c r="V314" i="9"/>
  <c r="U314" i="9"/>
  <c r="T314" i="9"/>
  <c r="S314" i="9"/>
  <c r="Q314" i="9"/>
  <c r="P314" i="9"/>
  <c r="O314" i="9"/>
  <c r="N314" i="9"/>
  <c r="L314" i="9"/>
  <c r="K314" i="9"/>
  <c r="J314" i="9"/>
  <c r="I314" i="9"/>
  <c r="G314" i="9"/>
  <c r="F314" i="9"/>
  <c r="E314" i="9"/>
  <c r="AZ277" i="9"/>
  <c r="AY277" i="9"/>
  <c r="AX277" i="9"/>
  <c r="AW277" i="9"/>
  <c r="AV277" i="9"/>
  <c r="AU277" i="9"/>
  <c r="AS277" i="9"/>
  <c r="AR277" i="9"/>
  <c r="AQ277" i="9"/>
  <c r="AO277" i="9"/>
  <c r="AN277" i="9"/>
  <c r="AM277" i="9"/>
  <c r="AJ277" i="9"/>
  <c r="AI277" i="9"/>
  <c r="AH277" i="9"/>
  <c r="AF277" i="9"/>
  <c r="AE277" i="9"/>
  <c r="AD277" i="9"/>
  <c r="AB277" i="9"/>
  <c r="Z277" i="9"/>
  <c r="Y277" i="9"/>
  <c r="X277" i="9"/>
  <c r="W277" i="9"/>
  <c r="V277" i="9"/>
  <c r="U277" i="9"/>
  <c r="T277" i="9"/>
  <c r="S277" i="9"/>
  <c r="Q277" i="9"/>
  <c r="P277" i="9"/>
  <c r="O277" i="9"/>
  <c r="N277" i="9"/>
  <c r="L277" i="9"/>
  <c r="K277" i="9"/>
  <c r="J277" i="9"/>
  <c r="I277" i="9"/>
  <c r="G277" i="9"/>
  <c r="F277" i="9"/>
  <c r="E277" i="9"/>
  <c r="AL277" i="9"/>
  <c r="AZ246" i="9"/>
  <c r="AY246" i="9"/>
  <c r="AX246" i="9"/>
  <c r="AW246" i="9"/>
  <c r="AV246" i="9"/>
  <c r="AU246" i="9"/>
  <c r="AS246" i="9"/>
  <c r="AR246" i="9"/>
  <c r="AQ246" i="9"/>
  <c r="AO246" i="9"/>
  <c r="AN246" i="9"/>
  <c r="AM246" i="9"/>
  <c r="AJ246" i="9"/>
  <c r="AI246" i="9"/>
  <c r="AH246" i="9"/>
  <c r="AF246" i="9"/>
  <c r="AE246" i="9"/>
  <c r="AD246" i="9"/>
  <c r="AB246" i="9"/>
  <c r="Z246" i="9"/>
  <c r="Y246" i="9"/>
  <c r="X246" i="9"/>
  <c r="W246" i="9"/>
  <c r="V246" i="9"/>
  <c r="U246" i="9"/>
  <c r="T246" i="9"/>
  <c r="S246" i="9"/>
  <c r="Q246" i="9"/>
  <c r="P246" i="9"/>
  <c r="O246" i="9"/>
  <c r="N246" i="9"/>
  <c r="L246" i="9"/>
  <c r="K246" i="9"/>
  <c r="J246" i="9"/>
  <c r="I246" i="9"/>
  <c r="G246" i="9"/>
  <c r="F246" i="9"/>
  <c r="E246" i="9"/>
  <c r="AA246" i="9"/>
  <c r="AZ236" i="9"/>
  <c r="AY236" i="9"/>
  <c r="AX236" i="9"/>
  <c r="AW236" i="9"/>
  <c r="AV236" i="9"/>
  <c r="AU236" i="9"/>
  <c r="AS236" i="9"/>
  <c r="AR236" i="9"/>
  <c r="AQ236" i="9"/>
  <c r="AO236" i="9"/>
  <c r="AN236" i="9"/>
  <c r="AM236" i="9"/>
  <c r="AJ236" i="9"/>
  <c r="AI236" i="9"/>
  <c r="AH236" i="9"/>
  <c r="AF236" i="9"/>
  <c r="AE236" i="9"/>
  <c r="AD236" i="9"/>
  <c r="AB236" i="9"/>
  <c r="Z236" i="9"/>
  <c r="Y236" i="9"/>
  <c r="X236" i="9"/>
  <c r="W236" i="9"/>
  <c r="V236" i="9"/>
  <c r="U236" i="9"/>
  <c r="T236" i="9"/>
  <c r="S236" i="9"/>
  <c r="Q236" i="9"/>
  <c r="P236" i="9"/>
  <c r="O236" i="9"/>
  <c r="N236" i="9"/>
  <c r="L236" i="9"/>
  <c r="K236" i="9"/>
  <c r="J236" i="9"/>
  <c r="I236" i="9"/>
  <c r="G236" i="9"/>
  <c r="F236" i="9"/>
  <c r="E236" i="9"/>
  <c r="AZ189" i="9"/>
  <c r="AY189" i="9"/>
  <c r="AX189" i="9"/>
  <c r="AW189" i="9"/>
  <c r="AV189" i="9"/>
  <c r="AU189" i="9"/>
  <c r="AS189" i="9"/>
  <c r="AR189" i="9"/>
  <c r="AQ189" i="9"/>
  <c r="AO189" i="9"/>
  <c r="AN189" i="9"/>
  <c r="AM189" i="9"/>
  <c r="AJ189" i="9"/>
  <c r="AI189" i="9"/>
  <c r="AH189" i="9"/>
  <c r="AF189" i="9"/>
  <c r="AE189" i="9"/>
  <c r="AD189" i="9"/>
  <c r="AB189" i="9"/>
  <c r="Z189" i="9"/>
  <c r="Y189" i="9"/>
  <c r="X189" i="9"/>
  <c r="W189" i="9"/>
  <c r="V189" i="9"/>
  <c r="U189" i="9"/>
  <c r="T189" i="9"/>
  <c r="S189" i="9"/>
  <c r="Q189" i="9"/>
  <c r="P189" i="9"/>
  <c r="O189" i="9"/>
  <c r="N189" i="9"/>
  <c r="L189" i="9"/>
  <c r="K189" i="9"/>
  <c r="J189" i="9"/>
  <c r="I189" i="9"/>
  <c r="G189" i="9"/>
  <c r="F189" i="9"/>
  <c r="E189" i="9"/>
  <c r="AL189" i="9"/>
  <c r="AG189" i="9"/>
  <c r="AA189" i="9"/>
  <c r="M189" i="9"/>
  <c r="D189" i="9"/>
  <c r="AZ167" i="9"/>
  <c r="AY167" i="9"/>
  <c r="AX167" i="9"/>
  <c r="AW167" i="9"/>
  <c r="AV167" i="9"/>
  <c r="AU167" i="9"/>
  <c r="AS167" i="9"/>
  <c r="AR167" i="9"/>
  <c r="AQ167" i="9"/>
  <c r="AO167" i="9"/>
  <c r="AN167" i="9"/>
  <c r="AM167" i="9"/>
  <c r="AJ167" i="9"/>
  <c r="AI167" i="9"/>
  <c r="AH167" i="9"/>
  <c r="AF167" i="9"/>
  <c r="AE167" i="9"/>
  <c r="AD167" i="9"/>
  <c r="AB167" i="9"/>
  <c r="Z167" i="9"/>
  <c r="Y167" i="9"/>
  <c r="X167" i="9"/>
  <c r="W167" i="9"/>
  <c r="V167" i="9"/>
  <c r="U167" i="9"/>
  <c r="T167" i="9"/>
  <c r="S167" i="9"/>
  <c r="Q167" i="9"/>
  <c r="P167" i="9"/>
  <c r="O167" i="9"/>
  <c r="N167" i="9"/>
  <c r="L167" i="9"/>
  <c r="L109" i="9" s="1"/>
  <c r="K167" i="9"/>
  <c r="J167" i="9"/>
  <c r="I167" i="9"/>
  <c r="G167" i="9"/>
  <c r="F167" i="9"/>
  <c r="E167" i="9"/>
  <c r="AZ132" i="9"/>
  <c r="AY132" i="9"/>
  <c r="AX132" i="9"/>
  <c r="AW132" i="9"/>
  <c r="AV132" i="9"/>
  <c r="AU132" i="9"/>
  <c r="AS132" i="9"/>
  <c r="AR132" i="9"/>
  <c r="AQ132" i="9"/>
  <c r="AO132" i="9"/>
  <c r="AN132" i="9"/>
  <c r="AM132" i="9"/>
  <c r="AJ132" i="9"/>
  <c r="AI132" i="9"/>
  <c r="AH132" i="9"/>
  <c r="AF132" i="9"/>
  <c r="AE132" i="9"/>
  <c r="AD132" i="9"/>
  <c r="AB132" i="9"/>
  <c r="Z132" i="9"/>
  <c r="Y132" i="9"/>
  <c r="X132" i="9"/>
  <c r="W132" i="9"/>
  <c r="V132" i="9"/>
  <c r="U132" i="9"/>
  <c r="T132" i="9"/>
  <c r="S132" i="9"/>
  <c r="Q132" i="9"/>
  <c r="P132" i="9"/>
  <c r="O132" i="9"/>
  <c r="N132" i="9"/>
  <c r="L132" i="9"/>
  <c r="K132" i="9"/>
  <c r="J132" i="9"/>
  <c r="I132" i="9"/>
  <c r="G132" i="9"/>
  <c r="F132" i="9"/>
  <c r="E132" i="9"/>
  <c r="AL132" i="9"/>
  <c r="AG132" i="9"/>
  <c r="AA132" i="9"/>
  <c r="M132" i="9"/>
  <c r="D132" i="9"/>
  <c r="AZ107" i="9"/>
  <c r="AY107" i="9"/>
  <c r="AX107" i="9"/>
  <c r="AW107" i="9"/>
  <c r="AV107" i="9"/>
  <c r="AU107" i="9"/>
  <c r="AS107" i="9"/>
  <c r="AR107" i="9"/>
  <c r="AQ107" i="9"/>
  <c r="AO107" i="9"/>
  <c r="AN107" i="9"/>
  <c r="AM107" i="9"/>
  <c r="AJ107" i="9"/>
  <c r="AI107" i="9"/>
  <c r="AH107" i="9"/>
  <c r="AF107" i="9"/>
  <c r="AE107" i="9"/>
  <c r="AD107" i="9"/>
  <c r="AB107" i="9"/>
  <c r="Z107" i="9"/>
  <c r="Y107" i="9"/>
  <c r="X107" i="9"/>
  <c r="W107" i="9"/>
  <c r="V107" i="9"/>
  <c r="U107" i="9"/>
  <c r="T107" i="9"/>
  <c r="S107" i="9"/>
  <c r="Q107" i="9"/>
  <c r="P107" i="9"/>
  <c r="O107" i="9"/>
  <c r="N107" i="9"/>
  <c r="L107" i="9"/>
  <c r="K107" i="9"/>
  <c r="J107" i="9"/>
  <c r="I107" i="9"/>
  <c r="G107" i="9"/>
  <c r="F107" i="9"/>
  <c r="E107" i="9"/>
  <c r="AL107" i="9"/>
  <c r="AG107" i="9"/>
  <c r="AA107" i="9"/>
  <c r="M107" i="9"/>
  <c r="D107" i="9"/>
  <c r="AZ94" i="9"/>
  <c r="AY94" i="9"/>
  <c r="AX94" i="9"/>
  <c r="AW94" i="9"/>
  <c r="AV94" i="9"/>
  <c r="AU94" i="9"/>
  <c r="AS94" i="9"/>
  <c r="AR94" i="9"/>
  <c r="AQ94" i="9"/>
  <c r="AO94" i="9"/>
  <c r="AN94" i="9"/>
  <c r="AM94" i="9"/>
  <c r="AJ94" i="9"/>
  <c r="AI94" i="9"/>
  <c r="AH94" i="9"/>
  <c r="AF94" i="9"/>
  <c r="AE94" i="9"/>
  <c r="AD94" i="9"/>
  <c r="AB94" i="9"/>
  <c r="Z94" i="9"/>
  <c r="Y94" i="9"/>
  <c r="X94" i="9"/>
  <c r="W94" i="9"/>
  <c r="V94" i="9"/>
  <c r="U94" i="9"/>
  <c r="T94" i="9"/>
  <c r="S94" i="9"/>
  <c r="Q94" i="9"/>
  <c r="P94" i="9"/>
  <c r="O94" i="9"/>
  <c r="N94" i="9"/>
  <c r="L94" i="9"/>
  <c r="K94" i="9"/>
  <c r="J94" i="9"/>
  <c r="I94" i="9"/>
  <c r="G94" i="9"/>
  <c r="F94" i="9"/>
  <c r="E94" i="9"/>
  <c r="AL94" i="9"/>
  <c r="M94" i="9"/>
  <c r="H94" i="9"/>
  <c r="AZ84" i="9"/>
  <c r="AY84" i="9"/>
  <c r="AX84" i="9"/>
  <c r="AW84" i="9"/>
  <c r="AV84" i="9"/>
  <c r="AU84" i="9"/>
  <c r="AS84" i="9"/>
  <c r="AR84" i="9"/>
  <c r="AQ84" i="9"/>
  <c r="AO84" i="9"/>
  <c r="AN84" i="9"/>
  <c r="AM84" i="9"/>
  <c r="AJ84" i="9"/>
  <c r="AI84" i="9"/>
  <c r="AH84" i="9"/>
  <c r="AF84" i="9"/>
  <c r="AE84" i="9"/>
  <c r="AD84" i="9"/>
  <c r="AB84" i="9"/>
  <c r="Z84" i="9"/>
  <c r="Y84" i="9"/>
  <c r="X84" i="9"/>
  <c r="W84" i="9"/>
  <c r="V84" i="9"/>
  <c r="U84" i="9"/>
  <c r="T84" i="9"/>
  <c r="S84" i="9"/>
  <c r="Q84" i="9"/>
  <c r="P84" i="9"/>
  <c r="O84" i="9"/>
  <c r="N84" i="9"/>
  <c r="L84" i="9"/>
  <c r="K84" i="9"/>
  <c r="J84" i="9"/>
  <c r="I84" i="9"/>
  <c r="G84" i="9"/>
  <c r="F84" i="9"/>
  <c r="E84" i="9"/>
  <c r="AL84" i="9"/>
  <c r="AG84" i="9"/>
  <c r="AA84" i="9"/>
  <c r="M84" i="9"/>
  <c r="D84" i="9"/>
  <c r="AZ70" i="9"/>
  <c r="AY70" i="9"/>
  <c r="AX70" i="9"/>
  <c r="AW70" i="9"/>
  <c r="AV70" i="9"/>
  <c r="AU70" i="9"/>
  <c r="AS70" i="9"/>
  <c r="AR70" i="9"/>
  <c r="AQ70" i="9"/>
  <c r="AO70" i="9"/>
  <c r="AN70" i="9"/>
  <c r="AM70" i="9"/>
  <c r="AJ70" i="9"/>
  <c r="AI70" i="9"/>
  <c r="AH70" i="9"/>
  <c r="AF70" i="9"/>
  <c r="AE70" i="9"/>
  <c r="AD70" i="9"/>
  <c r="AB70" i="9"/>
  <c r="Z70" i="9"/>
  <c r="Y70" i="9"/>
  <c r="X70" i="9"/>
  <c r="W70" i="9"/>
  <c r="V70" i="9"/>
  <c r="V15" i="9" s="1"/>
  <c r="U70" i="9"/>
  <c r="T70" i="9"/>
  <c r="S70" i="9"/>
  <c r="Q70" i="9"/>
  <c r="P70" i="9"/>
  <c r="O70" i="9"/>
  <c r="N70" i="9"/>
  <c r="L70" i="9"/>
  <c r="K70" i="9"/>
  <c r="J70" i="9"/>
  <c r="I70" i="9"/>
  <c r="G70" i="9"/>
  <c r="F70" i="9"/>
  <c r="E70" i="9"/>
  <c r="AZ54" i="9"/>
  <c r="AY54" i="9"/>
  <c r="AX54" i="9"/>
  <c r="AW54" i="9"/>
  <c r="AV54" i="9"/>
  <c r="AU54" i="9"/>
  <c r="AS54" i="9"/>
  <c r="AR54" i="9"/>
  <c r="AQ54" i="9"/>
  <c r="AO54" i="9"/>
  <c r="AN54" i="9"/>
  <c r="AM54" i="9"/>
  <c r="AJ54" i="9"/>
  <c r="AI54" i="9"/>
  <c r="AH54" i="9"/>
  <c r="AF54" i="9"/>
  <c r="AE54" i="9"/>
  <c r="AD54" i="9"/>
  <c r="AB54" i="9"/>
  <c r="Z54" i="9"/>
  <c r="Y54" i="9"/>
  <c r="X54" i="9"/>
  <c r="W54" i="9"/>
  <c r="V54" i="9"/>
  <c r="U54" i="9"/>
  <c r="T54" i="9"/>
  <c r="S54" i="9"/>
  <c r="Q54" i="9"/>
  <c r="P54" i="9"/>
  <c r="O54" i="9"/>
  <c r="N54" i="9"/>
  <c r="L54" i="9"/>
  <c r="K54" i="9"/>
  <c r="J54" i="9"/>
  <c r="I54" i="9"/>
  <c r="G54" i="9"/>
  <c r="F54" i="9"/>
  <c r="E54" i="9"/>
  <c r="AL54" i="9"/>
  <c r="AG54" i="9"/>
  <c r="AC54" i="9"/>
  <c r="AA54" i="9"/>
  <c r="M54" i="9"/>
  <c r="D54" i="9"/>
  <c r="AZ44" i="9"/>
  <c r="AY44" i="9"/>
  <c r="AX44" i="9"/>
  <c r="AW44" i="9"/>
  <c r="AV44" i="9"/>
  <c r="AU44" i="9"/>
  <c r="AS44" i="9"/>
  <c r="AR44" i="9"/>
  <c r="AQ44" i="9"/>
  <c r="AO44" i="9"/>
  <c r="AN44" i="9"/>
  <c r="AM44" i="9"/>
  <c r="AJ44" i="9"/>
  <c r="AI44" i="9"/>
  <c r="AH44" i="9"/>
  <c r="AF44" i="9"/>
  <c r="AE44" i="9"/>
  <c r="AD44" i="9"/>
  <c r="AB44" i="9"/>
  <c r="Z44" i="9"/>
  <c r="Y44" i="9"/>
  <c r="X44" i="9"/>
  <c r="W44" i="9"/>
  <c r="V44" i="9"/>
  <c r="U44" i="9"/>
  <c r="T44" i="9"/>
  <c r="S44" i="9"/>
  <c r="Q44" i="9"/>
  <c r="P44" i="9"/>
  <c r="O44" i="9"/>
  <c r="N44" i="9"/>
  <c r="L44" i="9"/>
  <c r="K44" i="9"/>
  <c r="J44" i="9"/>
  <c r="I44" i="9"/>
  <c r="G44" i="9"/>
  <c r="F44" i="9"/>
  <c r="E44" i="9"/>
  <c r="AZ201" i="8"/>
  <c r="AY201" i="8"/>
  <c r="AX201" i="8"/>
  <c r="AW201" i="8"/>
  <c r="AV201" i="8"/>
  <c r="AU201" i="8"/>
  <c r="AS201" i="8"/>
  <c r="AR201" i="8"/>
  <c r="AQ201" i="8"/>
  <c r="AO201" i="8"/>
  <c r="AN201" i="8"/>
  <c r="AM201" i="8"/>
  <c r="AJ201" i="8"/>
  <c r="AI201" i="8"/>
  <c r="AH201" i="8"/>
  <c r="AF201" i="8"/>
  <c r="AE201" i="8"/>
  <c r="AD201" i="8"/>
  <c r="AB201" i="8"/>
  <c r="Z201" i="8"/>
  <c r="Y201" i="8"/>
  <c r="X201" i="8"/>
  <c r="W201" i="8"/>
  <c r="V201" i="8"/>
  <c r="U201" i="8"/>
  <c r="T201" i="8"/>
  <c r="S201" i="8"/>
  <c r="Q201" i="8"/>
  <c r="P201" i="8"/>
  <c r="O201" i="8"/>
  <c r="N201" i="8"/>
  <c r="L201" i="8"/>
  <c r="K201" i="8"/>
  <c r="J201" i="8"/>
  <c r="I201" i="8"/>
  <c r="G201" i="8"/>
  <c r="F201" i="8"/>
  <c r="E201" i="8"/>
  <c r="AP201" i="8"/>
  <c r="AL201" i="8"/>
  <c r="AG201" i="8"/>
  <c r="AA201" i="8"/>
  <c r="M201" i="8"/>
  <c r="H201" i="8"/>
  <c r="D201" i="8"/>
  <c r="AZ192" i="8"/>
  <c r="AY192" i="8"/>
  <c r="AX192" i="8"/>
  <c r="AW192" i="8"/>
  <c r="AV192" i="8"/>
  <c r="AU192" i="8"/>
  <c r="AS192" i="8"/>
  <c r="AR192" i="8"/>
  <c r="AQ192" i="8"/>
  <c r="AO192" i="8"/>
  <c r="AN192" i="8"/>
  <c r="AM192" i="8"/>
  <c r="AJ192" i="8"/>
  <c r="AI192" i="8"/>
  <c r="AH192" i="8"/>
  <c r="AF192" i="8"/>
  <c r="AE192" i="8"/>
  <c r="AD192" i="8"/>
  <c r="AB192" i="8"/>
  <c r="Z192" i="8"/>
  <c r="Y192" i="8"/>
  <c r="X192" i="8"/>
  <c r="W192" i="8"/>
  <c r="V192" i="8"/>
  <c r="U192" i="8"/>
  <c r="T192" i="8"/>
  <c r="S192" i="8"/>
  <c r="Q192" i="8"/>
  <c r="P192" i="8"/>
  <c r="O192" i="8"/>
  <c r="N192" i="8"/>
  <c r="L192" i="8"/>
  <c r="K192" i="8"/>
  <c r="J192" i="8"/>
  <c r="I192" i="8"/>
  <c r="G192" i="8"/>
  <c r="F192" i="8"/>
  <c r="E192" i="8"/>
  <c r="AP192" i="8"/>
  <c r="AZ183" i="8"/>
  <c r="AY183" i="8"/>
  <c r="AX183" i="8"/>
  <c r="AW183" i="8"/>
  <c r="AV183" i="8"/>
  <c r="AU183" i="8"/>
  <c r="AS183" i="8"/>
  <c r="AR183" i="8"/>
  <c r="AQ183" i="8"/>
  <c r="AO183" i="8"/>
  <c r="AN183" i="8"/>
  <c r="AM183" i="8"/>
  <c r="AJ183" i="8"/>
  <c r="AI183" i="8"/>
  <c r="AH183" i="8"/>
  <c r="AF183" i="8"/>
  <c r="AE183" i="8"/>
  <c r="AD183" i="8"/>
  <c r="AB183" i="8"/>
  <c r="Z183" i="8"/>
  <c r="Y183" i="8"/>
  <c r="X183" i="8"/>
  <c r="W183" i="8"/>
  <c r="V183" i="8"/>
  <c r="U183" i="8"/>
  <c r="T183" i="8"/>
  <c r="S183" i="8"/>
  <c r="Q183" i="8"/>
  <c r="P183" i="8"/>
  <c r="O183" i="8"/>
  <c r="N183" i="8"/>
  <c r="L183" i="8"/>
  <c r="K183" i="8"/>
  <c r="J183" i="8"/>
  <c r="I183" i="8"/>
  <c r="G183" i="8"/>
  <c r="F183" i="8"/>
  <c r="E183" i="8"/>
  <c r="AP183" i="8"/>
  <c r="AL183" i="8"/>
  <c r="AG183" i="8"/>
  <c r="AA183" i="8"/>
  <c r="M183" i="8"/>
  <c r="H183" i="8"/>
  <c r="D183" i="8"/>
  <c r="AZ174" i="8"/>
  <c r="AY174" i="8"/>
  <c r="AX174" i="8"/>
  <c r="AW174" i="8"/>
  <c r="AV174" i="8"/>
  <c r="AU174" i="8"/>
  <c r="AS174" i="8"/>
  <c r="AR174" i="8"/>
  <c r="AQ174" i="8"/>
  <c r="AO174" i="8"/>
  <c r="AN174" i="8"/>
  <c r="AM174" i="8"/>
  <c r="AJ174" i="8"/>
  <c r="AI174" i="8"/>
  <c r="AH174" i="8"/>
  <c r="AF174" i="8"/>
  <c r="AE174" i="8"/>
  <c r="AD174" i="8"/>
  <c r="AB174" i="8"/>
  <c r="Z174" i="8"/>
  <c r="Y174" i="8"/>
  <c r="X174" i="8"/>
  <c r="W174" i="8"/>
  <c r="V174" i="8"/>
  <c r="U174" i="8"/>
  <c r="T174" i="8"/>
  <c r="S174" i="8"/>
  <c r="Q174" i="8"/>
  <c r="P174" i="8"/>
  <c r="O174" i="8"/>
  <c r="N174" i="8"/>
  <c r="L174" i="8"/>
  <c r="K174" i="8"/>
  <c r="J174" i="8"/>
  <c r="I174" i="8"/>
  <c r="G174" i="8"/>
  <c r="F174" i="8"/>
  <c r="E174" i="8"/>
  <c r="AP174" i="8"/>
  <c r="AA174" i="8"/>
  <c r="AZ162" i="8"/>
  <c r="AY162" i="8"/>
  <c r="AX162" i="8"/>
  <c r="AW162" i="8"/>
  <c r="AV162" i="8"/>
  <c r="AU162" i="8"/>
  <c r="AS162" i="8"/>
  <c r="AR162" i="8"/>
  <c r="AQ162" i="8"/>
  <c r="AO162" i="8"/>
  <c r="AN162" i="8"/>
  <c r="AM162" i="8"/>
  <c r="AJ162" i="8"/>
  <c r="AI162" i="8"/>
  <c r="AH162" i="8"/>
  <c r="AF162" i="8"/>
  <c r="AE162" i="8"/>
  <c r="AD162" i="8"/>
  <c r="AB162" i="8"/>
  <c r="Z162" i="8"/>
  <c r="Y162" i="8"/>
  <c r="X162" i="8"/>
  <c r="W162" i="8"/>
  <c r="V162" i="8"/>
  <c r="U162" i="8"/>
  <c r="T162" i="8"/>
  <c r="S162" i="8"/>
  <c r="Q162" i="8"/>
  <c r="P162" i="8"/>
  <c r="O162" i="8"/>
  <c r="N162" i="8"/>
  <c r="L162" i="8"/>
  <c r="K162" i="8"/>
  <c r="J162" i="8"/>
  <c r="I162" i="8"/>
  <c r="G162" i="8"/>
  <c r="F162" i="8"/>
  <c r="E162" i="8"/>
  <c r="AZ153" i="8"/>
  <c r="AY153" i="8"/>
  <c r="AX153" i="8"/>
  <c r="AW153" i="8"/>
  <c r="AV153" i="8"/>
  <c r="AU153" i="8"/>
  <c r="AS153" i="8"/>
  <c r="AR153" i="8"/>
  <c r="AQ153" i="8"/>
  <c r="AO153" i="8"/>
  <c r="AN153" i="8"/>
  <c r="AM153" i="8"/>
  <c r="AJ153" i="8"/>
  <c r="AI153" i="8"/>
  <c r="AH153" i="8"/>
  <c r="AF153" i="8"/>
  <c r="AE153" i="8"/>
  <c r="AD153" i="8"/>
  <c r="AB153" i="8"/>
  <c r="Z153" i="8"/>
  <c r="Y153" i="8"/>
  <c r="X153" i="8"/>
  <c r="W153" i="8"/>
  <c r="V153" i="8"/>
  <c r="U153" i="8"/>
  <c r="T153" i="8"/>
  <c r="S153" i="8"/>
  <c r="Q153" i="8"/>
  <c r="P153" i="8"/>
  <c r="O153" i="8"/>
  <c r="N153" i="8"/>
  <c r="L153" i="8"/>
  <c r="K153" i="8"/>
  <c r="J153" i="8"/>
  <c r="I153" i="8"/>
  <c r="G153" i="8"/>
  <c r="F153" i="8"/>
  <c r="E153" i="8"/>
  <c r="AZ143" i="8"/>
  <c r="AY143" i="8"/>
  <c r="AX143" i="8"/>
  <c r="AW143" i="8"/>
  <c r="AV143" i="8"/>
  <c r="AU143" i="8"/>
  <c r="AS143" i="8"/>
  <c r="AR143" i="8"/>
  <c r="AQ143" i="8"/>
  <c r="AO143" i="8"/>
  <c r="AN143" i="8"/>
  <c r="AM143" i="8"/>
  <c r="AJ143" i="8"/>
  <c r="AI143" i="8"/>
  <c r="AH143" i="8"/>
  <c r="AF143" i="8"/>
  <c r="AE143" i="8"/>
  <c r="AD143" i="8"/>
  <c r="AB143" i="8"/>
  <c r="Z143" i="8"/>
  <c r="Y143" i="8"/>
  <c r="X143" i="8"/>
  <c r="W143" i="8"/>
  <c r="V143" i="8"/>
  <c r="U143" i="8"/>
  <c r="T143" i="8"/>
  <c r="S143" i="8"/>
  <c r="Q143" i="8"/>
  <c r="P143" i="8"/>
  <c r="O143" i="8"/>
  <c r="N143" i="8"/>
  <c r="L143" i="8"/>
  <c r="K143" i="8"/>
  <c r="J143" i="8"/>
  <c r="I143" i="8"/>
  <c r="G143" i="8"/>
  <c r="F143" i="8"/>
  <c r="E143" i="8"/>
  <c r="AZ124" i="8"/>
  <c r="AY124" i="8"/>
  <c r="AX124" i="8"/>
  <c r="AW124" i="8"/>
  <c r="AV124" i="8"/>
  <c r="AU124" i="8"/>
  <c r="AS124" i="8"/>
  <c r="AR124" i="8"/>
  <c r="AQ124" i="8"/>
  <c r="AO124" i="8"/>
  <c r="AN124" i="8"/>
  <c r="AM124" i="8"/>
  <c r="AJ124" i="8"/>
  <c r="AI124" i="8"/>
  <c r="AH124" i="8"/>
  <c r="AF124" i="8"/>
  <c r="AE124" i="8"/>
  <c r="AD124" i="8"/>
  <c r="AB124" i="8"/>
  <c r="Z124" i="8"/>
  <c r="Y124" i="8"/>
  <c r="X124" i="8"/>
  <c r="W124" i="8"/>
  <c r="V124" i="8"/>
  <c r="U124" i="8"/>
  <c r="T124" i="8"/>
  <c r="S124" i="8"/>
  <c r="Q124" i="8"/>
  <c r="P124" i="8"/>
  <c r="O124" i="8"/>
  <c r="N124" i="8"/>
  <c r="L124" i="8"/>
  <c r="K124" i="8"/>
  <c r="J124" i="8"/>
  <c r="I124" i="8"/>
  <c r="G124" i="8"/>
  <c r="F124" i="8"/>
  <c r="E124" i="8"/>
  <c r="AP124" i="8"/>
  <c r="AL124" i="8"/>
  <c r="AG124" i="8"/>
  <c r="AA124" i="8"/>
  <c r="M124" i="8"/>
  <c r="H124" i="8"/>
  <c r="AZ105" i="8"/>
  <c r="AY105" i="8"/>
  <c r="AX105" i="8"/>
  <c r="AW105" i="8"/>
  <c r="AV105" i="8"/>
  <c r="AU105" i="8"/>
  <c r="AS105" i="8"/>
  <c r="AR105" i="8"/>
  <c r="AQ105" i="8"/>
  <c r="AO105" i="8"/>
  <c r="AN105" i="8"/>
  <c r="AM105" i="8"/>
  <c r="AJ105" i="8"/>
  <c r="AI105" i="8"/>
  <c r="AH105" i="8"/>
  <c r="AF105" i="8"/>
  <c r="AE105" i="8"/>
  <c r="AD105" i="8"/>
  <c r="AB105" i="8"/>
  <c r="Z105" i="8"/>
  <c r="Y105" i="8"/>
  <c r="X105" i="8"/>
  <c r="W105" i="8"/>
  <c r="V105" i="8"/>
  <c r="U105" i="8"/>
  <c r="T105" i="8"/>
  <c r="S105" i="8"/>
  <c r="Q105" i="8"/>
  <c r="P105" i="8"/>
  <c r="O105" i="8"/>
  <c r="N105" i="8"/>
  <c r="L105" i="8"/>
  <c r="K105" i="8"/>
  <c r="J105" i="8"/>
  <c r="I105" i="8"/>
  <c r="G105" i="8"/>
  <c r="F105" i="8"/>
  <c r="E105" i="8"/>
  <c r="AL105" i="8"/>
  <c r="AZ95" i="8"/>
  <c r="AY95" i="8"/>
  <c r="AX95" i="8"/>
  <c r="AW95" i="8"/>
  <c r="AV95" i="8"/>
  <c r="AU95" i="8"/>
  <c r="AS95" i="8"/>
  <c r="AR95" i="8"/>
  <c r="AQ95" i="8"/>
  <c r="AO95" i="8"/>
  <c r="AN95" i="8"/>
  <c r="AM95" i="8"/>
  <c r="AJ95" i="8"/>
  <c r="AI95" i="8"/>
  <c r="AH95" i="8"/>
  <c r="AF95" i="8"/>
  <c r="AE95" i="8"/>
  <c r="AD95" i="8"/>
  <c r="AB95" i="8"/>
  <c r="Z95" i="8"/>
  <c r="Y95" i="8"/>
  <c r="X95" i="8"/>
  <c r="W95" i="8"/>
  <c r="V95" i="8"/>
  <c r="U95" i="8"/>
  <c r="T95" i="8"/>
  <c r="S95" i="8"/>
  <c r="Q95" i="8"/>
  <c r="P95" i="8"/>
  <c r="O95" i="8"/>
  <c r="N95" i="8"/>
  <c r="L95" i="8"/>
  <c r="K95" i="8"/>
  <c r="J95" i="8"/>
  <c r="I95" i="8"/>
  <c r="G95" i="8"/>
  <c r="F95" i="8"/>
  <c r="E95" i="8"/>
  <c r="AP95" i="8"/>
  <c r="AL95" i="8"/>
  <c r="AG95" i="8"/>
  <c r="AK95" i="8"/>
  <c r="AA95" i="8"/>
  <c r="M95" i="8"/>
  <c r="H95" i="8"/>
  <c r="AZ90" i="8"/>
  <c r="AY90" i="8"/>
  <c r="AX90" i="8"/>
  <c r="AW90" i="8"/>
  <c r="AV90" i="8"/>
  <c r="AU90" i="8"/>
  <c r="AS90" i="8"/>
  <c r="AR90" i="8"/>
  <c r="AQ90" i="8"/>
  <c r="AO90" i="8"/>
  <c r="AN90" i="8"/>
  <c r="AM90" i="8"/>
  <c r="AJ90" i="8"/>
  <c r="AI90" i="8"/>
  <c r="AH90" i="8"/>
  <c r="AF90" i="8"/>
  <c r="AE90" i="8"/>
  <c r="AD90" i="8"/>
  <c r="AB90" i="8"/>
  <c r="Z90" i="8"/>
  <c r="Y90" i="8"/>
  <c r="X90" i="8"/>
  <c r="W90" i="8"/>
  <c r="V90" i="8"/>
  <c r="U90" i="8"/>
  <c r="T90" i="8"/>
  <c r="S90" i="8"/>
  <c r="Q90" i="8"/>
  <c r="P90" i="8"/>
  <c r="O90" i="8"/>
  <c r="N90" i="8"/>
  <c r="L90" i="8"/>
  <c r="K90" i="8"/>
  <c r="J90" i="8"/>
  <c r="I90" i="8"/>
  <c r="G90" i="8"/>
  <c r="F90" i="8"/>
  <c r="E90" i="8"/>
  <c r="AZ69" i="8"/>
  <c r="AY69" i="8"/>
  <c r="AX69" i="8"/>
  <c r="AW69" i="8"/>
  <c r="AV69" i="8"/>
  <c r="AU69" i="8"/>
  <c r="AS69" i="8"/>
  <c r="AR69" i="8"/>
  <c r="AQ69" i="8"/>
  <c r="AO69" i="8"/>
  <c r="AN69" i="8"/>
  <c r="AM69" i="8"/>
  <c r="AJ69" i="8"/>
  <c r="AI69" i="8"/>
  <c r="AH69" i="8"/>
  <c r="AF69" i="8"/>
  <c r="AE69" i="8"/>
  <c r="AD69" i="8"/>
  <c r="AB69" i="8"/>
  <c r="Z69" i="8"/>
  <c r="Y69" i="8"/>
  <c r="X69" i="8"/>
  <c r="W69" i="8"/>
  <c r="V69" i="8"/>
  <c r="U69" i="8"/>
  <c r="T69" i="8"/>
  <c r="S69" i="8"/>
  <c r="Q69" i="8"/>
  <c r="P69" i="8"/>
  <c r="O69" i="8"/>
  <c r="N69" i="8"/>
  <c r="L69" i="8"/>
  <c r="K69" i="8"/>
  <c r="J69" i="8"/>
  <c r="I69" i="8"/>
  <c r="G69" i="8"/>
  <c r="F69" i="8"/>
  <c r="E69" i="8"/>
  <c r="AP69" i="8"/>
  <c r="AL69" i="8"/>
  <c r="AG69" i="8"/>
  <c r="AA69" i="8"/>
  <c r="M69" i="8"/>
  <c r="H69" i="8"/>
  <c r="AZ52" i="8"/>
  <c r="AY52" i="8"/>
  <c r="AX52" i="8"/>
  <c r="AW52" i="8"/>
  <c r="AV52" i="8"/>
  <c r="AU52" i="8"/>
  <c r="AS52" i="8"/>
  <c r="AR52" i="8"/>
  <c r="AQ52" i="8"/>
  <c r="AO52" i="8"/>
  <c r="AN52" i="8"/>
  <c r="AM52" i="8"/>
  <c r="AJ52" i="8"/>
  <c r="AI52" i="8"/>
  <c r="AH52" i="8"/>
  <c r="AF52" i="8"/>
  <c r="AE52" i="8"/>
  <c r="AD52" i="8"/>
  <c r="AB52" i="8"/>
  <c r="Z52" i="8"/>
  <c r="Y52" i="8"/>
  <c r="X52" i="8"/>
  <c r="W52" i="8"/>
  <c r="V52" i="8"/>
  <c r="U52" i="8"/>
  <c r="T52" i="8"/>
  <c r="S52" i="8"/>
  <c r="Q52" i="8"/>
  <c r="P52" i="8"/>
  <c r="O52" i="8"/>
  <c r="N52" i="8"/>
  <c r="L52" i="8"/>
  <c r="K52" i="8"/>
  <c r="J52" i="8"/>
  <c r="I52" i="8"/>
  <c r="G52" i="8"/>
  <c r="F52" i="8"/>
  <c r="E52" i="8"/>
  <c r="AG52" i="8"/>
  <c r="AC52" i="8"/>
  <c r="H52" i="8"/>
  <c r="D52" i="8"/>
  <c r="AZ45" i="8"/>
  <c r="AY45" i="8"/>
  <c r="AX45" i="8"/>
  <c r="AW45" i="8"/>
  <c r="AV45" i="8"/>
  <c r="AU45" i="8"/>
  <c r="AS45" i="8"/>
  <c r="AR45" i="8"/>
  <c r="AQ45" i="8"/>
  <c r="AO45" i="8"/>
  <c r="AN45" i="8"/>
  <c r="AM45" i="8"/>
  <c r="AJ45" i="8"/>
  <c r="AI45" i="8"/>
  <c r="AH45" i="8"/>
  <c r="AF45" i="8"/>
  <c r="AE45" i="8"/>
  <c r="AD45" i="8"/>
  <c r="AB45" i="8"/>
  <c r="Z45" i="8"/>
  <c r="Y45" i="8"/>
  <c r="X45" i="8"/>
  <c r="W45" i="8"/>
  <c r="V45" i="8"/>
  <c r="U45" i="8"/>
  <c r="T45" i="8"/>
  <c r="S45" i="8"/>
  <c r="Q45" i="8"/>
  <c r="P45" i="8"/>
  <c r="O45" i="8"/>
  <c r="N45" i="8"/>
  <c r="L45" i="8"/>
  <c r="K45" i="8"/>
  <c r="J45" i="8"/>
  <c r="I45" i="8"/>
  <c r="G45" i="8"/>
  <c r="F45" i="8"/>
  <c r="E45" i="8"/>
  <c r="AL45" i="8"/>
  <c r="AG45" i="8"/>
  <c r="AA45" i="8"/>
  <c r="M45" i="8"/>
  <c r="H45" i="8"/>
  <c r="AZ33" i="8"/>
  <c r="AY33" i="8"/>
  <c r="AX33" i="8"/>
  <c r="AW33" i="8"/>
  <c r="AV33" i="8"/>
  <c r="AU33" i="8"/>
  <c r="AS33" i="8"/>
  <c r="AR33" i="8"/>
  <c r="AQ33" i="8"/>
  <c r="AO33" i="8"/>
  <c r="AN33" i="8"/>
  <c r="AM33" i="8"/>
  <c r="AJ33" i="8"/>
  <c r="AI33" i="8"/>
  <c r="AH33" i="8"/>
  <c r="AF33" i="8"/>
  <c r="AE33" i="8"/>
  <c r="AD33" i="8"/>
  <c r="AB33" i="8"/>
  <c r="Z33" i="8"/>
  <c r="Y33" i="8"/>
  <c r="X33" i="8"/>
  <c r="W33" i="8"/>
  <c r="V33" i="8"/>
  <c r="U33" i="8"/>
  <c r="T33" i="8"/>
  <c r="S33" i="8"/>
  <c r="Q33" i="8"/>
  <c r="P33" i="8"/>
  <c r="O33" i="8"/>
  <c r="N33" i="8"/>
  <c r="L33" i="8"/>
  <c r="K33" i="8"/>
  <c r="J33" i="8"/>
  <c r="I33" i="8"/>
  <c r="G33" i="8"/>
  <c r="F33" i="8"/>
  <c r="E33" i="8"/>
  <c r="AP33" i="8"/>
  <c r="AC33" i="8"/>
  <c r="AA33" i="8"/>
  <c r="M33" i="8"/>
  <c r="D33" i="8"/>
  <c r="AZ28" i="8"/>
  <c r="AY28" i="8"/>
  <c r="AX28" i="8"/>
  <c r="AW28" i="8"/>
  <c r="AV28" i="8"/>
  <c r="AU28" i="8"/>
  <c r="AS28" i="8"/>
  <c r="AR28" i="8"/>
  <c r="AQ28" i="8"/>
  <c r="AO28" i="8"/>
  <c r="AN28" i="8"/>
  <c r="AM28" i="8"/>
  <c r="AJ28" i="8"/>
  <c r="AI28" i="8"/>
  <c r="AH28" i="8"/>
  <c r="AF28" i="8"/>
  <c r="AE28" i="8"/>
  <c r="AD28" i="8"/>
  <c r="AB28" i="8"/>
  <c r="Z28" i="8"/>
  <c r="Y28" i="8"/>
  <c r="X28" i="8"/>
  <c r="W28" i="8"/>
  <c r="V28" i="8"/>
  <c r="U28" i="8"/>
  <c r="T28" i="8"/>
  <c r="S28" i="8"/>
  <c r="Q28" i="8"/>
  <c r="P28" i="8"/>
  <c r="O28" i="8"/>
  <c r="N28" i="8"/>
  <c r="L28" i="8"/>
  <c r="K28" i="8"/>
  <c r="J28" i="8"/>
  <c r="I28" i="8"/>
  <c r="G28" i="8"/>
  <c r="F28" i="8"/>
  <c r="E28" i="8"/>
  <c r="AP28" i="8"/>
  <c r="AL28" i="8"/>
  <c r="AG28" i="8"/>
  <c r="AA28" i="8"/>
  <c r="M28" i="8"/>
  <c r="H28" i="8"/>
  <c r="AR109" i="9" l="1"/>
  <c r="G1540" i="9"/>
  <c r="G1481" i="9"/>
  <c r="L1481" i="9"/>
  <c r="Q1481" i="9"/>
  <c r="V1481" i="9"/>
  <c r="Z1481" i="9"/>
  <c r="AF1481" i="9"/>
  <c r="AM1481" i="9"/>
  <c r="AR1481" i="9"/>
  <c r="AW1481" i="9"/>
  <c r="AZ1381" i="9"/>
  <c r="J1254" i="9"/>
  <c r="AZ1254" i="9"/>
  <c r="N970" i="9"/>
  <c r="AS970" i="9"/>
  <c r="AX970" i="9"/>
  <c r="AW621" i="9"/>
  <c r="I621" i="9"/>
  <c r="E481" i="9"/>
  <c r="J481" i="9"/>
  <c r="AD481" i="9"/>
  <c r="AX238" i="9"/>
  <c r="Q109" i="9"/>
  <c r="Z109" i="9"/>
  <c r="G109" i="9"/>
  <c r="V109" i="9"/>
  <c r="AF109" i="9"/>
  <c r="P109" i="9"/>
  <c r="AJ109" i="9"/>
  <c r="E15" i="9"/>
  <c r="V1679" i="9"/>
  <c r="Z1679" i="9"/>
  <c r="Y1679" i="9"/>
  <c r="AQ1679" i="9"/>
  <c r="AM1540" i="9"/>
  <c r="L1540" i="9"/>
  <c r="Q1540" i="9"/>
  <c r="V1540" i="9"/>
  <c r="AF1540" i="9"/>
  <c r="F1540" i="9"/>
  <c r="AE1540" i="9"/>
  <c r="AJ1540" i="9"/>
  <c r="AQ1540" i="9"/>
  <c r="AV1540" i="9"/>
  <c r="AZ1540" i="9"/>
  <c r="N1540" i="9"/>
  <c r="W1540" i="9"/>
  <c r="S1540" i="9"/>
  <c r="AH1540" i="9"/>
  <c r="AN1540" i="9"/>
  <c r="K1540" i="9"/>
  <c r="AB1540" i="9"/>
  <c r="AX1540" i="9"/>
  <c r="AI1540" i="9"/>
  <c r="E1481" i="9"/>
  <c r="J1481" i="9"/>
  <c r="O1481" i="9"/>
  <c r="T1481" i="9"/>
  <c r="X1481" i="9"/>
  <c r="AD1481" i="9"/>
  <c r="AI1481" i="9"/>
  <c r="AO1481" i="9"/>
  <c r="AU1481" i="9"/>
  <c r="AY1481" i="9"/>
  <c r="I1481" i="9"/>
  <c r="N1481" i="9"/>
  <c r="S1481" i="9"/>
  <c r="W1481" i="9"/>
  <c r="AB1481" i="9"/>
  <c r="AH1481" i="9"/>
  <c r="AN1481" i="9"/>
  <c r="AS1481" i="9"/>
  <c r="AX1481" i="9"/>
  <c r="AD1381" i="9"/>
  <c r="AJ1381" i="9"/>
  <c r="AV1381" i="9"/>
  <c r="N1381" i="9"/>
  <c r="AF1381" i="9"/>
  <c r="AF1254" i="9"/>
  <c r="N1254" i="9"/>
  <c r="S1254" i="9"/>
  <c r="W1254" i="9"/>
  <c r="AB1254" i="9"/>
  <c r="AN1254" i="9"/>
  <c r="AX1254" i="9"/>
  <c r="X1254" i="9"/>
  <c r="F1254" i="9"/>
  <c r="G1254" i="9"/>
  <c r="L1254" i="9"/>
  <c r="V1254" i="9"/>
  <c r="AR1254" i="9"/>
  <c r="AW1254" i="9"/>
  <c r="F1099" i="9"/>
  <c r="U1099" i="9"/>
  <c r="Y1099" i="9"/>
  <c r="AE1099" i="9"/>
  <c r="AU1099" i="9"/>
  <c r="AY1099" i="9"/>
  <c r="I970" i="9"/>
  <c r="AH970" i="9"/>
  <c r="Q970" i="9"/>
  <c r="Z970" i="9"/>
  <c r="E970" i="9"/>
  <c r="O970" i="9"/>
  <c r="AD970" i="9"/>
  <c r="AI970" i="9"/>
  <c r="AO970" i="9"/>
  <c r="AE970" i="9"/>
  <c r="W834" i="9"/>
  <c r="U834" i="9"/>
  <c r="Y834" i="9"/>
  <c r="AE834" i="9"/>
  <c r="Q834" i="9"/>
  <c r="S834" i="9"/>
  <c r="AH834" i="9"/>
  <c r="E834" i="9"/>
  <c r="AU708" i="9"/>
  <c r="J708" i="9"/>
  <c r="O708" i="9"/>
  <c r="AI708" i="9"/>
  <c r="AY708" i="9"/>
  <c r="AM708" i="9"/>
  <c r="AQ708" i="9"/>
  <c r="G621" i="9"/>
  <c r="Q621" i="9"/>
  <c r="AB621" i="9"/>
  <c r="O621" i="9"/>
  <c r="AZ621" i="9"/>
  <c r="AO621" i="9"/>
  <c r="S621" i="9"/>
  <c r="Y621" i="9"/>
  <c r="AQ621" i="9"/>
  <c r="AV621" i="9"/>
  <c r="F481" i="9"/>
  <c r="K481" i="9"/>
  <c r="P481" i="9"/>
  <c r="U481" i="9"/>
  <c r="Y481" i="9"/>
  <c r="AE481" i="9"/>
  <c r="AJ481" i="9"/>
  <c r="AV481" i="9"/>
  <c r="AZ481" i="9"/>
  <c r="W481" i="9"/>
  <c r="I481" i="9"/>
  <c r="S481" i="9"/>
  <c r="AH481" i="9"/>
  <c r="AS481" i="9"/>
  <c r="Q481" i="9"/>
  <c r="AW481" i="9"/>
  <c r="AX481" i="9"/>
  <c r="O481" i="9"/>
  <c r="T481" i="9"/>
  <c r="X481" i="9"/>
  <c r="AI481" i="9"/>
  <c r="AU481" i="9"/>
  <c r="AY481" i="9"/>
  <c r="G481" i="9"/>
  <c r="I343" i="9"/>
  <c r="AX343" i="9"/>
  <c r="E343" i="9"/>
  <c r="J343" i="9"/>
  <c r="O343" i="9"/>
  <c r="T343" i="9"/>
  <c r="X343" i="9"/>
  <c r="AD343" i="9"/>
  <c r="AI343" i="9"/>
  <c r="AO343" i="9"/>
  <c r="AU343" i="9"/>
  <c r="AY343" i="9"/>
  <c r="AW343" i="9"/>
  <c r="I238" i="9"/>
  <c r="N238" i="9"/>
  <c r="S238" i="9"/>
  <c r="W238" i="9"/>
  <c r="AB238" i="9"/>
  <c r="AH238" i="9"/>
  <c r="AN238" i="9"/>
  <c r="E238" i="9"/>
  <c r="J238" i="9"/>
  <c r="O238" i="9"/>
  <c r="T238" i="9"/>
  <c r="X238" i="9"/>
  <c r="AD238" i="9"/>
  <c r="AI238" i="9"/>
  <c r="AO238" i="9"/>
  <c r="AU238" i="9"/>
  <c r="AY238" i="9"/>
  <c r="Q238" i="9"/>
  <c r="Z238" i="9"/>
  <c r="AW238" i="9"/>
  <c r="I109" i="9"/>
  <c r="AH109" i="9"/>
  <c r="AS109" i="9"/>
  <c r="AX109" i="9"/>
  <c r="O109" i="9"/>
  <c r="I15" i="9"/>
  <c r="AO15" i="9"/>
  <c r="F10" i="8"/>
  <c r="D6" i="10" s="1"/>
  <c r="K10" i="8"/>
  <c r="D11" i="10" s="1"/>
  <c r="P10" i="8"/>
  <c r="D16" i="10" s="1"/>
  <c r="U10" i="8"/>
  <c r="D22" i="10" s="1"/>
  <c r="Y10" i="8"/>
  <c r="D26" i="10" s="1"/>
  <c r="AE10" i="8"/>
  <c r="D33" i="10" s="1"/>
  <c r="AJ10" i="8"/>
  <c r="D38" i="10" s="1"/>
  <c r="AQ10" i="8"/>
  <c r="D46" i="10" s="1"/>
  <c r="AV10" i="8"/>
  <c r="D51" i="10" s="1"/>
  <c r="AZ10" i="8"/>
  <c r="AK192" i="8"/>
  <c r="Q10" i="8"/>
  <c r="D17" i="10" s="1"/>
  <c r="V10" i="8"/>
  <c r="D23" i="10" s="1"/>
  <c r="Z10" i="8"/>
  <c r="D27" i="10" s="1"/>
  <c r="AF10" i="8"/>
  <c r="D34" i="10" s="1"/>
  <c r="AM10" i="8"/>
  <c r="D42" i="10" s="1"/>
  <c r="AR10" i="8"/>
  <c r="D47" i="10" s="1"/>
  <c r="AW10" i="8"/>
  <c r="H105" i="8"/>
  <c r="AT174" i="8"/>
  <c r="J15" i="9"/>
  <c r="AD15" i="9"/>
  <c r="AU15" i="9"/>
  <c r="AY15" i="9"/>
  <c r="L10" i="8"/>
  <c r="D12" i="10" s="1"/>
  <c r="N10" i="8"/>
  <c r="D14" i="10" s="1"/>
  <c r="W10" i="8"/>
  <c r="D24" i="10" s="1"/>
  <c r="AN10" i="8"/>
  <c r="D43" i="10" s="1"/>
  <c r="AX10" i="8"/>
  <c r="D53" i="10" s="1"/>
  <c r="AP45" i="8"/>
  <c r="D44" i="9"/>
  <c r="AC44" i="9"/>
  <c r="AE15" i="9"/>
  <c r="AJ15" i="9"/>
  <c r="AQ15" i="9"/>
  <c r="AV15" i="9"/>
  <c r="AZ15" i="9"/>
  <c r="AA70" i="9"/>
  <c r="F238" i="9"/>
  <c r="G10" i="8"/>
  <c r="D7" i="10" s="1"/>
  <c r="I10" i="8"/>
  <c r="D9" i="10" s="1"/>
  <c r="S10" i="8"/>
  <c r="D20" i="10" s="1"/>
  <c r="AB10" i="8"/>
  <c r="AH10" i="8"/>
  <c r="D36" i="10" s="1"/>
  <c r="AS10" i="8"/>
  <c r="D48" i="10" s="1"/>
  <c r="E10" i="8"/>
  <c r="D5" i="10" s="1"/>
  <c r="J10" i="8"/>
  <c r="D10" i="10" s="1"/>
  <c r="O10" i="8"/>
  <c r="D15" i="10" s="1"/>
  <c r="T10" i="8"/>
  <c r="D21" i="10" s="1"/>
  <c r="X10" i="8"/>
  <c r="D25" i="10" s="1"/>
  <c r="AD10" i="8"/>
  <c r="D32" i="10" s="1"/>
  <c r="AI10" i="8"/>
  <c r="D37" i="10" s="1"/>
  <c r="AO10" i="8"/>
  <c r="D44" i="10" s="1"/>
  <c r="AU10" i="8"/>
  <c r="D50" i="10" s="1"/>
  <c r="AY10" i="8"/>
  <c r="D54" i="10" s="1"/>
  <c r="D90" i="8"/>
  <c r="AC90" i="8"/>
  <c r="AA90" i="8"/>
  <c r="AP90" i="8"/>
  <c r="H153" i="8"/>
  <c r="AG153" i="8"/>
  <c r="K343" i="9"/>
  <c r="U343" i="9"/>
  <c r="Y343" i="9"/>
  <c r="H443" i="9"/>
  <c r="H514" i="9"/>
  <c r="F621" i="9"/>
  <c r="K621" i="9"/>
  <c r="U621" i="9"/>
  <c r="AE621" i="9"/>
  <c r="F708" i="9"/>
  <c r="K708" i="9"/>
  <c r="P708" i="9"/>
  <c r="Y708" i="9"/>
  <c r="AV708" i="9"/>
  <c r="AD109" i="9"/>
  <c r="Y238" i="9"/>
  <c r="G343" i="9"/>
  <c r="L343" i="9"/>
  <c r="AR343" i="9"/>
  <c r="AL463" i="9"/>
  <c r="G15" i="9"/>
  <c r="Q15" i="9"/>
  <c r="Z15" i="9"/>
  <c r="F109" i="9"/>
  <c r="K109" i="9"/>
  <c r="AQ109" i="9"/>
  <c r="AV109" i="9"/>
  <c r="AZ109" i="9"/>
  <c r="AA463" i="9"/>
  <c r="AP514" i="9"/>
  <c r="AF481" i="9"/>
  <c r="AM481" i="9"/>
  <c r="AS621" i="9"/>
  <c r="E621" i="9"/>
  <c r="J621" i="9"/>
  <c r="T621" i="9"/>
  <c r="AD621" i="9"/>
  <c r="AI621" i="9"/>
  <c r="AU621" i="9"/>
  <c r="AY621" i="9"/>
  <c r="V834" i="9"/>
  <c r="AR834" i="9"/>
  <c r="H946" i="9"/>
  <c r="L970" i="9"/>
  <c r="V970" i="9"/>
  <c r="AF970" i="9"/>
  <c r="AM970" i="9"/>
  <c r="AR970" i="9"/>
  <c r="AW970" i="9"/>
  <c r="AJ708" i="9"/>
  <c r="I834" i="9"/>
  <c r="AB834" i="9"/>
  <c r="AN834" i="9"/>
  <c r="AB970" i="9"/>
  <c r="AN970" i="9"/>
  <c r="G1099" i="9"/>
  <c r="Q1099" i="9"/>
  <c r="AM1099" i="9"/>
  <c r="AR1099" i="9"/>
  <c r="AW1099" i="9"/>
  <c r="AK686" i="9"/>
  <c r="G708" i="9"/>
  <c r="Q708" i="9"/>
  <c r="V708" i="9"/>
  <c r="Z708" i="9"/>
  <c r="T1254" i="9"/>
  <c r="AU1254" i="9"/>
  <c r="AY1254" i="9"/>
  <c r="AR1381" i="9"/>
  <c r="D1109" i="9"/>
  <c r="AC1109" i="9"/>
  <c r="AA1177" i="9"/>
  <c r="K1254" i="9"/>
  <c r="P1254" i="9"/>
  <c r="AE1254" i="9"/>
  <c r="AJ1254" i="9"/>
  <c r="E1099" i="9"/>
  <c r="J1099" i="9"/>
  <c r="O1099" i="9"/>
  <c r="AI1099" i="9"/>
  <c r="AO1099" i="9"/>
  <c r="F1381" i="9"/>
  <c r="P1381" i="9"/>
  <c r="U1381" i="9"/>
  <c r="AM1381" i="9"/>
  <c r="S1381" i="9"/>
  <c r="W1381" i="9"/>
  <c r="AA1436" i="9"/>
  <c r="J1679" i="9"/>
  <c r="T1679" i="9"/>
  <c r="I1540" i="9"/>
  <c r="AS1540" i="9"/>
  <c r="AG1650" i="9"/>
  <c r="P1679" i="9"/>
  <c r="U1679" i="9"/>
  <c r="AE1679" i="9"/>
  <c r="AJ1679" i="9"/>
  <c r="AV1679" i="9"/>
  <c r="AZ1679" i="9"/>
  <c r="AK1760" i="9"/>
  <c r="G1679" i="9"/>
  <c r="L1679" i="9"/>
  <c r="AF1679" i="9"/>
  <c r="AR1679" i="9"/>
  <c r="AP1740" i="9"/>
  <c r="AA44" i="9"/>
  <c r="AP44" i="9"/>
  <c r="M70" i="9"/>
  <c r="N15" i="9"/>
  <c r="AS15" i="9"/>
  <c r="AX15" i="9"/>
  <c r="AG94" i="9"/>
  <c r="AG167" i="9"/>
  <c r="AM109" i="9"/>
  <c r="V238" i="9"/>
  <c r="H341" i="9"/>
  <c r="AG341" i="9"/>
  <c r="AA367" i="9"/>
  <c r="AH15" i="9"/>
  <c r="F15" i="9"/>
  <c r="AA94" i="9"/>
  <c r="AP94" i="9"/>
  <c r="M167" i="9"/>
  <c r="H353" i="9"/>
  <c r="AL44" i="9"/>
  <c r="M44" i="9"/>
  <c r="H70" i="9"/>
  <c r="AG70" i="9"/>
  <c r="AW15" i="9"/>
  <c r="D94" i="9"/>
  <c r="AC94" i="9"/>
  <c r="AA167" i="9"/>
  <c r="S109" i="9"/>
  <c r="W109" i="9"/>
  <c r="H277" i="9"/>
  <c r="AG277" i="9"/>
  <c r="H314" i="9"/>
  <c r="H332" i="9"/>
  <c r="AP332" i="9"/>
  <c r="M367" i="9"/>
  <c r="AL367" i="9"/>
  <c r="Q343" i="9"/>
  <c r="N343" i="9"/>
  <c r="H391" i="9"/>
  <c r="M391" i="9"/>
  <c r="AL421" i="9"/>
  <c r="AH343" i="9"/>
  <c r="AL629" i="9"/>
  <c r="AP367" i="9"/>
  <c r="AK391" i="9"/>
  <c r="F343" i="9"/>
  <c r="AP421" i="9"/>
  <c r="M443" i="9"/>
  <c r="AP463" i="9"/>
  <c r="AS343" i="9"/>
  <c r="H479" i="9"/>
  <c r="H725" i="9"/>
  <c r="I708" i="9"/>
  <c r="S708" i="9"/>
  <c r="W708" i="9"/>
  <c r="AB708" i="9"/>
  <c r="AN708" i="9"/>
  <c r="AR708" i="9"/>
  <c r="D778" i="9"/>
  <c r="AC778" i="9"/>
  <c r="H629" i="9"/>
  <c r="E708" i="9"/>
  <c r="AO708" i="9"/>
  <c r="M893" i="9"/>
  <c r="AL706" i="9"/>
  <c r="AM621" i="9"/>
  <c r="U708" i="9"/>
  <c r="AE708" i="9"/>
  <c r="AQ834" i="9"/>
  <c r="AX834" i="9"/>
  <c r="H660" i="9"/>
  <c r="AP660" i="9"/>
  <c r="O834" i="9"/>
  <c r="J970" i="9"/>
  <c r="AU970" i="9"/>
  <c r="AY970" i="9"/>
  <c r="L1099" i="9"/>
  <c r="K970" i="9"/>
  <c r="U970" i="9"/>
  <c r="Y970" i="9"/>
  <c r="AQ970" i="9"/>
  <c r="I1099" i="9"/>
  <c r="W1099" i="9"/>
  <c r="AS1254" i="9"/>
  <c r="AM834" i="9"/>
  <c r="J834" i="9"/>
  <c r="AD834" i="9"/>
  <c r="AI834" i="9"/>
  <c r="G970" i="9"/>
  <c r="H1109" i="9"/>
  <c r="AG1109" i="9"/>
  <c r="K1099" i="9"/>
  <c r="AS1099" i="9"/>
  <c r="AP1267" i="9"/>
  <c r="E1254" i="9"/>
  <c r="AV1099" i="9"/>
  <c r="AV1254" i="9"/>
  <c r="AA1403" i="9"/>
  <c r="G1381" i="9"/>
  <c r="L1381" i="9"/>
  <c r="V1381" i="9"/>
  <c r="Z1381" i="9"/>
  <c r="AP1379" i="9"/>
  <c r="AB1381" i="9"/>
  <c r="AH1381" i="9"/>
  <c r="AN1381" i="9"/>
  <c r="AS1381" i="9"/>
  <c r="AX1381" i="9"/>
  <c r="M1494" i="9"/>
  <c r="AK1494" i="9"/>
  <c r="J1381" i="9"/>
  <c r="O1381" i="9"/>
  <c r="T1381" i="9"/>
  <c r="X1381" i="9"/>
  <c r="H1650" i="9"/>
  <c r="Z1540" i="9"/>
  <c r="I1679" i="9"/>
  <c r="N1679" i="9"/>
  <c r="AS1679" i="9"/>
  <c r="F1679" i="9"/>
  <c r="AA1740" i="9"/>
  <c r="P1540" i="9"/>
  <c r="AD1540" i="9"/>
  <c r="M1650" i="9"/>
  <c r="AA1650" i="9"/>
  <c r="H1740" i="9"/>
  <c r="AG1740" i="9"/>
  <c r="M1691" i="9"/>
  <c r="X1679" i="9"/>
  <c r="H44" i="9"/>
  <c r="AG44" i="9"/>
  <c r="AG15" i="9" s="1"/>
  <c r="AF15" i="9"/>
  <c r="AR15" i="9"/>
  <c r="AL70" i="9"/>
  <c r="AW109" i="9"/>
  <c r="AL167" i="9"/>
  <c r="AL332" i="9"/>
  <c r="M353" i="9"/>
  <c r="AK44" i="9"/>
  <c r="T15" i="9"/>
  <c r="X15" i="9"/>
  <c r="AB15" i="9"/>
  <c r="AN15" i="9"/>
  <c r="D70" i="9"/>
  <c r="AC70" i="9"/>
  <c r="AP70" i="9"/>
  <c r="AK94" i="9"/>
  <c r="D167" i="9"/>
  <c r="AC167" i="9"/>
  <c r="AP167" i="9"/>
  <c r="AE109" i="9"/>
  <c r="AI109" i="9"/>
  <c r="AU109" i="9"/>
  <c r="AY109" i="9"/>
  <c r="AC189" i="9"/>
  <c r="H236" i="9"/>
  <c r="AG236" i="9"/>
  <c r="AG109" i="9" s="1"/>
  <c r="AB109" i="9"/>
  <c r="AN109" i="9"/>
  <c r="H246" i="9"/>
  <c r="AA353" i="9"/>
  <c r="AK167" i="9"/>
  <c r="R44" i="9"/>
  <c r="L15" i="9"/>
  <c r="P15" i="9"/>
  <c r="AI15" i="9"/>
  <c r="U15" i="9"/>
  <c r="Y15" i="9"/>
  <c r="E109" i="9"/>
  <c r="J109" i="9"/>
  <c r="N109" i="9"/>
  <c r="H167" i="9"/>
  <c r="M236" i="9"/>
  <c r="M246" i="9"/>
  <c r="AT332" i="9"/>
  <c r="AE343" i="9"/>
  <c r="AQ343" i="9"/>
  <c r="AA421" i="9"/>
  <c r="AC443" i="9"/>
  <c r="AP443" i="9"/>
  <c r="AG443" i="9"/>
  <c r="D463" i="9"/>
  <c r="AC463" i="9"/>
  <c r="AT463" i="9"/>
  <c r="N481" i="9"/>
  <c r="H561" i="9"/>
  <c r="T109" i="9"/>
  <c r="X109" i="9"/>
  <c r="AC246" i="9"/>
  <c r="AP246" i="9"/>
  <c r="G238" i="9"/>
  <c r="K238" i="9"/>
  <c r="P238" i="9"/>
  <c r="AE238" i="9"/>
  <c r="AQ238" i="9"/>
  <c r="AA277" i="9"/>
  <c r="AS238" i="9"/>
  <c r="AC314" i="9"/>
  <c r="AP314" i="9"/>
  <c r="AA341" i="9"/>
  <c r="AC353" i="9"/>
  <c r="AP353" i="9"/>
  <c r="AF343" i="9"/>
  <c r="AM343" i="9"/>
  <c r="D367" i="9"/>
  <c r="AC367" i="9"/>
  <c r="AT367" i="9"/>
  <c r="AC391" i="9"/>
  <c r="AP391" i="9"/>
  <c r="D421" i="9"/>
  <c r="AC421" i="9"/>
  <c r="H463" i="9"/>
  <c r="AG463" i="9"/>
  <c r="AC514" i="9"/>
  <c r="H534" i="9"/>
  <c r="AL561" i="9"/>
  <c r="AC236" i="9"/>
  <c r="AP236" i="9"/>
  <c r="AG246" i="9"/>
  <c r="AM238" i="9"/>
  <c r="D277" i="9"/>
  <c r="U238" i="9"/>
  <c r="AG314" i="9"/>
  <c r="AA332" i="9"/>
  <c r="AC341" i="9"/>
  <c r="AP341" i="9"/>
  <c r="AG353" i="9"/>
  <c r="S343" i="9"/>
  <c r="W343" i="9"/>
  <c r="H367" i="9"/>
  <c r="V343" i="9"/>
  <c r="Z343" i="9"/>
  <c r="AG391" i="9"/>
  <c r="H421" i="9"/>
  <c r="AP561" i="9"/>
  <c r="AP481" i="9" s="1"/>
  <c r="M314" i="9"/>
  <c r="D332" i="9"/>
  <c r="AC332" i="9"/>
  <c r="AK353" i="9"/>
  <c r="AA561" i="9"/>
  <c r="AL619" i="9"/>
  <c r="AT619" i="9"/>
  <c r="W621" i="9"/>
  <c r="D660" i="9"/>
  <c r="AC660" i="9"/>
  <c r="AT660" i="9"/>
  <c r="H706" i="9"/>
  <c r="D725" i="9"/>
  <c r="AC725" i="9"/>
  <c r="AP725" i="9"/>
  <c r="H815" i="9"/>
  <c r="AP893" i="9"/>
  <c r="X621" i="9"/>
  <c r="AP778" i="9"/>
  <c r="AP1177" i="9"/>
  <c r="AA629" i="9"/>
  <c r="P621" i="9"/>
  <c r="AJ621" i="9"/>
  <c r="AP706" i="9"/>
  <c r="AL725" i="9"/>
  <c r="AW708" i="9"/>
  <c r="AP815" i="9"/>
  <c r="H893" i="9"/>
  <c r="AQ1099" i="9"/>
  <c r="H619" i="9"/>
  <c r="D629" i="9"/>
  <c r="AC629" i="9"/>
  <c r="AL660" i="9"/>
  <c r="AS708" i="9"/>
  <c r="AL778" i="9"/>
  <c r="AP946" i="9"/>
  <c r="F834" i="9"/>
  <c r="AX708" i="9"/>
  <c r="T708" i="9"/>
  <c r="X708" i="9"/>
  <c r="H778" i="9"/>
  <c r="AG778" i="9"/>
  <c r="L834" i="9"/>
  <c r="AF834" i="9"/>
  <c r="AW834" i="9"/>
  <c r="C893" i="9"/>
  <c r="AA893" i="9"/>
  <c r="AL893" i="9"/>
  <c r="AL946" i="9"/>
  <c r="AC1088" i="9"/>
  <c r="AZ1099" i="9"/>
  <c r="D1177" i="9"/>
  <c r="AC1177" i="9"/>
  <c r="AP1289" i="9"/>
  <c r="M660" i="9"/>
  <c r="L621" i="9"/>
  <c r="AF621" i="9"/>
  <c r="AA706" i="9"/>
  <c r="AA815" i="9"/>
  <c r="AL815" i="9"/>
  <c r="AS834" i="9"/>
  <c r="D893" i="9"/>
  <c r="AC893" i="9"/>
  <c r="Z834" i="9"/>
  <c r="AA946" i="9"/>
  <c r="H1088" i="9"/>
  <c r="AL1109" i="9"/>
  <c r="AP1252" i="9"/>
  <c r="AK603" i="9"/>
  <c r="AB481" i="9"/>
  <c r="AN481" i="9"/>
  <c r="AR481" i="9"/>
  <c r="D619" i="9"/>
  <c r="AC619" i="9"/>
  <c r="AH621" i="9"/>
  <c r="AA660" i="9"/>
  <c r="AN621" i="9"/>
  <c r="AR621" i="9"/>
  <c r="D706" i="9"/>
  <c r="AC706" i="9"/>
  <c r="AT706" i="9"/>
  <c r="AA725" i="9"/>
  <c r="N708" i="9"/>
  <c r="AH708" i="9"/>
  <c r="AA778" i="9"/>
  <c r="D815" i="9"/>
  <c r="AC815" i="9"/>
  <c r="AO834" i="9"/>
  <c r="AG893" i="9"/>
  <c r="G834" i="9"/>
  <c r="K834" i="9"/>
  <c r="AU834" i="9"/>
  <c r="AY834" i="9"/>
  <c r="M901" i="9"/>
  <c r="AT901" i="9"/>
  <c r="N834" i="9"/>
  <c r="D946" i="9"/>
  <c r="AC946" i="9"/>
  <c r="F970" i="9"/>
  <c r="M1097" i="9"/>
  <c r="AP1109" i="9"/>
  <c r="N1099" i="9"/>
  <c r="S1099" i="9"/>
  <c r="AB1099" i="9"/>
  <c r="AH1099" i="9"/>
  <c r="AN1099" i="9"/>
  <c r="AL1177" i="9"/>
  <c r="D1289" i="9"/>
  <c r="AC1289" i="9"/>
  <c r="D1403" i="9"/>
  <c r="C1403" i="9"/>
  <c r="AC1403" i="9"/>
  <c r="Y1381" i="9"/>
  <c r="T970" i="9"/>
  <c r="X970" i="9"/>
  <c r="H1066" i="9"/>
  <c r="AA1097" i="9"/>
  <c r="AX1099" i="9"/>
  <c r="T1099" i="9"/>
  <c r="X1099" i="9"/>
  <c r="H1177" i="9"/>
  <c r="AG1177" i="9"/>
  <c r="H1252" i="9"/>
  <c r="AC1267" i="9"/>
  <c r="O1254" i="9"/>
  <c r="AO1254" i="9"/>
  <c r="H1289" i="9"/>
  <c r="M1379" i="9"/>
  <c r="AL1379" i="9"/>
  <c r="H1436" i="9"/>
  <c r="C1436" i="9"/>
  <c r="AG1436" i="9"/>
  <c r="D1517" i="9"/>
  <c r="AC1517" i="9"/>
  <c r="P970" i="9"/>
  <c r="AJ970" i="9"/>
  <c r="AV970" i="9"/>
  <c r="AZ970" i="9"/>
  <c r="AC1097" i="9"/>
  <c r="AA1109" i="9"/>
  <c r="V1099" i="9"/>
  <c r="Z1099" i="9"/>
  <c r="P1099" i="9"/>
  <c r="AJ1099" i="9"/>
  <c r="M1225" i="9"/>
  <c r="AL1225" i="9"/>
  <c r="H1267" i="9"/>
  <c r="M1289" i="9"/>
  <c r="Q1254" i="9"/>
  <c r="Z1254" i="9"/>
  <c r="AO1381" i="9"/>
  <c r="H1479" i="9"/>
  <c r="AG1479" i="9"/>
  <c r="I1254" i="9"/>
  <c r="AH1254" i="9"/>
  <c r="AC1360" i="9"/>
  <c r="AP1360" i="9"/>
  <c r="AA1379" i="9"/>
  <c r="H1403" i="9"/>
  <c r="AG1403" i="9"/>
  <c r="AE1381" i="9"/>
  <c r="AQ1381" i="9"/>
  <c r="I1381" i="9"/>
  <c r="Q1381" i="9"/>
  <c r="M1436" i="9"/>
  <c r="K1381" i="9"/>
  <c r="AL1479" i="9"/>
  <c r="AA1494" i="9"/>
  <c r="AD1254" i="9"/>
  <c r="AG1360" i="9"/>
  <c r="D1379" i="9"/>
  <c r="AC1379" i="9"/>
  <c r="M1403" i="9"/>
  <c r="E1381" i="9"/>
  <c r="AL1436" i="9"/>
  <c r="AA1479" i="9"/>
  <c r="AF1099" i="9"/>
  <c r="D1252" i="9"/>
  <c r="AC1252" i="9"/>
  <c r="AM1254" i="9"/>
  <c r="AQ1254" i="9"/>
  <c r="AA1289" i="9"/>
  <c r="U1254" i="9"/>
  <c r="Y1254" i="9"/>
  <c r="M1360" i="9"/>
  <c r="H1379" i="9"/>
  <c r="AL1403" i="9"/>
  <c r="D1436" i="9"/>
  <c r="AC1436" i="9"/>
  <c r="AP1436" i="9"/>
  <c r="AC1453" i="9"/>
  <c r="AP1517" i="9"/>
  <c r="AA1517" i="9"/>
  <c r="M1479" i="9"/>
  <c r="AL1494" i="9"/>
  <c r="H1517" i="9"/>
  <c r="AG1517" i="9"/>
  <c r="AG1538" i="9"/>
  <c r="AP1650" i="9"/>
  <c r="D1494" i="9"/>
  <c r="AC1494" i="9"/>
  <c r="AP1494" i="9"/>
  <c r="M1517" i="9"/>
  <c r="M1538" i="9"/>
  <c r="D1650" i="9"/>
  <c r="C1650" i="9"/>
  <c r="AC1650" i="9"/>
  <c r="AK1650" i="9"/>
  <c r="D1479" i="9"/>
  <c r="AC1479" i="9"/>
  <c r="AP1479" i="9"/>
  <c r="H1494" i="9"/>
  <c r="AG1494" i="9"/>
  <c r="AG1481" i="9" s="1"/>
  <c r="AT1494" i="9"/>
  <c r="AL1517" i="9"/>
  <c r="AA1677" i="9"/>
  <c r="U1540" i="9"/>
  <c r="Y1540" i="9"/>
  <c r="AO1540" i="9"/>
  <c r="AG1620" i="9"/>
  <c r="H1707" i="9"/>
  <c r="D1740" i="9"/>
  <c r="AC1740" i="9"/>
  <c r="M1620" i="9"/>
  <c r="M1540" i="9" s="1"/>
  <c r="H1677" i="9"/>
  <c r="AG1677" i="9"/>
  <c r="H1691" i="9"/>
  <c r="AG1691" i="9"/>
  <c r="AO1679" i="9"/>
  <c r="AI1679" i="9"/>
  <c r="AU1679" i="9"/>
  <c r="AY1679" i="9"/>
  <c r="E1540" i="9"/>
  <c r="AA1620" i="9"/>
  <c r="AL1650" i="9"/>
  <c r="AL1691" i="9"/>
  <c r="AP1707" i="9"/>
  <c r="AA1707" i="9"/>
  <c r="AL1677" i="9"/>
  <c r="AA1691" i="9"/>
  <c r="AB1679" i="9"/>
  <c r="AH1679" i="9"/>
  <c r="AC1707" i="9"/>
  <c r="AT1707" i="9"/>
  <c r="M1740" i="9"/>
  <c r="AW1679" i="9"/>
  <c r="D1677" i="9"/>
  <c r="AC1677" i="9"/>
  <c r="AP1677" i="9"/>
  <c r="D1691" i="9"/>
  <c r="AC1691" i="9"/>
  <c r="AP1691" i="9"/>
  <c r="K1679" i="9"/>
  <c r="O1679" i="9"/>
  <c r="AD1679" i="9"/>
  <c r="AN1679" i="9"/>
  <c r="AX1679" i="9"/>
  <c r="AM1679" i="9"/>
  <c r="E1679" i="9"/>
  <c r="AL1740" i="9"/>
  <c r="H33" i="8"/>
  <c r="AL33" i="8"/>
  <c r="AG90" i="8"/>
  <c r="AP105" i="8"/>
  <c r="AC174" i="8"/>
  <c r="AL52" i="8"/>
  <c r="M90" i="8"/>
  <c r="D105" i="8"/>
  <c r="AC105" i="8"/>
  <c r="AA153" i="8"/>
  <c r="AP153" i="8"/>
  <c r="H174" i="8"/>
  <c r="M192" i="8"/>
  <c r="H90" i="8"/>
  <c r="AA105" i="8"/>
  <c r="AL153" i="8"/>
  <c r="D174" i="8"/>
  <c r="AA52" i="8"/>
  <c r="AP52" i="8"/>
  <c r="AL90" i="8"/>
  <c r="AG105" i="8"/>
  <c r="AP143" i="8"/>
  <c r="D153" i="8"/>
  <c r="AC153" i="8"/>
  <c r="AT153" i="8"/>
  <c r="H162" i="8"/>
  <c r="AG162" i="8"/>
  <c r="AA192" i="8"/>
  <c r="H192" i="8"/>
  <c r="AT105" i="8"/>
  <c r="D143" i="8"/>
  <c r="M162" i="8"/>
  <c r="AL162" i="8"/>
  <c r="AG174" i="8"/>
  <c r="AL192" i="8"/>
  <c r="H143" i="8"/>
  <c r="AG33" i="8"/>
  <c r="M52" i="8"/>
  <c r="M105" i="8"/>
  <c r="AG143" i="8"/>
  <c r="M153" i="8"/>
  <c r="AP162" i="8"/>
  <c r="M174" i="8"/>
  <c r="AL174" i="8"/>
  <c r="D192" i="8"/>
  <c r="AC192" i="8"/>
  <c r="C33" i="8"/>
  <c r="M143" i="8"/>
  <c r="AL143" i="8"/>
  <c r="AG192" i="8"/>
  <c r="C94" i="9"/>
  <c r="R94" i="9"/>
  <c r="C70" i="9"/>
  <c r="AK132" i="9"/>
  <c r="AC132" i="9"/>
  <c r="AL246" i="9"/>
  <c r="AT246" i="9"/>
  <c r="AL353" i="9"/>
  <c r="C44" i="9"/>
  <c r="AK84" i="9"/>
  <c r="AC84" i="9"/>
  <c r="AC107" i="9"/>
  <c r="AL341" i="9"/>
  <c r="AT341" i="9"/>
  <c r="K15" i="9"/>
  <c r="O15" i="9"/>
  <c r="H54" i="9"/>
  <c r="AP84" i="9"/>
  <c r="AT84" i="9"/>
  <c r="AP107" i="9"/>
  <c r="AT107" i="9"/>
  <c r="AP132" i="9"/>
  <c r="AT132" i="9"/>
  <c r="H189" i="9"/>
  <c r="D236" i="9"/>
  <c r="AA236" i="9"/>
  <c r="AA109" i="9" s="1"/>
  <c r="AC277" i="9"/>
  <c r="D15" i="9"/>
  <c r="AP54" i="9"/>
  <c r="AT54" i="9"/>
  <c r="R70" i="9"/>
  <c r="H84" i="9"/>
  <c r="H107" i="9"/>
  <c r="H132" i="9"/>
  <c r="AP189" i="9"/>
  <c r="AT189" i="9"/>
  <c r="D246" i="9"/>
  <c r="M277" i="9"/>
  <c r="C314" i="9"/>
  <c r="D832" i="9"/>
  <c r="S15" i="9"/>
  <c r="W15" i="9"/>
  <c r="AM15" i="9"/>
  <c r="AK70" i="9"/>
  <c r="U109" i="9"/>
  <c r="Y109" i="9"/>
  <c r="AO109" i="9"/>
  <c r="AK236" i="9"/>
  <c r="D314" i="9"/>
  <c r="D391" i="9"/>
  <c r="D534" i="9"/>
  <c r="AL236" i="9"/>
  <c r="AL109" i="9" s="1"/>
  <c r="AK314" i="9"/>
  <c r="AG332" i="9"/>
  <c r="C353" i="9"/>
  <c r="D353" i="9"/>
  <c r="P343" i="9"/>
  <c r="AJ343" i="9"/>
  <c r="AV343" i="9"/>
  <c r="AZ343" i="9"/>
  <c r="AA443" i="9"/>
  <c r="AL443" i="9"/>
  <c r="D443" i="9"/>
  <c r="M463" i="9"/>
  <c r="AL740" i="9"/>
  <c r="AT740" i="9"/>
  <c r="L238" i="9"/>
  <c r="AJ238" i="9"/>
  <c r="AV238" i="9"/>
  <c r="AZ238" i="9"/>
  <c r="AP277" i="9"/>
  <c r="AA314" i="9"/>
  <c r="AL314" i="9"/>
  <c r="M332" i="9"/>
  <c r="AG421" i="9"/>
  <c r="AA479" i="9"/>
  <c r="AL479" i="9"/>
  <c r="AL514" i="9"/>
  <c r="C792" i="9"/>
  <c r="D792" i="9"/>
  <c r="L708" i="9"/>
  <c r="AF708" i="9"/>
  <c r="AZ708" i="9"/>
  <c r="AT70" i="9"/>
  <c r="AT94" i="9"/>
  <c r="AK246" i="9"/>
  <c r="AF238" i="9"/>
  <c r="AR238" i="9"/>
  <c r="D341" i="9"/>
  <c r="AB343" i="9"/>
  <c r="AN343" i="9"/>
  <c r="AG367" i="9"/>
  <c r="AA391" i="9"/>
  <c r="AL391" i="9"/>
  <c r="M421" i="9"/>
  <c r="D479" i="9"/>
  <c r="AP479" i="9"/>
  <c r="AA514" i="9"/>
  <c r="D514" i="9"/>
  <c r="L481" i="9"/>
  <c r="V481" i="9"/>
  <c r="Z481" i="9"/>
  <c r="AL534" i="9"/>
  <c r="AT778" i="9"/>
  <c r="AK332" i="9"/>
  <c r="AK421" i="9"/>
  <c r="AC479" i="9"/>
  <c r="AT514" i="9"/>
  <c r="AG534" i="9"/>
  <c r="AG561" i="9"/>
  <c r="AL603" i="9"/>
  <c r="AG619" i="9"/>
  <c r="AG629" i="9"/>
  <c r="C643" i="9"/>
  <c r="D643" i="9"/>
  <c r="AL686" i="9"/>
  <c r="AT686" i="9"/>
  <c r="AG706" i="9"/>
  <c r="AG725" i="9"/>
  <c r="AD708" i="9"/>
  <c r="M778" i="9"/>
  <c r="AL853" i="9"/>
  <c r="AT853" i="9"/>
  <c r="T834" i="9"/>
  <c r="X834" i="9"/>
  <c r="M479" i="9"/>
  <c r="AG479" i="9"/>
  <c r="AG514" i="9"/>
  <c r="M534" i="9"/>
  <c r="M561" i="9"/>
  <c r="M619" i="9"/>
  <c r="M629" i="9"/>
  <c r="N621" i="9"/>
  <c r="V621" i="9"/>
  <c r="Z621" i="9"/>
  <c r="AX621" i="9"/>
  <c r="M706" i="9"/>
  <c r="M725" i="9"/>
  <c r="C740" i="9"/>
  <c r="R740" i="9"/>
  <c r="D740" i="9"/>
  <c r="AL792" i="9"/>
  <c r="AT792" i="9"/>
  <c r="AG815" i="9"/>
  <c r="AL832" i="9"/>
  <c r="P834" i="9"/>
  <c r="AJ834" i="9"/>
  <c r="M514" i="9"/>
  <c r="AA534" i="9"/>
  <c r="C603" i="9"/>
  <c r="D603" i="9"/>
  <c r="AL643" i="9"/>
  <c r="AT643" i="9"/>
  <c r="AG660" i="9"/>
  <c r="C686" i="9"/>
  <c r="D686" i="9"/>
  <c r="M815" i="9"/>
  <c r="C853" i="9"/>
  <c r="D853" i="9"/>
  <c r="AV834" i="9"/>
  <c r="AZ834" i="9"/>
  <c r="AP834" i="9"/>
  <c r="AL901" i="9"/>
  <c r="AG946" i="9"/>
  <c r="C1019" i="9"/>
  <c r="R1019" i="9"/>
  <c r="D1019" i="9"/>
  <c r="AP1066" i="9"/>
  <c r="AP970" i="9" s="1"/>
  <c r="AC534" i="9"/>
  <c r="AK561" i="9"/>
  <c r="AC603" i="9"/>
  <c r="AG643" i="9"/>
  <c r="AG686" i="9"/>
  <c r="AG740" i="9"/>
  <c r="AC792" i="9"/>
  <c r="AC832" i="9"/>
  <c r="AC853" i="9"/>
  <c r="AA901" i="9"/>
  <c r="M946" i="9"/>
  <c r="C968" i="9"/>
  <c r="D968" i="9"/>
  <c r="D1066" i="9"/>
  <c r="D1088" i="9"/>
  <c r="AL1019" i="9"/>
  <c r="AG1066" i="9"/>
  <c r="AL1066" i="9"/>
  <c r="AG1088" i="9"/>
  <c r="AL1134" i="9"/>
  <c r="AG901" i="9"/>
  <c r="D901" i="9"/>
  <c r="AL968" i="9"/>
  <c r="M1066" i="9"/>
  <c r="AL1088" i="9"/>
  <c r="AL1097" i="9"/>
  <c r="AC901" i="9"/>
  <c r="AC968" i="9"/>
  <c r="AC1019" i="9"/>
  <c r="M1088" i="9"/>
  <c r="M1109" i="9"/>
  <c r="AD1099" i="9"/>
  <c r="M1177" i="9"/>
  <c r="C1204" i="9"/>
  <c r="R1204" i="9"/>
  <c r="D1204" i="9"/>
  <c r="AP1225" i="9"/>
  <c r="AG1252" i="9"/>
  <c r="AK1252" i="9"/>
  <c r="AA1066" i="9"/>
  <c r="AA1088" i="9"/>
  <c r="D1097" i="9"/>
  <c r="C1134" i="9"/>
  <c r="R1134" i="9"/>
  <c r="D1134" i="9"/>
  <c r="D1225" i="9"/>
  <c r="AC1225" i="9"/>
  <c r="M1252" i="9"/>
  <c r="AL1252" i="9"/>
  <c r="AL1303" i="9"/>
  <c r="AT1303" i="9"/>
  <c r="AC1066" i="9"/>
  <c r="AT1088" i="9"/>
  <c r="AG1097" i="9"/>
  <c r="AL1204" i="9"/>
  <c r="AT1204" i="9"/>
  <c r="H1225" i="9"/>
  <c r="AG1225" i="9"/>
  <c r="M1267" i="9"/>
  <c r="AL1267" i="9"/>
  <c r="AT1289" i="9"/>
  <c r="AG1134" i="9"/>
  <c r="AG1204" i="9"/>
  <c r="AA1267" i="9"/>
  <c r="D1267" i="9"/>
  <c r="AL1331" i="9"/>
  <c r="AA1225" i="9"/>
  <c r="AA1252" i="9"/>
  <c r="D1303" i="9"/>
  <c r="AA1331" i="9"/>
  <c r="AP1331" i="9"/>
  <c r="AK1267" i="9"/>
  <c r="AG1267" i="9"/>
  <c r="AI1254" i="9"/>
  <c r="AG1289" i="9"/>
  <c r="AL1289" i="9"/>
  <c r="D1360" i="9"/>
  <c r="D1331" i="9"/>
  <c r="AC1331" i="9"/>
  <c r="H1331" i="9"/>
  <c r="AG1331" i="9"/>
  <c r="AK1303" i="9"/>
  <c r="M1331" i="9"/>
  <c r="AA1360" i="9"/>
  <c r="AL1360" i="9"/>
  <c r="AT1360" i="9"/>
  <c r="AG1379" i="9"/>
  <c r="AK1411" i="9"/>
  <c r="AC1411" i="9"/>
  <c r="AC1381" i="9" s="1"/>
  <c r="AW1381" i="9"/>
  <c r="AC1538" i="9"/>
  <c r="AI1381" i="9"/>
  <c r="AU1381" i="9"/>
  <c r="AY1381" i="9"/>
  <c r="R1538" i="9"/>
  <c r="AC1581" i="9"/>
  <c r="AT1453" i="9"/>
  <c r="D1538" i="9"/>
  <c r="AA1538" i="9"/>
  <c r="AL1538" i="9"/>
  <c r="H1581" i="9"/>
  <c r="H1538" i="9"/>
  <c r="AP1538" i="9"/>
  <c r="AW1540" i="9"/>
  <c r="AK1620" i="9"/>
  <c r="AP1640" i="9"/>
  <c r="H1663" i="9"/>
  <c r="C1691" i="9"/>
  <c r="R1691" i="9"/>
  <c r="AK1691" i="9"/>
  <c r="AG1707" i="9"/>
  <c r="AC1717" i="9"/>
  <c r="C1740" i="9"/>
  <c r="D1620" i="9"/>
  <c r="AL1620" i="9"/>
  <c r="AC1663" i="9"/>
  <c r="M1707" i="9"/>
  <c r="H1620" i="9"/>
  <c r="AC1620" i="9"/>
  <c r="AP1620" i="9"/>
  <c r="H1640" i="9"/>
  <c r="AP1663" i="9"/>
  <c r="AK1677" i="9"/>
  <c r="AC1640" i="9"/>
  <c r="S1679" i="9"/>
  <c r="W1679" i="9"/>
  <c r="D1707" i="9"/>
  <c r="AL1707" i="9"/>
  <c r="AK1740" i="9"/>
  <c r="AT1650" i="9"/>
  <c r="AP1717" i="9"/>
  <c r="AC1760" i="9"/>
  <c r="AT1760" i="9"/>
  <c r="AT1740" i="9"/>
  <c r="C95" i="8"/>
  <c r="R95" i="8"/>
  <c r="C69" i="8"/>
  <c r="R69" i="8"/>
  <c r="AT162" i="8"/>
  <c r="D45" i="8"/>
  <c r="D95" i="8"/>
  <c r="D124" i="8"/>
  <c r="AC28" i="8"/>
  <c r="R33" i="8"/>
  <c r="AC45" i="8"/>
  <c r="AC69" i="8"/>
  <c r="AC95" i="8"/>
  <c r="AC124" i="8"/>
  <c r="AC183" i="8"/>
  <c r="AC201" i="8"/>
  <c r="AT28" i="8"/>
  <c r="AT45" i="8"/>
  <c r="AT95" i="8"/>
  <c r="AT124" i="8"/>
  <c r="AA143" i="8"/>
  <c r="AC143" i="8"/>
  <c r="R153" i="8"/>
  <c r="D162" i="8"/>
  <c r="AC162" i="8"/>
  <c r="D28" i="8"/>
  <c r="D69" i="8"/>
  <c r="AA162" i="8"/>
  <c r="AT201" i="8"/>
  <c r="AZ135" i="4"/>
  <c r="AY135" i="4"/>
  <c r="AX135" i="4"/>
  <c r="AW135" i="4"/>
  <c r="AV135" i="4"/>
  <c r="AU135" i="4"/>
  <c r="AS135" i="4"/>
  <c r="AR135" i="4"/>
  <c r="AQ135" i="4"/>
  <c r="AO135" i="4"/>
  <c r="AN135" i="4"/>
  <c r="AM135" i="4"/>
  <c r="AJ135" i="4"/>
  <c r="AI135" i="4"/>
  <c r="AH135" i="4"/>
  <c r="AF135" i="4"/>
  <c r="AE135" i="4"/>
  <c r="AD135" i="4"/>
  <c r="AB135" i="4"/>
  <c r="Z135" i="4"/>
  <c r="Y135" i="4"/>
  <c r="X135" i="4"/>
  <c r="W135" i="4"/>
  <c r="V135" i="4"/>
  <c r="U135" i="4"/>
  <c r="T135" i="4"/>
  <c r="S135" i="4"/>
  <c r="Q135" i="4"/>
  <c r="P135" i="4"/>
  <c r="O135" i="4"/>
  <c r="N135" i="4"/>
  <c r="L135" i="4"/>
  <c r="K135" i="4"/>
  <c r="J135" i="4"/>
  <c r="I135" i="4"/>
  <c r="G135" i="4"/>
  <c r="F135" i="4"/>
  <c r="E135" i="4"/>
  <c r="AZ127" i="4"/>
  <c r="AY127" i="4"/>
  <c r="AX127" i="4"/>
  <c r="AW127" i="4"/>
  <c r="AV127" i="4"/>
  <c r="AU127" i="4"/>
  <c r="AS127" i="4"/>
  <c r="AR127" i="4"/>
  <c r="AQ127" i="4"/>
  <c r="AO127" i="4"/>
  <c r="AN127" i="4"/>
  <c r="AM127" i="4"/>
  <c r="AJ127" i="4"/>
  <c r="AI127" i="4"/>
  <c r="AH127" i="4"/>
  <c r="AF127" i="4"/>
  <c r="AE127" i="4"/>
  <c r="AD127" i="4"/>
  <c r="AB127" i="4"/>
  <c r="Z127" i="4"/>
  <c r="Y127" i="4"/>
  <c r="X127" i="4"/>
  <c r="W127" i="4"/>
  <c r="V127" i="4"/>
  <c r="U127" i="4"/>
  <c r="T127" i="4"/>
  <c r="S127" i="4"/>
  <c r="Q127" i="4"/>
  <c r="P127" i="4"/>
  <c r="O127" i="4"/>
  <c r="N127" i="4"/>
  <c r="L127" i="4"/>
  <c r="K127" i="4"/>
  <c r="J127" i="4"/>
  <c r="I127" i="4"/>
  <c r="G127" i="4"/>
  <c r="F127" i="4"/>
  <c r="E127" i="4"/>
  <c r="AZ118" i="4"/>
  <c r="AY118" i="4"/>
  <c r="AX118" i="4"/>
  <c r="AW118" i="4"/>
  <c r="AV118" i="4"/>
  <c r="AU118" i="4"/>
  <c r="AS118" i="4"/>
  <c r="AR118" i="4"/>
  <c r="AQ118" i="4"/>
  <c r="AO118" i="4"/>
  <c r="AN118" i="4"/>
  <c r="AM118" i="4"/>
  <c r="AJ118" i="4"/>
  <c r="AI118" i="4"/>
  <c r="AH118" i="4"/>
  <c r="AF118" i="4"/>
  <c r="AE118" i="4"/>
  <c r="AD118" i="4"/>
  <c r="AB118" i="4"/>
  <c r="Z118" i="4"/>
  <c r="Y118" i="4"/>
  <c r="X118" i="4"/>
  <c r="W118" i="4"/>
  <c r="V118" i="4"/>
  <c r="U118" i="4"/>
  <c r="T118" i="4"/>
  <c r="S118" i="4"/>
  <c r="Q118" i="4"/>
  <c r="P118" i="4"/>
  <c r="O118" i="4"/>
  <c r="N118" i="4"/>
  <c r="L118" i="4"/>
  <c r="K118" i="4"/>
  <c r="J118" i="4"/>
  <c r="I118" i="4"/>
  <c r="G118" i="4"/>
  <c r="F118" i="4"/>
  <c r="E118" i="4"/>
  <c r="AZ110" i="4"/>
  <c r="AY110" i="4"/>
  <c r="AX110" i="4"/>
  <c r="AW110" i="4"/>
  <c r="AV110" i="4"/>
  <c r="AU110" i="4"/>
  <c r="AS110" i="4"/>
  <c r="AR110" i="4"/>
  <c r="AQ110" i="4"/>
  <c r="AO110" i="4"/>
  <c r="AN110" i="4"/>
  <c r="AM110" i="4"/>
  <c r="AJ110" i="4"/>
  <c r="AI110" i="4"/>
  <c r="AH110" i="4"/>
  <c r="AF110" i="4"/>
  <c r="AE110" i="4"/>
  <c r="AD110" i="4"/>
  <c r="AB110" i="4"/>
  <c r="Z110" i="4"/>
  <c r="Y110" i="4"/>
  <c r="X110" i="4"/>
  <c r="W110" i="4"/>
  <c r="V110" i="4"/>
  <c r="U110" i="4"/>
  <c r="T110" i="4"/>
  <c r="S110" i="4"/>
  <c r="Q110" i="4"/>
  <c r="P110" i="4"/>
  <c r="O110" i="4"/>
  <c r="N110" i="4"/>
  <c r="L110" i="4"/>
  <c r="K110" i="4"/>
  <c r="J110" i="4"/>
  <c r="I110" i="4"/>
  <c r="G110" i="4"/>
  <c r="F110" i="4"/>
  <c r="E110" i="4"/>
  <c r="AZ102" i="4"/>
  <c r="AY102" i="4"/>
  <c r="AX102" i="4"/>
  <c r="AW102" i="4"/>
  <c r="AV102" i="4"/>
  <c r="AU102" i="4"/>
  <c r="AS102" i="4"/>
  <c r="AR102" i="4"/>
  <c r="AQ102" i="4"/>
  <c r="AO102" i="4"/>
  <c r="AN102" i="4"/>
  <c r="AM102" i="4"/>
  <c r="AJ102" i="4"/>
  <c r="AI102" i="4"/>
  <c r="AH102" i="4"/>
  <c r="AF102" i="4"/>
  <c r="AE102" i="4"/>
  <c r="AD102" i="4"/>
  <c r="AB102" i="4"/>
  <c r="Z102" i="4"/>
  <c r="Y102" i="4"/>
  <c r="X102" i="4"/>
  <c r="W102" i="4"/>
  <c r="V102" i="4"/>
  <c r="U102" i="4"/>
  <c r="T102" i="4"/>
  <c r="S102" i="4"/>
  <c r="Q102" i="4"/>
  <c r="P102" i="4"/>
  <c r="O102" i="4"/>
  <c r="N102" i="4"/>
  <c r="L102" i="4"/>
  <c r="K102" i="4"/>
  <c r="J102" i="4"/>
  <c r="I102" i="4"/>
  <c r="G102" i="4"/>
  <c r="F102" i="4"/>
  <c r="E102" i="4"/>
  <c r="AZ93" i="4"/>
  <c r="AY93" i="4"/>
  <c r="AX93" i="4"/>
  <c r="AW93" i="4"/>
  <c r="AV93" i="4"/>
  <c r="AU93" i="4"/>
  <c r="AS93" i="4"/>
  <c r="AR93" i="4"/>
  <c r="AQ93" i="4"/>
  <c r="AO93" i="4"/>
  <c r="AN93" i="4"/>
  <c r="AM93" i="4"/>
  <c r="AJ93" i="4"/>
  <c r="AI93" i="4"/>
  <c r="AH93" i="4"/>
  <c r="AF93" i="4"/>
  <c r="AE93" i="4"/>
  <c r="AD93" i="4"/>
  <c r="AB93" i="4"/>
  <c r="Z93" i="4"/>
  <c r="Y93" i="4"/>
  <c r="X93" i="4"/>
  <c r="W93" i="4"/>
  <c r="V93" i="4"/>
  <c r="U93" i="4"/>
  <c r="T93" i="4"/>
  <c r="S93" i="4"/>
  <c r="Q93" i="4"/>
  <c r="P93" i="4"/>
  <c r="O93" i="4"/>
  <c r="N93" i="4"/>
  <c r="L93" i="4"/>
  <c r="K93" i="4"/>
  <c r="J93" i="4"/>
  <c r="I93" i="4"/>
  <c r="G93" i="4"/>
  <c r="F93" i="4"/>
  <c r="E93" i="4"/>
  <c r="AZ84" i="4"/>
  <c r="AY84" i="4"/>
  <c r="AX84" i="4"/>
  <c r="AW84" i="4"/>
  <c r="AV84" i="4"/>
  <c r="AU84" i="4"/>
  <c r="AS84" i="4"/>
  <c r="AR84" i="4"/>
  <c r="AQ84" i="4"/>
  <c r="AO84" i="4"/>
  <c r="AN84" i="4"/>
  <c r="AM84" i="4"/>
  <c r="AJ84" i="4"/>
  <c r="AI84" i="4"/>
  <c r="AH84" i="4"/>
  <c r="AF84" i="4"/>
  <c r="AE84" i="4"/>
  <c r="AD84" i="4"/>
  <c r="AB84" i="4"/>
  <c r="Z84" i="4"/>
  <c r="Y84" i="4"/>
  <c r="X84" i="4"/>
  <c r="W84" i="4"/>
  <c r="V84" i="4"/>
  <c r="U84" i="4"/>
  <c r="T84" i="4"/>
  <c r="S84" i="4"/>
  <c r="Q84" i="4"/>
  <c r="P84" i="4"/>
  <c r="O84" i="4"/>
  <c r="N84" i="4"/>
  <c r="L84" i="4"/>
  <c r="K84" i="4"/>
  <c r="J84" i="4"/>
  <c r="I84" i="4"/>
  <c r="G84" i="4"/>
  <c r="F84" i="4"/>
  <c r="E84" i="4"/>
  <c r="AZ77" i="4"/>
  <c r="AY77" i="4"/>
  <c r="AX77" i="4"/>
  <c r="AW77" i="4"/>
  <c r="AV77" i="4"/>
  <c r="AU77" i="4"/>
  <c r="AS77" i="4"/>
  <c r="AR77" i="4"/>
  <c r="AQ77" i="4"/>
  <c r="AO77" i="4"/>
  <c r="AN77" i="4"/>
  <c r="AM77" i="4"/>
  <c r="AJ77" i="4"/>
  <c r="AI77" i="4"/>
  <c r="AH77" i="4"/>
  <c r="AF77" i="4"/>
  <c r="AE77" i="4"/>
  <c r="AD77" i="4"/>
  <c r="AB77" i="4"/>
  <c r="Z77" i="4"/>
  <c r="Y77" i="4"/>
  <c r="X77" i="4"/>
  <c r="W77" i="4"/>
  <c r="V77" i="4"/>
  <c r="U77" i="4"/>
  <c r="T77" i="4"/>
  <c r="S77" i="4"/>
  <c r="Q77" i="4"/>
  <c r="P77" i="4"/>
  <c r="O77" i="4"/>
  <c r="N77" i="4"/>
  <c r="L77" i="4"/>
  <c r="K77" i="4"/>
  <c r="J77" i="4"/>
  <c r="I77" i="4"/>
  <c r="G77" i="4"/>
  <c r="F77" i="4"/>
  <c r="E77" i="4"/>
  <c r="AZ68" i="4"/>
  <c r="AY68" i="4"/>
  <c r="AX68" i="4"/>
  <c r="AW68" i="4"/>
  <c r="AV68" i="4"/>
  <c r="AU68" i="4"/>
  <c r="AS68" i="4"/>
  <c r="AR68" i="4"/>
  <c r="AQ68" i="4"/>
  <c r="AO68" i="4"/>
  <c r="AN68" i="4"/>
  <c r="AM68" i="4"/>
  <c r="AJ68" i="4"/>
  <c r="AI68" i="4"/>
  <c r="AH68" i="4"/>
  <c r="AF68" i="4"/>
  <c r="AE68" i="4"/>
  <c r="AD68" i="4"/>
  <c r="AB68" i="4"/>
  <c r="Z68" i="4"/>
  <c r="Y68" i="4"/>
  <c r="X68" i="4"/>
  <c r="W68" i="4"/>
  <c r="V68" i="4"/>
  <c r="U68" i="4"/>
  <c r="T68" i="4"/>
  <c r="S68" i="4"/>
  <c r="Q68" i="4"/>
  <c r="P68" i="4"/>
  <c r="O68" i="4"/>
  <c r="N68" i="4"/>
  <c r="L68" i="4"/>
  <c r="K68" i="4"/>
  <c r="J68" i="4"/>
  <c r="I68" i="4"/>
  <c r="G68" i="4"/>
  <c r="F68" i="4"/>
  <c r="E68" i="4"/>
  <c r="AZ59" i="4"/>
  <c r="AY59" i="4"/>
  <c r="AX59" i="4"/>
  <c r="AW59" i="4"/>
  <c r="AV59" i="4"/>
  <c r="AU59" i="4"/>
  <c r="AS59" i="4"/>
  <c r="AR59" i="4"/>
  <c r="AQ59" i="4"/>
  <c r="AO59" i="4"/>
  <c r="AN59" i="4"/>
  <c r="AM59" i="4"/>
  <c r="AJ59" i="4"/>
  <c r="AI59" i="4"/>
  <c r="AH59" i="4"/>
  <c r="AF59" i="4"/>
  <c r="AE59" i="4"/>
  <c r="AD59" i="4"/>
  <c r="AB59" i="4"/>
  <c r="Z59" i="4"/>
  <c r="Y59" i="4"/>
  <c r="X59" i="4"/>
  <c r="W59" i="4"/>
  <c r="V59" i="4"/>
  <c r="U59" i="4"/>
  <c r="T59" i="4"/>
  <c r="S59" i="4"/>
  <c r="Q59" i="4"/>
  <c r="P59" i="4"/>
  <c r="O59" i="4"/>
  <c r="N59" i="4"/>
  <c r="L59" i="4"/>
  <c r="K59" i="4"/>
  <c r="J59" i="4"/>
  <c r="I59" i="4"/>
  <c r="G59" i="4"/>
  <c r="F59" i="4"/>
  <c r="E59" i="4"/>
  <c r="AZ51" i="4"/>
  <c r="AY51" i="4"/>
  <c r="AX51" i="4"/>
  <c r="AW51" i="4"/>
  <c r="AV51" i="4"/>
  <c r="AU51" i="4"/>
  <c r="AS51" i="4"/>
  <c r="AR51" i="4"/>
  <c r="AQ51" i="4"/>
  <c r="AO51" i="4"/>
  <c r="AN51" i="4"/>
  <c r="AM51" i="4"/>
  <c r="AJ51" i="4"/>
  <c r="AI51" i="4"/>
  <c r="AH51" i="4"/>
  <c r="AF51" i="4"/>
  <c r="AE51" i="4"/>
  <c r="AD51" i="4"/>
  <c r="AB51" i="4"/>
  <c r="Z51" i="4"/>
  <c r="Y51" i="4"/>
  <c r="X51" i="4"/>
  <c r="W51" i="4"/>
  <c r="V51" i="4"/>
  <c r="U51" i="4"/>
  <c r="T51" i="4"/>
  <c r="S51" i="4"/>
  <c r="Q51" i="4"/>
  <c r="P51" i="4"/>
  <c r="O51" i="4"/>
  <c r="N51" i="4"/>
  <c r="L51" i="4"/>
  <c r="K51" i="4"/>
  <c r="J51" i="4"/>
  <c r="I51" i="4"/>
  <c r="G51" i="4"/>
  <c r="F51" i="4"/>
  <c r="E51" i="4"/>
  <c r="AZ43" i="4"/>
  <c r="AY43" i="4"/>
  <c r="AX43" i="4"/>
  <c r="AW43" i="4"/>
  <c r="AV43" i="4"/>
  <c r="AU43" i="4"/>
  <c r="AS43" i="4"/>
  <c r="AR43" i="4"/>
  <c r="AQ43" i="4"/>
  <c r="AO43" i="4"/>
  <c r="AN43" i="4"/>
  <c r="AM43" i="4"/>
  <c r="AJ43" i="4"/>
  <c r="AI43" i="4"/>
  <c r="AH43" i="4"/>
  <c r="AF43" i="4"/>
  <c r="AE43" i="4"/>
  <c r="AD43" i="4"/>
  <c r="AB43" i="4"/>
  <c r="Z43" i="4"/>
  <c r="Y43" i="4"/>
  <c r="X43" i="4"/>
  <c r="W43" i="4"/>
  <c r="V43" i="4"/>
  <c r="U43" i="4"/>
  <c r="T43" i="4"/>
  <c r="S43" i="4"/>
  <c r="Q43" i="4"/>
  <c r="P43" i="4"/>
  <c r="O43" i="4"/>
  <c r="N43" i="4"/>
  <c r="L43" i="4"/>
  <c r="K43" i="4"/>
  <c r="J43" i="4"/>
  <c r="I43" i="4"/>
  <c r="G43" i="4"/>
  <c r="F43" i="4"/>
  <c r="E43" i="4"/>
  <c r="AZ33" i="4"/>
  <c r="AY33" i="4"/>
  <c r="AX33" i="4"/>
  <c r="AW33" i="4"/>
  <c r="AV33" i="4"/>
  <c r="AU33" i="4"/>
  <c r="AS33" i="4"/>
  <c r="AR33" i="4"/>
  <c r="AQ33" i="4"/>
  <c r="AO33" i="4"/>
  <c r="AN33" i="4"/>
  <c r="AM33" i="4"/>
  <c r="AJ33" i="4"/>
  <c r="AI33" i="4"/>
  <c r="AH33" i="4"/>
  <c r="AF33" i="4"/>
  <c r="AE33" i="4"/>
  <c r="AD33" i="4"/>
  <c r="AB33" i="4"/>
  <c r="Z33" i="4"/>
  <c r="Y33" i="4"/>
  <c r="X33" i="4"/>
  <c r="W33" i="4"/>
  <c r="V33" i="4"/>
  <c r="U33" i="4"/>
  <c r="T33" i="4"/>
  <c r="S33" i="4"/>
  <c r="Q33" i="4"/>
  <c r="P33" i="4"/>
  <c r="O33" i="4"/>
  <c r="N33" i="4"/>
  <c r="L33" i="4"/>
  <c r="K33" i="4"/>
  <c r="J33" i="4"/>
  <c r="I33" i="4"/>
  <c r="G33" i="4"/>
  <c r="F33" i="4"/>
  <c r="E33" i="4"/>
  <c r="AZ25" i="4"/>
  <c r="AY25" i="4"/>
  <c r="AX25" i="4"/>
  <c r="AW25" i="4"/>
  <c r="AV25" i="4"/>
  <c r="AU25" i="4"/>
  <c r="AS25" i="4"/>
  <c r="AR25" i="4"/>
  <c r="AQ25" i="4"/>
  <c r="AO25" i="4"/>
  <c r="AN25" i="4"/>
  <c r="AM25" i="4"/>
  <c r="AJ25" i="4"/>
  <c r="AI25" i="4"/>
  <c r="AH25" i="4"/>
  <c r="AF25" i="4"/>
  <c r="AE25" i="4"/>
  <c r="AD25" i="4"/>
  <c r="AB25" i="4"/>
  <c r="Z25" i="4"/>
  <c r="Y25" i="4"/>
  <c r="X25" i="4"/>
  <c r="W25" i="4"/>
  <c r="V25" i="4"/>
  <c r="U25" i="4"/>
  <c r="T25" i="4"/>
  <c r="S25" i="4"/>
  <c r="Q25" i="4"/>
  <c r="P25" i="4"/>
  <c r="O25" i="4"/>
  <c r="N25" i="4"/>
  <c r="L25" i="4"/>
  <c r="K25" i="4"/>
  <c r="J25" i="4"/>
  <c r="I25" i="4"/>
  <c r="G25" i="4"/>
  <c r="F25" i="4"/>
  <c r="E25" i="4"/>
  <c r="AZ18" i="4"/>
  <c r="AY18" i="4"/>
  <c r="AX18" i="4"/>
  <c r="AW18" i="4"/>
  <c r="AV18" i="4"/>
  <c r="AU18" i="4"/>
  <c r="AS18" i="4"/>
  <c r="AR18" i="4"/>
  <c r="AQ18" i="4"/>
  <c r="AO18" i="4"/>
  <c r="AN18" i="4"/>
  <c r="AM18" i="4"/>
  <c r="AJ18" i="4"/>
  <c r="AI18" i="4"/>
  <c r="AH18" i="4"/>
  <c r="AF18" i="4"/>
  <c r="AE18" i="4"/>
  <c r="AD18" i="4"/>
  <c r="AB18" i="4"/>
  <c r="Z18" i="4"/>
  <c r="Y18" i="4"/>
  <c r="X18" i="4"/>
  <c r="W18" i="4"/>
  <c r="V18" i="4"/>
  <c r="U18" i="4"/>
  <c r="T18" i="4"/>
  <c r="S18" i="4"/>
  <c r="Q18" i="4"/>
  <c r="P18" i="4"/>
  <c r="O18" i="4"/>
  <c r="N18" i="4"/>
  <c r="L18" i="4"/>
  <c r="K18" i="4"/>
  <c r="J18" i="4"/>
  <c r="I18" i="4"/>
  <c r="G18" i="4"/>
  <c r="F18" i="4"/>
  <c r="E18" i="4"/>
  <c r="M15" i="9" l="1"/>
  <c r="AA15" i="9"/>
  <c r="AP238" i="9"/>
  <c r="H1481" i="9"/>
  <c r="AP1481" i="9"/>
  <c r="H481" i="9"/>
  <c r="AP343" i="9"/>
  <c r="M109" i="9"/>
  <c r="D1679" i="9"/>
  <c r="M1679" i="9"/>
  <c r="AL1540" i="9"/>
  <c r="D1540" i="9"/>
  <c r="AA1540" i="9"/>
  <c r="AC1481" i="9"/>
  <c r="D1481" i="9"/>
  <c r="AL1481" i="9"/>
  <c r="AA1481" i="9"/>
  <c r="M1481" i="9"/>
  <c r="AL1381" i="9"/>
  <c r="AA1381" i="9"/>
  <c r="AP1099" i="9"/>
  <c r="H834" i="9"/>
  <c r="AL708" i="9"/>
  <c r="I10" i="9"/>
  <c r="E9" i="10" s="1"/>
  <c r="H343" i="9"/>
  <c r="V10" i="9"/>
  <c r="E23" i="10" s="1"/>
  <c r="H238" i="9"/>
  <c r="E10" i="9"/>
  <c r="E5" i="10" s="1"/>
  <c r="O10" i="9"/>
  <c r="E15" i="10" s="1"/>
  <c r="AO10" i="9"/>
  <c r="E44" i="10" s="1"/>
  <c r="D109" i="9"/>
  <c r="H109" i="9"/>
  <c r="AM10" i="9"/>
  <c r="E42" i="10" s="1"/>
  <c r="AP15" i="9"/>
  <c r="D45" i="10"/>
  <c r="K10" i="4"/>
  <c r="C11" i="10" s="1"/>
  <c r="U10" i="4"/>
  <c r="C22" i="10" s="1"/>
  <c r="AE10" i="4"/>
  <c r="C33" i="10" s="1"/>
  <c r="AJ10" i="4"/>
  <c r="C38" i="10" s="1"/>
  <c r="AV10" i="4"/>
  <c r="C51" i="10" s="1"/>
  <c r="G10" i="4"/>
  <c r="C7" i="10" s="1"/>
  <c r="Q10" i="4"/>
  <c r="C17" i="10" s="1"/>
  <c r="Z10" i="4"/>
  <c r="C27" i="10" s="1"/>
  <c r="AM10" i="4"/>
  <c r="C42" i="10" s="1"/>
  <c r="AW10" i="4"/>
  <c r="I10" i="4"/>
  <c r="F10" i="4"/>
  <c r="C6" i="10" s="1"/>
  <c r="P10" i="4"/>
  <c r="C16" i="10" s="1"/>
  <c r="Y10" i="4"/>
  <c r="C26" i="10" s="1"/>
  <c r="AQ10" i="4"/>
  <c r="AZ10" i="4"/>
  <c r="L10" i="4"/>
  <c r="C12" i="10" s="1"/>
  <c r="V10" i="4"/>
  <c r="C23" i="10" s="1"/>
  <c r="AF10" i="4"/>
  <c r="C34" i="10" s="1"/>
  <c r="AR10" i="4"/>
  <c r="C47" i="10" s="1"/>
  <c r="N10" i="4"/>
  <c r="S10" i="4"/>
  <c r="W10" i="4"/>
  <c r="C24" i="10" s="1"/>
  <c r="AB10" i="4"/>
  <c r="AH10" i="4"/>
  <c r="AN10" i="4"/>
  <c r="C43" i="10" s="1"/>
  <c r="AS10" i="4"/>
  <c r="C48" i="10" s="1"/>
  <c r="AX10" i="4"/>
  <c r="C53" i="10" s="1"/>
  <c r="E10" i="4"/>
  <c r="J10" i="4"/>
  <c r="C10" i="10" s="1"/>
  <c r="O10" i="4"/>
  <c r="C15" i="10" s="1"/>
  <c r="T10" i="4"/>
  <c r="C21" i="10" s="1"/>
  <c r="X10" i="4"/>
  <c r="C25" i="10" s="1"/>
  <c r="AD10" i="4"/>
  <c r="AI10" i="4"/>
  <c r="C37" i="10" s="1"/>
  <c r="AO10" i="4"/>
  <c r="AU10" i="4"/>
  <c r="C50" i="10" s="1"/>
  <c r="C52" i="10" s="1"/>
  <c r="AY10" i="4"/>
  <c r="C54" i="10" s="1"/>
  <c r="AG10" i="8"/>
  <c r="AT143" i="8"/>
  <c r="AA10" i="8"/>
  <c r="H10" i="8"/>
  <c r="AT183" i="8"/>
  <c r="C153" i="8"/>
  <c r="AT33" i="8"/>
  <c r="AP10" i="8"/>
  <c r="AK33" i="8"/>
  <c r="C124" i="8"/>
  <c r="C52" i="8"/>
  <c r="AT52" i="8"/>
  <c r="AK52" i="8"/>
  <c r="C45" i="8"/>
  <c r="AT192" i="8"/>
  <c r="M10" i="8"/>
  <c r="AL10" i="8"/>
  <c r="D10" i="8"/>
  <c r="AG834" i="9"/>
  <c r="AA343" i="9"/>
  <c r="S10" i="9"/>
  <c r="E20" i="10" s="1"/>
  <c r="K10" i="9"/>
  <c r="E11" i="10" s="1"/>
  <c r="AG1540" i="9"/>
  <c r="AA621" i="9"/>
  <c r="Y10" i="9"/>
  <c r="E26" i="10" s="1"/>
  <c r="L10" i="9"/>
  <c r="E12" i="10" s="1"/>
  <c r="AB10" i="9"/>
  <c r="AR10" i="9"/>
  <c r="E47" i="10" s="1"/>
  <c r="F47" i="10" s="1"/>
  <c r="AT1109" i="9"/>
  <c r="AP621" i="9"/>
  <c r="C832" i="9"/>
  <c r="AT815" i="9"/>
  <c r="AT421" i="9"/>
  <c r="AK443" i="9"/>
  <c r="AW10" i="9"/>
  <c r="F10" i="9"/>
  <c r="E6" i="10" s="1"/>
  <c r="F6" i="10" s="1"/>
  <c r="N10" i="9"/>
  <c r="E14" i="10" s="1"/>
  <c r="Q10" i="9"/>
  <c r="E17" i="10" s="1"/>
  <c r="D28" i="10"/>
  <c r="AV10" i="9"/>
  <c r="E51" i="10" s="1"/>
  <c r="D13" i="10"/>
  <c r="AD10" i="9"/>
  <c r="E32" i="10" s="1"/>
  <c r="D41" i="10"/>
  <c r="AT1691" i="9"/>
  <c r="R1740" i="9"/>
  <c r="C1677" i="9"/>
  <c r="C1303" i="9"/>
  <c r="U10" i="9"/>
  <c r="E22" i="10" s="1"/>
  <c r="X10" i="9"/>
  <c r="E25" i="10" s="1"/>
  <c r="AF10" i="9"/>
  <c r="E34" i="10" s="1"/>
  <c r="AK1538" i="9"/>
  <c r="C1088" i="9"/>
  <c r="AT946" i="9"/>
  <c r="C901" i="9"/>
  <c r="AT1097" i="9"/>
  <c r="AK893" i="9"/>
  <c r="AH10" i="9"/>
  <c r="E36" i="10" s="1"/>
  <c r="AK1019" i="9"/>
  <c r="G10" i="9"/>
  <c r="E7" i="10" s="1"/>
  <c r="D8" i="10"/>
  <c r="AQ10" i="9"/>
  <c r="E46" i="10" s="1"/>
  <c r="AK189" i="9"/>
  <c r="J10" i="9"/>
  <c r="E10" i="10" s="1"/>
  <c r="M834" i="9"/>
  <c r="AT90" i="8"/>
  <c r="C1707" i="9"/>
  <c r="AK853" i="9"/>
  <c r="AA708" i="9"/>
  <c r="R341" i="9"/>
  <c r="AI10" i="9"/>
  <c r="E37" i="10" s="1"/>
  <c r="T10" i="9"/>
  <c r="E21" i="10" s="1"/>
  <c r="AT1436" i="9"/>
  <c r="AX10" i="9"/>
  <c r="E53" i="10" s="1"/>
  <c r="AK45" i="8"/>
  <c r="D31" i="10"/>
  <c r="D35" i="10"/>
  <c r="AJ10" i="9"/>
  <c r="E38" i="10" s="1"/>
  <c r="AY10" i="9"/>
  <c r="E54" i="10" s="1"/>
  <c r="AC10" i="8"/>
  <c r="W10" i="9"/>
  <c r="E24" i="10" s="1"/>
  <c r="AC15" i="9"/>
  <c r="R968" i="9"/>
  <c r="R792" i="9"/>
  <c r="AT277" i="9"/>
  <c r="P10" i="9"/>
  <c r="E16" i="10" s="1"/>
  <c r="AN10" i="9"/>
  <c r="E43" i="10" s="1"/>
  <c r="AS10" i="9"/>
  <c r="E48" i="10" s="1"/>
  <c r="Z10" i="9"/>
  <c r="E27" i="10" s="1"/>
  <c r="D52" i="10"/>
  <c r="D55" i="10" s="1"/>
  <c r="D4" i="10"/>
  <c r="AZ10" i="9"/>
  <c r="AE10" i="9"/>
  <c r="E33" i="10" s="1"/>
  <c r="AU10" i="9"/>
  <c r="E50" i="10" s="1"/>
  <c r="AT1479" i="9"/>
  <c r="AK1479" i="9"/>
  <c r="AT1379" i="9"/>
  <c r="AK1517" i="9"/>
  <c r="AT1177" i="9"/>
  <c r="AT725" i="9"/>
  <c r="H621" i="9"/>
  <c r="AK1640" i="9"/>
  <c r="AK1540" i="9" s="1"/>
  <c r="R1479" i="9"/>
  <c r="R1677" i="9"/>
  <c r="C1538" i="9"/>
  <c r="R1494" i="9"/>
  <c r="R1303" i="9"/>
  <c r="AC1099" i="9"/>
  <c r="AG970" i="9"/>
  <c r="R901" i="9"/>
  <c r="AK778" i="9"/>
  <c r="R443" i="9"/>
  <c r="R314" i="9"/>
  <c r="R236" i="9"/>
  <c r="R167" i="9"/>
  <c r="AP1679" i="9"/>
  <c r="R1707" i="9"/>
  <c r="AT1663" i="9"/>
  <c r="AP1540" i="9"/>
  <c r="AK1717" i="9"/>
  <c r="AK1707" i="9"/>
  <c r="AT1640" i="9"/>
  <c r="C1620" i="9"/>
  <c r="AT1505" i="9"/>
  <c r="AK1581" i="9"/>
  <c r="R1436" i="9"/>
  <c r="R1403" i="9"/>
  <c r="AK1289" i="9"/>
  <c r="AP1254" i="9"/>
  <c r="C1267" i="9"/>
  <c r="AK1109" i="9"/>
  <c r="AT1267" i="9"/>
  <c r="AK1088" i="9"/>
  <c r="AT1019" i="9"/>
  <c r="AK815" i="9"/>
  <c r="AT1066" i="9"/>
  <c r="AK946" i="9"/>
  <c r="R853" i="9"/>
  <c r="R643" i="9"/>
  <c r="AK463" i="9"/>
  <c r="AK367" i="9"/>
  <c r="AT391" i="9"/>
  <c r="AT236" i="9"/>
  <c r="AT44" i="9"/>
  <c r="AT15" i="9" s="1"/>
  <c r="AT479" i="9"/>
  <c r="C443" i="9"/>
  <c r="AT443" i="9"/>
  <c r="C341" i="9"/>
  <c r="C236" i="9"/>
  <c r="R832" i="9"/>
  <c r="AC238" i="9"/>
  <c r="R893" i="9"/>
  <c r="AT1517" i="9"/>
  <c r="AK1360" i="9"/>
  <c r="C1494" i="9"/>
  <c r="H1381" i="9"/>
  <c r="H970" i="9"/>
  <c r="AT893" i="9"/>
  <c r="H708" i="9"/>
  <c r="AT561" i="9"/>
  <c r="AL15" i="9"/>
  <c r="AT1717" i="9"/>
  <c r="AT1679" i="9" s="1"/>
  <c r="R1620" i="9"/>
  <c r="AK660" i="9"/>
  <c r="AC343" i="9"/>
  <c r="AT314" i="9"/>
  <c r="AT1677" i="9"/>
  <c r="AL1679" i="9"/>
  <c r="AT1581" i="9"/>
  <c r="AG1679" i="9"/>
  <c r="R1517" i="9"/>
  <c r="R1650" i="9"/>
  <c r="H1254" i="9"/>
  <c r="AC1254" i="9"/>
  <c r="AT1225" i="9"/>
  <c r="H1099" i="9"/>
  <c r="AT968" i="9"/>
  <c r="AK901" i="9"/>
  <c r="AT1134" i="9"/>
  <c r="AC481" i="9"/>
  <c r="R686" i="9"/>
  <c r="AL621" i="9"/>
  <c r="R603" i="9"/>
  <c r="AT832" i="9"/>
  <c r="D708" i="9"/>
  <c r="AT603" i="9"/>
  <c r="AT534" i="9"/>
  <c r="C514" i="9"/>
  <c r="AT167" i="9"/>
  <c r="AA238" i="9"/>
  <c r="R353" i="9"/>
  <c r="AG238" i="9"/>
  <c r="AK107" i="9"/>
  <c r="AT353" i="9"/>
  <c r="AC109" i="9"/>
  <c r="C1479" i="9"/>
  <c r="AK1436" i="9"/>
  <c r="C1517" i="9"/>
  <c r="AK341" i="9"/>
  <c r="AK832" i="9"/>
  <c r="AK1177" i="9"/>
  <c r="M970" i="9"/>
  <c r="AA834" i="9"/>
  <c r="AK706" i="9"/>
  <c r="AK619" i="9"/>
  <c r="M481" i="9"/>
  <c r="AG481" i="9"/>
  <c r="M343" i="9"/>
  <c r="M238" i="9"/>
  <c r="AA1679" i="9"/>
  <c r="H1679" i="9"/>
  <c r="AK1505" i="9"/>
  <c r="AK1453" i="9"/>
  <c r="M1381" i="9"/>
  <c r="AT1403" i="9"/>
  <c r="AT1252" i="9"/>
  <c r="D1381" i="9"/>
  <c r="AK740" i="9"/>
  <c r="AP708" i="9"/>
  <c r="AK479" i="9"/>
  <c r="AK534" i="9"/>
  <c r="AG343" i="9"/>
  <c r="H15" i="9"/>
  <c r="AP1381" i="9"/>
  <c r="AG1381" i="9"/>
  <c r="AK1403" i="9"/>
  <c r="AT629" i="9"/>
  <c r="AT621" i="9" s="1"/>
  <c r="AK643" i="9"/>
  <c r="C167" i="9"/>
  <c r="AT1411" i="9"/>
  <c r="AK1379" i="9"/>
  <c r="AK1097" i="9"/>
  <c r="AA970" i="9"/>
  <c r="AT1525" i="9"/>
  <c r="AA1099" i="9"/>
  <c r="AG1099" i="9"/>
  <c r="AL1099" i="9"/>
  <c r="AC708" i="9"/>
  <c r="AK725" i="9"/>
  <c r="AK629" i="9"/>
  <c r="AK514" i="9"/>
  <c r="AK1525" i="9"/>
  <c r="AK1204" i="9"/>
  <c r="AK1134" i="9"/>
  <c r="AK968" i="9"/>
  <c r="AK792" i="9"/>
  <c r="AC621" i="9"/>
  <c r="AK54" i="9"/>
  <c r="AK15" i="9" s="1"/>
  <c r="AK90" i="8"/>
  <c r="R28" i="8"/>
  <c r="C174" i="8"/>
  <c r="C90" i="8"/>
  <c r="AK201" i="8"/>
  <c r="AK174" i="8"/>
  <c r="AT69" i="8"/>
  <c r="AK105" i="8"/>
  <c r="R90" i="8"/>
  <c r="C28" i="8"/>
  <c r="R45" i="8"/>
  <c r="C105" i="8"/>
  <c r="C192" i="8"/>
  <c r="AK162" i="8"/>
  <c r="R192" i="8"/>
  <c r="R52" i="8"/>
  <c r="R174" i="8"/>
  <c r="AK153" i="8"/>
  <c r="R105" i="8"/>
  <c r="R124" i="8"/>
  <c r="AK124" i="8"/>
  <c r="AK28" i="8"/>
  <c r="R143" i="8"/>
  <c r="AK183" i="8"/>
  <c r="AK69" i="8"/>
  <c r="C143" i="8"/>
  <c r="R162" i="8"/>
  <c r="AT1620" i="9"/>
  <c r="C1525" i="9"/>
  <c r="R1525" i="9"/>
  <c r="C1581" i="9"/>
  <c r="R1581" i="9"/>
  <c r="C1379" i="9"/>
  <c r="R1379" i="9"/>
  <c r="AT1331" i="9"/>
  <c r="C1360" i="9"/>
  <c r="R1360" i="9"/>
  <c r="D1254" i="9"/>
  <c r="C1252" i="9"/>
  <c r="R1252" i="9"/>
  <c r="C1109" i="9"/>
  <c r="R1109" i="9"/>
  <c r="AL1254" i="9"/>
  <c r="R1088" i="9"/>
  <c r="C1097" i="9"/>
  <c r="R1097" i="9"/>
  <c r="C1066" i="9"/>
  <c r="C725" i="9"/>
  <c r="R725" i="9"/>
  <c r="C629" i="9"/>
  <c r="R629" i="9"/>
  <c r="D834" i="9"/>
  <c r="R514" i="9"/>
  <c r="C277" i="9"/>
  <c r="R277" i="9"/>
  <c r="AL481" i="9"/>
  <c r="R534" i="9"/>
  <c r="C391" i="9"/>
  <c r="R391" i="9"/>
  <c r="D238" i="9"/>
  <c r="C132" i="9"/>
  <c r="R132" i="9"/>
  <c r="C84" i="9"/>
  <c r="R84" i="9"/>
  <c r="C189" i="9"/>
  <c r="R189" i="9"/>
  <c r="AP109" i="9"/>
  <c r="AK109" i="9"/>
  <c r="AC1679" i="9"/>
  <c r="C1663" i="9"/>
  <c r="R1663" i="9"/>
  <c r="C1505" i="9"/>
  <c r="R1505" i="9"/>
  <c r="H1540" i="9"/>
  <c r="AK1331" i="9"/>
  <c r="R1267" i="9"/>
  <c r="AK1225" i="9"/>
  <c r="C1177" i="9"/>
  <c r="R1177" i="9"/>
  <c r="M1254" i="9"/>
  <c r="D1099" i="9"/>
  <c r="M1099" i="9"/>
  <c r="AC970" i="9"/>
  <c r="C778" i="9"/>
  <c r="R778" i="9"/>
  <c r="C660" i="9"/>
  <c r="R660" i="9"/>
  <c r="C561" i="9"/>
  <c r="R561" i="9"/>
  <c r="M708" i="9"/>
  <c r="M621" i="9"/>
  <c r="C463" i="9"/>
  <c r="R463" i="9"/>
  <c r="C367" i="9"/>
  <c r="R367" i="9"/>
  <c r="R246" i="9"/>
  <c r="C246" i="9"/>
  <c r="C54" i="9"/>
  <c r="R54" i="9"/>
  <c r="AL238" i="9"/>
  <c r="C1760" i="9"/>
  <c r="R1760" i="9"/>
  <c r="AT1538" i="9"/>
  <c r="C1453" i="9"/>
  <c r="R1453" i="9"/>
  <c r="C1289" i="9"/>
  <c r="R1289" i="9"/>
  <c r="AG1254" i="9"/>
  <c r="C1225" i="9"/>
  <c r="R1225" i="9"/>
  <c r="AL970" i="9"/>
  <c r="C815" i="9"/>
  <c r="R815" i="9"/>
  <c r="C706" i="9"/>
  <c r="R706" i="9"/>
  <c r="C619" i="9"/>
  <c r="R619" i="9"/>
  <c r="D970" i="9"/>
  <c r="AL834" i="9"/>
  <c r="D621" i="9"/>
  <c r="D481" i="9"/>
  <c r="C479" i="9"/>
  <c r="R479" i="9"/>
  <c r="D343" i="9"/>
  <c r="C107" i="9"/>
  <c r="R107" i="9"/>
  <c r="AL343" i="9"/>
  <c r="C1717" i="9"/>
  <c r="R1717" i="9"/>
  <c r="C1640" i="9"/>
  <c r="R1640" i="9"/>
  <c r="C1411" i="9"/>
  <c r="R1411" i="9"/>
  <c r="AC1540" i="9"/>
  <c r="C1331" i="9"/>
  <c r="R1331" i="9"/>
  <c r="AA1254" i="9"/>
  <c r="R1066" i="9"/>
  <c r="R970" i="9" s="1"/>
  <c r="C946" i="9"/>
  <c r="R946" i="9"/>
  <c r="AK1066" i="9"/>
  <c r="AC834" i="9"/>
  <c r="AG708" i="9"/>
  <c r="AG621" i="9"/>
  <c r="C421" i="9"/>
  <c r="R421" i="9"/>
  <c r="C332" i="9"/>
  <c r="R332" i="9"/>
  <c r="AA481" i="9"/>
  <c r="AK277" i="9"/>
  <c r="C162" i="8"/>
  <c r="C183" i="8"/>
  <c r="R183" i="8"/>
  <c r="C201" i="8"/>
  <c r="R201" i="8"/>
  <c r="AK143" i="8"/>
  <c r="AT708" i="9" l="1"/>
  <c r="AT1381" i="9"/>
  <c r="C1679" i="9"/>
  <c r="AK1254" i="9"/>
  <c r="AT970" i="9"/>
  <c r="AK834" i="9"/>
  <c r="AT481" i="9"/>
  <c r="AK343" i="9"/>
  <c r="AK1679" i="9"/>
  <c r="AT1540" i="9"/>
  <c r="R1481" i="9"/>
  <c r="AK1481" i="9"/>
  <c r="AT1481" i="9"/>
  <c r="C1481" i="9"/>
  <c r="AT1254" i="9"/>
  <c r="C1254" i="9"/>
  <c r="C970" i="9"/>
  <c r="AT834" i="9"/>
  <c r="AP10" i="9"/>
  <c r="AA10" i="9"/>
  <c r="AT343" i="9"/>
  <c r="AG10" i="9"/>
  <c r="M10" i="9"/>
  <c r="D10" i="9"/>
  <c r="F23" i="10"/>
  <c r="AK238" i="9"/>
  <c r="AT238" i="9"/>
  <c r="F15" i="10"/>
  <c r="AT109" i="9"/>
  <c r="E41" i="10"/>
  <c r="E52" i="10"/>
  <c r="E55" i="10" s="1"/>
  <c r="F42" i="10"/>
  <c r="F25" i="10"/>
  <c r="F34" i="10"/>
  <c r="F12" i="10"/>
  <c r="F17" i="10"/>
  <c r="D49" i="10"/>
  <c r="F53" i="10"/>
  <c r="F33" i="10"/>
  <c r="F51" i="10"/>
  <c r="F21" i="10"/>
  <c r="C55" i="10"/>
  <c r="F16" i="10"/>
  <c r="F54" i="10"/>
  <c r="F10" i="10"/>
  <c r="F7" i="10"/>
  <c r="F26" i="10"/>
  <c r="D10" i="4"/>
  <c r="C5" i="10"/>
  <c r="C36" i="10"/>
  <c r="C35" i="10" s="1"/>
  <c r="AG10" i="4"/>
  <c r="M10" i="4"/>
  <c r="C14" i="10"/>
  <c r="C13" i="10" s="1"/>
  <c r="F27" i="10"/>
  <c r="F37" i="10"/>
  <c r="C46" i="10"/>
  <c r="C45" i="10" s="1"/>
  <c r="AP10" i="4"/>
  <c r="H10" i="4"/>
  <c r="C9" i="10"/>
  <c r="F48" i="10"/>
  <c r="F24" i="10"/>
  <c r="F38" i="10"/>
  <c r="F22" i="10"/>
  <c r="AL10" i="4"/>
  <c r="C44" i="10"/>
  <c r="F44" i="10" s="1"/>
  <c r="AC10" i="4"/>
  <c r="C32" i="10"/>
  <c r="C31" i="10" s="1"/>
  <c r="AA10" i="4"/>
  <c r="C20" i="10"/>
  <c r="D3" i="10"/>
  <c r="D18" i="10" s="1"/>
  <c r="D29" i="10" s="1"/>
  <c r="F43" i="10"/>
  <c r="AT10" i="8"/>
  <c r="AK10" i="8"/>
  <c r="C10" i="8"/>
  <c r="R10" i="8"/>
  <c r="F50" i="10"/>
  <c r="E8" i="10"/>
  <c r="F11" i="10"/>
  <c r="R1381" i="9"/>
  <c r="AL10" i="9"/>
  <c r="E45" i="10"/>
  <c r="F46" i="10"/>
  <c r="E31" i="10"/>
  <c r="E13" i="10"/>
  <c r="AK1099" i="9"/>
  <c r="AK481" i="9"/>
  <c r="AT1099" i="9"/>
  <c r="AC10" i="9"/>
  <c r="D39" i="10"/>
  <c r="E35" i="10"/>
  <c r="E28" i="10"/>
  <c r="H10" i="9"/>
  <c r="E4" i="10"/>
  <c r="C15" i="9"/>
  <c r="C481" i="9"/>
  <c r="AK708" i="9"/>
  <c r="R343" i="9"/>
  <c r="AK1381" i="9"/>
  <c r="C834" i="9"/>
  <c r="R15" i="9"/>
  <c r="C343" i="9"/>
  <c r="R834" i="9"/>
  <c r="AK970" i="9"/>
  <c r="C1381" i="9"/>
  <c r="R1679" i="9"/>
  <c r="C109" i="9"/>
  <c r="AK621" i="9"/>
  <c r="R1254" i="9"/>
  <c r="C708" i="9"/>
  <c r="R109" i="9"/>
  <c r="R621" i="9"/>
  <c r="R1540" i="9"/>
  <c r="C238" i="9"/>
  <c r="R481" i="9"/>
  <c r="C621" i="9"/>
  <c r="R1099" i="9"/>
  <c r="C1540" i="9"/>
  <c r="R238" i="9"/>
  <c r="R708" i="9"/>
  <c r="C1099" i="9"/>
  <c r="AG43" i="4"/>
  <c r="AG59" i="4"/>
  <c r="AP43" i="4"/>
  <c r="AP59" i="4"/>
  <c r="H43" i="4"/>
  <c r="H59" i="4"/>
  <c r="M43" i="4"/>
  <c r="M59" i="4"/>
  <c r="AA43" i="4"/>
  <c r="AA59" i="4"/>
  <c r="C18" i="4"/>
  <c r="D18" i="4"/>
  <c r="D68" i="4"/>
  <c r="D84" i="4"/>
  <c r="D93" i="4"/>
  <c r="D110" i="4"/>
  <c r="D135" i="4"/>
  <c r="H18" i="4"/>
  <c r="H68" i="4"/>
  <c r="H84" i="4"/>
  <c r="H93" i="4"/>
  <c r="H110" i="4"/>
  <c r="H135" i="4"/>
  <c r="D43" i="4"/>
  <c r="D59" i="4"/>
  <c r="D118" i="4"/>
  <c r="H118" i="4"/>
  <c r="D25" i="4"/>
  <c r="C33" i="4"/>
  <c r="D33" i="4"/>
  <c r="D51" i="4"/>
  <c r="D77" i="4"/>
  <c r="D102" i="4"/>
  <c r="D127" i="4"/>
  <c r="H25" i="4"/>
  <c r="H33" i="4"/>
  <c r="H51" i="4"/>
  <c r="H77" i="4"/>
  <c r="H102" i="4"/>
  <c r="H127" i="4"/>
  <c r="AK43" i="4"/>
  <c r="AC43" i="4"/>
  <c r="AK59" i="4"/>
  <c r="AC59" i="4"/>
  <c r="AT43" i="4"/>
  <c r="AL43" i="4"/>
  <c r="AL59" i="4"/>
  <c r="M18" i="4"/>
  <c r="M68" i="4"/>
  <c r="M84" i="4"/>
  <c r="M93" i="4"/>
  <c r="M110" i="4"/>
  <c r="M135" i="4"/>
  <c r="AA18" i="4"/>
  <c r="AA68" i="4"/>
  <c r="AA84" i="4"/>
  <c r="AA93" i="4"/>
  <c r="AA110" i="4"/>
  <c r="AA135" i="4"/>
  <c r="AC18" i="4"/>
  <c r="AK68" i="4"/>
  <c r="AC68" i="4"/>
  <c r="AK84" i="4"/>
  <c r="AC84" i="4"/>
  <c r="AK93" i="4"/>
  <c r="AC93" i="4"/>
  <c r="AK110" i="4"/>
  <c r="AC110" i="4"/>
  <c r="AK135" i="4"/>
  <c r="AC135" i="4"/>
  <c r="AG18" i="4"/>
  <c r="AG68" i="4"/>
  <c r="AG84" i="4"/>
  <c r="AG93" i="4"/>
  <c r="AG110" i="4"/>
  <c r="AG135" i="4"/>
  <c r="AT18" i="4"/>
  <c r="AL18" i="4"/>
  <c r="AT68" i="4"/>
  <c r="AL68" i="4"/>
  <c r="AL84" i="4"/>
  <c r="AT93" i="4"/>
  <c r="AL93" i="4"/>
  <c r="AL110" i="4"/>
  <c r="AL135" i="4"/>
  <c r="AP18" i="4"/>
  <c r="AP68" i="4"/>
  <c r="AP84" i="4"/>
  <c r="AP93" i="4"/>
  <c r="AP110" i="4"/>
  <c r="AP135" i="4"/>
  <c r="M118" i="4"/>
  <c r="AA118" i="4"/>
  <c r="AK118" i="4"/>
  <c r="AC118" i="4"/>
  <c r="AG118" i="4"/>
  <c r="AT118" i="4"/>
  <c r="AL118" i="4"/>
  <c r="AP118" i="4"/>
  <c r="M25" i="4"/>
  <c r="M33" i="4"/>
  <c r="M51" i="4"/>
  <c r="M77" i="4"/>
  <c r="M102" i="4"/>
  <c r="M127" i="4"/>
  <c r="AA25" i="4"/>
  <c r="AA33" i="4"/>
  <c r="AA51" i="4"/>
  <c r="AA77" i="4"/>
  <c r="AA102" i="4"/>
  <c r="AA127" i="4"/>
  <c r="AK25" i="4"/>
  <c r="AC25" i="4"/>
  <c r="AK33" i="4"/>
  <c r="AC33" i="4"/>
  <c r="AK51" i="4"/>
  <c r="AC51" i="4"/>
  <c r="AC77" i="4"/>
  <c r="AK102" i="4"/>
  <c r="AC102" i="4"/>
  <c r="AC127" i="4"/>
  <c r="AG25" i="4"/>
  <c r="AG33" i="4"/>
  <c r="AG51" i="4"/>
  <c r="AG77" i="4"/>
  <c r="AG102" i="4"/>
  <c r="AG127" i="4"/>
  <c r="AL25" i="4"/>
  <c r="AL33" i="4"/>
  <c r="AT51" i="4"/>
  <c r="AL51" i="4"/>
  <c r="AT77" i="4"/>
  <c r="AL77" i="4"/>
  <c r="AT102" i="4"/>
  <c r="AL102" i="4"/>
  <c r="AT127" i="4"/>
  <c r="AL127" i="4"/>
  <c r="AP25" i="4"/>
  <c r="AP33" i="4"/>
  <c r="AP51" i="4"/>
  <c r="AP77" i="4"/>
  <c r="AP102" i="4"/>
  <c r="AP127" i="4"/>
  <c r="AT10" i="9" l="1"/>
  <c r="AK10" i="9"/>
  <c r="R10" i="9"/>
  <c r="E49" i="10"/>
  <c r="C10" i="9"/>
  <c r="F41" i="10"/>
  <c r="C41" i="10"/>
  <c r="C49" i="10" s="1"/>
  <c r="F14" i="10"/>
  <c r="F13" i="10" s="1"/>
  <c r="AT10" i="4"/>
  <c r="AK10" i="4"/>
  <c r="C8" i="10"/>
  <c r="F9" i="10"/>
  <c r="F8" i="10" s="1"/>
  <c r="C4" i="10"/>
  <c r="F5" i="10"/>
  <c r="F4" i="10" s="1"/>
  <c r="F32" i="10"/>
  <c r="F31" i="10" s="1"/>
  <c r="C39" i="10"/>
  <c r="C28" i="10"/>
  <c r="F20" i="10"/>
  <c r="F28" i="10" s="1"/>
  <c r="F36" i="10"/>
  <c r="F35" i="10" s="1"/>
  <c r="C10" i="4"/>
  <c r="R10" i="4" s="1"/>
  <c r="F45" i="10"/>
  <c r="F52" i="10"/>
  <c r="E3" i="10"/>
  <c r="E18" i="10" s="1"/>
  <c r="E29" i="10" s="1"/>
  <c r="E39" i="10"/>
  <c r="AK77" i="4"/>
  <c r="AT110" i="4"/>
  <c r="AT84" i="4"/>
  <c r="AT59" i="4"/>
  <c r="AT25" i="4"/>
  <c r="AK127" i="4"/>
  <c r="AT135" i="4"/>
  <c r="AK18" i="4"/>
  <c r="AT33" i="4"/>
  <c r="R127" i="4"/>
  <c r="C127" i="4"/>
  <c r="R77" i="4"/>
  <c r="C77" i="4"/>
  <c r="R33" i="4"/>
  <c r="R43" i="4"/>
  <c r="C43" i="4"/>
  <c r="R135" i="4"/>
  <c r="C135" i="4"/>
  <c r="R93" i="4"/>
  <c r="C93" i="4"/>
  <c r="R68" i="4"/>
  <c r="C68" i="4"/>
  <c r="R102" i="4"/>
  <c r="C102" i="4"/>
  <c r="R51" i="4"/>
  <c r="C51" i="4"/>
  <c r="R25" i="4"/>
  <c r="C25" i="4"/>
  <c r="R118" i="4"/>
  <c r="C118" i="4"/>
  <c r="R59" i="4"/>
  <c r="C59" i="4"/>
  <c r="R110" i="4"/>
  <c r="C110" i="4"/>
  <c r="R84" i="4"/>
  <c r="C84" i="4"/>
  <c r="R18" i="4"/>
  <c r="F3" i="10" l="1"/>
  <c r="F18" i="10" s="1"/>
  <c r="F29" i="10" s="1"/>
  <c r="F39" i="10"/>
  <c r="C3" i="10"/>
  <c r="C18" i="10" s="1"/>
  <c r="C29" i="10" s="1"/>
  <c r="F55" i="10"/>
  <c r="F49" i="10"/>
</calcChain>
</file>

<file path=xl/sharedStrings.xml><?xml version="1.0" encoding="utf-8"?>
<sst xmlns="http://schemas.openxmlformats.org/spreadsheetml/2006/main" count="2221" uniqueCount="1643">
  <si>
    <t>ILOCOS NORTE</t>
  </si>
  <si>
    <t>LOCAL SOURCES</t>
  </si>
  <si>
    <t>TAX REVENUE</t>
  </si>
  <si>
    <t>NON-TAX REVENUE</t>
  </si>
  <si>
    <t>EXTERNAL SOURCES</t>
  </si>
  <si>
    <t>TOTAL CURRENT OPERATING INCOME</t>
  </si>
  <si>
    <t>TOTAL CURRENT OPERATING EXPENDITURES</t>
  </si>
  <si>
    <t>RECEIPTS FROM LOANS AND BORROWINGS</t>
  </si>
  <si>
    <t>TOTAL NON-INCOME RECEIPTS</t>
  </si>
  <si>
    <t>DEBT SERVICE (Principal Cost)</t>
  </si>
  <si>
    <t>TOTAL NON-OPERATING EXPENDITURES</t>
  </si>
  <si>
    <t>ADD: CASH BALANCE, BEGINNING</t>
  </si>
  <si>
    <t>CONTINUING  APPROPRIATION</t>
  </si>
  <si>
    <t>ILOCOS SUR</t>
  </si>
  <si>
    <t>LA UNION</t>
  </si>
  <si>
    <t>PANGASINAN</t>
  </si>
  <si>
    <t>CITY</t>
  </si>
  <si>
    <t>BATAC CITY</t>
  </si>
  <si>
    <t>LAOAG CITY</t>
  </si>
  <si>
    <t>CANDON CITY</t>
  </si>
  <si>
    <t>VIGAN CITY</t>
  </si>
  <si>
    <t>SAN FERNANDO (LA UNION) CITY</t>
  </si>
  <si>
    <t>ALAMINOS CITY</t>
  </si>
  <si>
    <t>DAGUPAN CITY</t>
  </si>
  <si>
    <t>SAN CARLOS (PANGASINAN) CITY</t>
  </si>
  <si>
    <t>URDANETA CITY</t>
  </si>
  <si>
    <t>MUNICIPALITY</t>
  </si>
  <si>
    <t>ADAMS</t>
  </si>
  <si>
    <t>BACARRA</t>
  </si>
  <si>
    <t>BADOC</t>
  </si>
  <si>
    <t>BANGUI</t>
  </si>
  <si>
    <t>BURGOS</t>
  </si>
  <si>
    <t>CARASI</t>
  </si>
  <si>
    <t>CURRIMAO</t>
  </si>
  <si>
    <t>DINGRAS</t>
  </si>
  <si>
    <t>DUMALNEG</t>
  </si>
  <si>
    <t>BANNA (ESPIRITU)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</si>
  <si>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</si>
  <si>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</si>
  <si>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</si>
  <si>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</si>
  <si>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</si>
  <si>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</si>
  <si>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</si>
  <si>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</si>
  <si>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</si>
  <si>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</si>
  <si>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</si>
  <si>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</si>
  <si>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</si>
  <si>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</si>
  <si>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</si>
  <si>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</si>
  <si>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</si>
  <si>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</si>
  <si>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</si>
  <si>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</si>
  <si>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</si>
  <si>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</si>
  <si>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</si>
  <si>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</si>
  <si>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</si>
  <si>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</si>
  <si>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</si>
  <si>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</si>
  <si>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</si>
  <si>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</si>
  <si>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</si>
  <si>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</si>
  <si>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</si>
  <si>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</si>
  <si>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</si>
  <si>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</si>
  <si>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</si>
  <si>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</si>
  <si>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</si>
  <si>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</si>
  <si>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</si>
  <si>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</si>
  <si>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</si>
  <si>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</si>
  <si>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</si>
  <si>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</si>
  <si>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</si>
  <si>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</si>
  <si>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</si>
  <si>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</si>
  <si>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</si>
  <si>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</si>
  <si>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</si>
  <si>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</si>
  <si>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 GABRIEL</t>
  </si>
  <si>
    <t>SAN JUAN</t>
  </si>
  <si>
    <t>SANTO TOMAS</t>
  </si>
  <si>
    <t>SANTOL</t>
  </si>
  <si>
    <t>SUDIPEN</t>
  </si>
  <si>
    <t>TUBAO</t>
  </si>
  <si>
    <t>AGNO</t>
  </si>
  <si>
    <t>AGUILAR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</si>
  <si>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</si>
  <si>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</si>
  <si>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</si>
  <si>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</si>
  <si>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</si>
  <si>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</si>
  <si>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</si>
  <si>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</si>
  <si>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</si>
  <si>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</si>
  <si>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</si>
  <si>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</si>
  <si>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</si>
  <si>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DASOL</t>
  </si>
  <si>
    <t>INFANTA</t>
  </si>
  <si>
    <t>LABRADOR</t>
  </si>
  <si>
    <t>LINGAYEN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</si>
  <si>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</si>
  <si>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</si>
  <si>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</si>
  <si>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</si>
  <si>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</si>
  <si>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</si>
  <si>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</si>
  <si>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</si>
  <si>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</si>
  <si>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 FABIAN</t>
  </si>
  <si>
    <t>SAN JACINTO</t>
  </si>
  <si>
    <t>SAN MANUEL</t>
  </si>
  <si>
    <t>SAN QUINTIN</t>
  </si>
  <si>
    <t>SANTA BARBARA</t>
  </si>
  <si>
    <t>SISON</t>
  </si>
  <si>
    <t>SUAL</t>
  </si>
  <si>
    <t>TAYUG</t>
  </si>
  <si>
    <t>UMINGAN</t>
  </si>
  <si>
    <t>URBIZTONDO</t>
  </si>
  <si>
    <t>VILLASIS</t>
  </si>
  <si>
    <t>LAOAC</t>
  </si>
  <si>
    <t>LGU NAME</t>
  </si>
  <si>
    <t>BATANES</t>
  </si>
  <si>
    <t>CAGAYAN</t>
  </si>
  <si>
    <t>ISABELA</t>
  </si>
  <si>
    <t>NUEVA VIZCAYA</t>
  </si>
  <si>
    <t>TUGUEGARAO CITY</t>
  </si>
  <si>
    <t>CAUAYAN CITY</t>
  </si>
  <si>
    <t>ILAGAN CITY</t>
  </si>
  <si>
    <t>SANTIAGO CITY</t>
  </si>
  <si>
    <t>BASCO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</si>
  <si>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</si>
  <si>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</si>
  <si>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</si>
  <si>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</si>
  <si>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</si>
  <si>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</si>
  <si>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</si>
  <si>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</si>
  <si>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</si>
  <si>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</si>
  <si>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</si>
  <si>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</si>
  <si>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</si>
  <si>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</si>
  <si>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</si>
  <si>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</si>
  <si>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</si>
  <si>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</si>
  <si>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</si>
  <si>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</si>
  <si>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</si>
  <si>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</si>
  <si>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</si>
  <si>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</si>
  <si>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RIZAL</t>
  </si>
  <si>
    <t>SANCHEZ MIRA</t>
  </si>
  <si>
    <t>SANTA ANA</t>
  </si>
  <si>
    <t>SANTA PRAXEDES</t>
  </si>
  <si>
    <t>SANTA TERESITA</t>
  </si>
  <si>
    <t>SANTO NINO (FAIRE)</t>
  </si>
  <si>
    <t>SOLANA</t>
  </si>
  <si>
    <t>TUAO</t>
  </si>
  <si>
    <t>ALICIA</t>
  </si>
  <si>
    <t>ANGADANAN</t>
  </si>
  <si>
    <t>AURORA</t>
  </si>
  <si>
    <t>BENITO SOLIVEN</t>
  </si>
  <si>
    <t>CABAGAN</t>
  </si>
  <si>
    <t>CABATUAN</t>
  </si>
  <si>
    <t>CORDON</t>
  </si>
  <si>
    <t>DINAPIGUE</t>
  </si>
  <si>
    <t>DIVILACAN</t>
  </si>
  <si>
    <t>ECHAGUE</t>
  </si>
  <si>
    <t>GAMU</t>
  </si>
  <si>
    <t>JONES</t>
  </si>
  <si>
    <t>MACONACON</t>
  </si>
  <si>
    <t>DELFIN ALBANO (MAGSAYSAY)</t>
  </si>
  <si>
    <t>MALLIG</t>
  </si>
  <si>
    <t>PALANAN</t>
  </si>
  <si>
    <t>QUEZON</t>
  </si>
  <si>
    <t>RAMON</t>
  </si>
  <si>
    <t>REINA MERCEDES</t>
  </si>
  <si>
    <t>ROXAS</t>
  </si>
  <si>
    <t>SAN AGUSTIN</t>
  </si>
  <si>
    <t>SAN GUILLERMO</t>
  </si>
  <si>
    <t>SAN ISIDRO</t>
  </si>
  <si>
    <t>SAN MARIANO</t>
  </si>
  <si>
    <t>SAN MATEO</t>
  </si>
  <si>
    <t>SAN PABLO</t>
  </si>
  <si>
    <t>TUMAUINI</t>
  </si>
  <si>
    <t>AMBAGUIO</t>
  </si>
  <si>
    <t>ARITAO</t>
  </si>
  <si>
    <t>BAGABAG</t>
  </si>
  <si>
    <t>BAMBANG</t>
  </si>
  <si>
    <t>BAYOMBONG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</si>
  <si>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</si>
  <si>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</si>
  <si>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</si>
  <si>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</si>
  <si>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</si>
  <si>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</si>
  <si>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</si>
  <si>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</si>
  <si>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</si>
  <si>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</si>
  <si>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</t>
  </si>
  <si>
    <t>DIFFUN</t>
  </si>
  <si>
    <t>MADDELA</t>
  </si>
  <si>
    <t>SAGUDAY</t>
  </si>
  <si>
    <t>NAGTIPUNAN</t>
  </si>
  <si>
    <t>BATAAN</t>
  </si>
  <si>
    <t>BULACAN</t>
  </si>
  <si>
    <t>NUEVA ECIJA</t>
  </si>
  <si>
    <t>PAMPANGA</t>
  </si>
  <si>
    <t>TARLAC</t>
  </si>
  <si>
    <t>ZAMBALES</t>
  </si>
  <si>
    <t>BALANGA CITY</t>
  </si>
  <si>
    <t>MALOLOS CITY</t>
  </si>
  <si>
    <t>MEYCAUAYAN CITY</t>
  </si>
  <si>
    <t>SAN JOSE DEL MONTE CITY</t>
  </si>
  <si>
    <t>CABANATUAN CITY</t>
  </si>
  <si>
    <t>GAPAN CITY</t>
  </si>
  <si>
    <t>SCIENCE CITY OF MUNOZ</t>
  </si>
  <si>
    <t>PALAYAN CITY</t>
  </si>
  <si>
    <t>SAN JOSE CITY</t>
  </si>
  <si>
    <t>ANGELES CITY</t>
  </si>
  <si>
    <t>MABALACAT CITY</t>
  </si>
  <si>
    <t>SAN FERNANDO (PAMPANGA) CITY</t>
  </si>
  <si>
    <t>TARLAC CITY</t>
  </si>
  <si>
    <t>OLONGAPO CITY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</si>
  <si>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</si>
  <si>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</si>
  <si>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</si>
  <si>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</si>
  <si>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</si>
  <si>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</si>
  <si>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</si>
  <si>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</si>
  <si>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</si>
  <si>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</si>
  <si>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</si>
  <si>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</si>
  <si>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</si>
  <si>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</si>
  <si>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</si>
  <si>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</si>
  <si>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</si>
  <si>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</si>
  <si>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</si>
  <si>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MARILAO</t>
  </si>
  <si>
    <t>NORZAGARAY</t>
  </si>
  <si>
    <t>OBANDO</t>
  </si>
  <si>
    <t>PANDI</t>
  </si>
  <si>
    <t>PAOMBONG</t>
  </si>
  <si>
    <t>PLARIDEL</t>
  </si>
  <si>
    <t>PULILAN</t>
  </si>
  <si>
    <t>SAN MIGUEL</t>
  </si>
  <si>
    <t>SAN RAFAEL</t>
  </si>
  <si>
    <t>DONA REMEDIOS TRINIDAD</t>
  </si>
  <si>
    <t>ALIAGA</t>
  </si>
  <si>
    <t>BONGABON</t>
  </si>
  <si>
    <t>CABIAO</t>
  </si>
  <si>
    <t>CARRANGLAN</t>
  </si>
  <si>
    <t>CUYAPO</t>
  </si>
  <si>
    <t>GABALDON (BITULOK &amp; SABANI)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</si>
  <si>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</si>
  <si>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</si>
  <si>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</si>
  <si>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</si>
  <si>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</si>
  <si>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</si>
  <si>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</si>
  <si>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</si>
  <si>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NAMPICUAN</t>
  </si>
  <si>
    <t>PANTABANGAN</t>
  </si>
  <si>
    <t>PENARANDA</t>
  </si>
  <si>
    <t>SAN ANTONIO</t>
  </si>
  <si>
    <t>SAN LEONARDO</t>
  </si>
  <si>
    <t>SANTA ROSA</t>
  </si>
  <si>
    <t>TALAVERA</t>
  </si>
  <si>
    <t>TALUGTOG</t>
  </si>
  <si>
    <t>ZARAGOSA</t>
  </si>
  <si>
    <t>APALIT</t>
  </si>
  <si>
    <t>ARAYAT</t>
  </si>
  <si>
    <t>BACOLOR</t>
  </si>
  <si>
    <t>CANDABA</t>
  </si>
  <si>
    <t>FLORIDABLANCA</t>
  </si>
  <si>
    <t>GUAGUA</t>
  </si>
  <si>
    <t>LUBAO</t>
  </si>
  <si>
    <t>MACABEBE</t>
  </si>
  <si>
    <t>MAGALANG</t>
  </si>
  <si>
    <t>MASANTOL</t>
  </si>
  <si>
    <t>MEXICO</t>
  </si>
  <si>
    <t>MINALIN</t>
  </si>
  <si>
    <t>PORAC</t>
  </si>
  <si>
    <t>SAN LUIS</t>
  </si>
  <si>
    <t>SAN SIMON</t>
  </si>
  <si>
    <t>SANTA RITA</t>
  </si>
  <si>
    <t xml:space="preserve">SASMUAN </t>
  </si>
  <si>
    <t>ANAO</t>
  </si>
  <si>
    <t>BAMBAN</t>
  </si>
  <si>
    <t>CAMILING</t>
  </si>
  <si>
    <t>CAPAS</t>
  </si>
  <si>
    <t>CONCEPCION</t>
  </si>
  <si>
    <t>GERONA</t>
  </si>
  <si>
    <t>LA PAZ</t>
  </si>
  <si>
    <t>MAYANTOC</t>
  </si>
  <si>
    <t>MONCADA</t>
  </si>
  <si>
    <t>PANIQUI</t>
  </si>
  <si>
    <t>PURA</t>
  </si>
  <si>
    <t>RAMOS</t>
  </si>
  <si>
    <t>SAN CLEMENTE</t>
  </si>
  <si>
    <t>SANTA IGNACIA</t>
  </si>
  <si>
    <t>VICTORIA</t>
  </si>
  <si>
    <t>SAN JOSE</t>
  </si>
  <si>
    <t>BOTOLAN</t>
  </si>
  <si>
    <t>CABANGAN</t>
  </si>
  <si>
    <t>CANDELARIA</t>
  </si>
  <si>
    <t>CASTILLEJOS</t>
  </si>
  <si>
    <t>IBA</t>
  </si>
  <si>
    <t>MASINLOC</t>
  </si>
  <si>
    <t>PALAUIG</t>
  </si>
  <si>
    <t>SAN FELIPE</t>
  </si>
  <si>
    <t>SAN MARCELINO</t>
  </si>
  <si>
    <t>SAN NARCISO</t>
  </si>
  <si>
    <t>SUBIC</t>
  </si>
  <si>
    <t>BALER</t>
  </si>
  <si>
    <t>CASIGURAN</t>
  </si>
  <si>
    <t>DILASAG</t>
  </si>
  <si>
    <t>DINALUNGAN</t>
  </si>
  <si>
    <t>DINGALAN</t>
  </si>
  <si>
    <t>DIPACULAO</t>
  </si>
  <si>
    <t>MARIA AURORA</t>
  </si>
  <si>
    <t>BATANGAS</t>
  </si>
  <si>
    <t>CAVITE</t>
  </si>
  <si>
    <t>LAGUNA</t>
  </si>
  <si>
    <t>BATANGAS CITY</t>
  </si>
  <si>
    <t>LIPA CITY</t>
  </si>
  <si>
    <t>TANAUAN CITY</t>
  </si>
  <si>
    <t>BACOOR CITY</t>
  </si>
  <si>
    <t>CAVITE CITY</t>
  </si>
  <si>
    <t>DASMARINAS CITY</t>
  </si>
  <si>
    <t>GENERAL TRIAS</t>
  </si>
  <si>
    <t>IMUS CITY</t>
  </si>
  <si>
    <t>TAGAYTAY CITY</t>
  </si>
  <si>
    <t>TRECE MARTIRES CITY</t>
  </si>
  <si>
    <t>BINAN CITY</t>
  </si>
  <si>
    <t>CABUYAO CITY</t>
  </si>
  <si>
    <t>CALAMBA CITY</t>
  </si>
  <si>
    <t>SAN PABLO CITY</t>
  </si>
  <si>
    <t>SAN PEDRO CITY</t>
  </si>
  <si>
    <t>SANTA ROSA CITY</t>
  </si>
  <si>
    <t>LUCENA CITY</t>
  </si>
  <si>
    <t>TAYABAS CITY</t>
  </si>
  <si>
    <t>ANTIPOLO CITY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</si>
  <si>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</si>
  <si>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</si>
  <si>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</si>
  <si>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</si>
  <si>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</si>
  <si>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</si>
  <si>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</si>
  <si>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</si>
  <si>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</si>
  <si>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</si>
  <si>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</si>
  <si>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</si>
  <si>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LOBO</t>
  </si>
  <si>
    <t>MALVAR</t>
  </si>
  <si>
    <t>MATAASNAKAHOY</t>
  </si>
  <si>
    <t>NASUGBU</t>
  </si>
  <si>
    <t>PADRE GARCIA</t>
  </si>
  <si>
    <t>SAN PASCUAL</t>
  </si>
  <si>
    <t>TAAL</t>
  </si>
  <si>
    <t>TALISAY</t>
  </si>
  <si>
    <t>TAYSAN</t>
  </si>
  <si>
    <t>TINGLOY</t>
  </si>
  <si>
    <t>TUY</t>
  </si>
  <si>
    <t>ALFONSO</t>
  </si>
  <si>
    <t>AMADEO</t>
  </si>
  <si>
    <t>CARMONA</t>
  </si>
  <si>
    <t>GENERAL EMILIO AGUINALDO</t>
  </si>
  <si>
    <t>INDANG</t>
  </si>
  <si>
    <t>KAWIT</t>
  </si>
  <si>
    <t>MAGALLANES</t>
  </si>
  <si>
    <t>MARAGONDON</t>
  </si>
  <si>
    <t>MENDEZ(MENDEZ-NUNEZ)</t>
  </si>
  <si>
    <t>NAIC</t>
  </si>
  <si>
    <t>NOVELETA</t>
  </si>
  <si>
    <t>SILANG</t>
  </si>
  <si>
    <t>TANZA</t>
  </si>
  <si>
    <t>TERNATE</t>
  </si>
  <si>
    <t>GEN. MARIANO ALVAREZ</t>
  </si>
  <si>
    <t>ALAMINOS</t>
  </si>
  <si>
    <t>BAY</t>
  </si>
  <si>
    <t>CALAUAN</t>
  </si>
  <si>
    <t>CAVINTI</t>
  </si>
  <si>
    <t>FAMY</t>
  </si>
  <si>
    <t>KALAYAAN</t>
  </si>
  <si>
    <t>LILIW</t>
  </si>
  <si>
    <t>LOS 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</si>
  <si>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</si>
  <si>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</si>
  <si>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</si>
  <si>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</si>
  <si>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</si>
  <si>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</si>
  <si>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</si>
  <si>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</si>
  <si>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</si>
  <si>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</si>
  <si>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</si>
  <si>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</si>
  <si>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</si>
  <si>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</si>
  <si>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</si>
  <si>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</si>
  <si>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</si>
  <si>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</si>
  <si>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</si>
  <si>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</si>
  <si>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</si>
  <si>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</si>
  <si>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</si>
  <si>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</si>
  <si>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</si>
  <si>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</si>
  <si>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</si>
  <si>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</si>
  <si>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</si>
  <si>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</si>
  <si>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</si>
  <si>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</si>
  <si>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</si>
  <si>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</si>
  <si>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</si>
  <si>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</si>
  <si>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POLILIO</t>
  </si>
  <si>
    <t>REAL</t>
  </si>
  <si>
    <t>SAMPALOC</t>
  </si>
  <si>
    <t>SAN ANDRES</t>
  </si>
  <si>
    <t>SAN FRANCISCO (AURORA)</t>
  </si>
  <si>
    <t>SAN NARCISCO</t>
  </si>
  <si>
    <t>SARIAYA</t>
  </si>
  <si>
    <t>TAGKAWAYAN</t>
  </si>
  <si>
    <t>TIAONG</t>
  </si>
  <si>
    <t>UNISAN</t>
  </si>
  <si>
    <t>ANGONO</t>
  </si>
  <si>
    <t>BARAS</t>
  </si>
  <si>
    <t>BINANGONAN</t>
  </si>
  <si>
    <t>CAINTA</t>
  </si>
  <si>
    <t>CARDONA</t>
  </si>
  <si>
    <t>JALA-JALA</t>
  </si>
  <si>
    <t>RODRIGUEZ (MONTALBAN)</t>
  </si>
  <si>
    <t>PILILIA</t>
  </si>
  <si>
    <t>TANAY</t>
  </si>
  <si>
    <t>TAYTAY</t>
  </si>
  <si>
    <t>TERESA</t>
  </si>
  <si>
    <t>ALBAY</t>
  </si>
  <si>
    <t>CAMARINES NORTE</t>
  </si>
  <si>
    <t>CAMARINES SUR</t>
  </si>
  <si>
    <t>CATANDUANES</t>
  </si>
  <si>
    <t>MASBATE</t>
  </si>
  <si>
    <t>SORSOGON</t>
  </si>
  <si>
    <t>LEGAZPI CITY</t>
  </si>
  <si>
    <t>LIGAO CITY</t>
  </si>
  <si>
    <t>TABACO CITY</t>
  </si>
  <si>
    <t>IRIGA CITY</t>
  </si>
  <si>
    <t>NAGA CITY(CAMARINES SUR)</t>
  </si>
  <si>
    <t>MASBATE CITY</t>
  </si>
  <si>
    <t>SORSOGON CITY</t>
  </si>
  <si>
    <t>BACACAY</t>
  </si>
  <si>
    <t>CAMALIG</t>
  </si>
  <si>
    <t>DARAGA (LOCSIN)</t>
  </si>
  <si>
    <t>GUINOBATAN</t>
  </si>
  <si>
    <t>JOVELLAR</t>
  </si>
  <si>
    <t>LIBON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</si>
  <si>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</si>
  <si>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</si>
  <si>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</si>
  <si>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</si>
  <si>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</si>
  <si>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</si>
  <si>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</si>
  <si>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</si>
  <si>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TIWI</t>
  </si>
  <si>
    <t>BASUD</t>
  </si>
  <si>
    <t>CAPALONGA</t>
  </si>
  <si>
    <t>DAET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</si>
  <si>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</si>
  <si>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</si>
  <si>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</si>
  <si>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</si>
  <si>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</si>
  <si>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</si>
  <si>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</si>
  <si>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</si>
  <si>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</si>
  <si>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</si>
  <si>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</si>
  <si>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</si>
  <si>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</si>
  <si>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</si>
  <si>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</si>
  <si>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</si>
  <si>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</si>
  <si>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</si>
  <si>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</si>
  <si>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</si>
  <si>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</si>
  <si>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</si>
  <si>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LAGONOY</t>
  </si>
  <si>
    <t>LIBMANAN</t>
  </si>
  <si>
    <t>LUPI</t>
  </si>
  <si>
    <t>MAGARAO</t>
  </si>
  <si>
    <t>MILAOR</t>
  </si>
  <si>
    <t>MINALABAC</t>
  </si>
  <si>
    <t>NABUA</t>
  </si>
  <si>
    <t>OCAMPO</t>
  </si>
  <si>
    <t>PASACAO</t>
  </si>
  <si>
    <t>PILI</t>
  </si>
  <si>
    <t>PRESENTACION (PARUBCAN)</t>
  </si>
  <si>
    <t>RAGAY</t>
  </si>
  <si>
    <t>SAGNAY</t>
  </si>
  <si>
    <t>SAN FERNANDO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</si>
  <si>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</si>
  <si>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</si>
  <si>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</si>
  <si>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</si>
  <si>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</si>
  <si>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</si>
  <si>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</si>
  <si>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</si>
  <si>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</si>
  <si>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</si>
  <si>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</si>
  <si>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</si>
  <si>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</si>
  <si>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</si>
  <si>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</si>
  <si>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</si>
  <si>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</si>
  <si>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</si>
  <si>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</si>
  <si>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</si>
  <si>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</si>
  <si>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</si>
  <si>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</si>
  <si>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</si>
  <si>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</si>
  <si>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</si>
  <si>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</si>
  <si>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</si>
  <si>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</si>
  <si>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</si>
  <si>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</si>
  <si>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</si>
  <si>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</si>
  <si>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</si>
  <si>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</si>
  <si>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</si>
  <si>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</si>
  <si>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</si>
  <si>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</si>
  <si>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AKLAN</t>
  </si>
  <si>
    <t>ANTIQUE</t>
  </si>
  <si>
    <t>CAPIZ</t>
  </si>
  <si>
    <t>ILOILO</t>
  </si>
  <si>
    <t>NEGROS OCCIDENTAL</t>
  </si>
  <si>
    <t>GUIMARAS</t>
  </si>
  <si>
    <t>ROXAS CITY</t>
  </si>
  <si>
    <t>ILOILO CITY</t>
  </si>
  <si>
    <t>PASSI CITY</t>
  </si>
  <si>
    <t>BACOLOD CITY</t>
  </si>
  <si>
    <t>BAGO CITY</t>
  </si>
  <si>
    <t>CADIZ CITY</t>
  </si>
  <si>
    <t>ESCALANTE CITY</t>
  </si>
  <si>
    <t>HIMAMAYLAN CITY</t>
  </si>
  <si>
    <t>KABANKALAN CITY</t>
  </si>
  <si>
    <t>LA CARLOTA CITY</t>
  </si>
  <si>
    <t>SAGAY CITY</t>
  </si>
  <si>
    <t>SAN CARLOS (NEGROS OCC.) CITY</t>
  </si>
  <si>
    <t>SILAY CITY</t>
  </si>
  <si>
    <t>SIPALAY CITY</t>
  </si>
  <si>
    <t>TALISAY (NEGROS OCC.) CITY</t>
  </si>
  <si>
    <t>VICTORIAS CITY</t>
  </si>
  <si>
    <t>ALTAVAS</t>
  </si>
  <si>
    <t>BANGA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</si>
  <si>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</si>
  <si>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</si>
  <si>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</si>
  <si>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</si>
  <si>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</si>
  <si>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</si>
  <si>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</si>
  <si>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</si>
  <si>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</si>
  <si>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</si>
  <si>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</si>
  <si>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</si>
  <si>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</si>
  <si>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</si>
  <si>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</si>
  <si>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</si>
  <si>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</si>
  <si>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</si>
  <si>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</si>
  <si>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</si>
  <si>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</si>
  <si>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</si>
  <si>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</si>
  <si>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</si>
  <si>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</si>
  <si>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</si>
  <si>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</si>
  <si>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</si>
  <si>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</si>
  <si>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</si>
  <si>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</si>
  <si>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</si>
  <si>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</si>
  <si>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</si>
  <si>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</si>
  <si>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</si>
  <si>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</si>
  <si>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</si>
  <si>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</si>
  <si>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</si>
  <si>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</si>
  <si>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SAPI-AN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</si>
  <si>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</si>
  <si>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</si>
  <si>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</si>
  <si>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</si>
  <si>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</si>
  <si>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</si>
  <si>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</si>
  <si>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</si>
  <si>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</si>
  <si>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</si>
  <si>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</si>
  <si>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</si>
  <si>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</si>
  <si>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</si>
  <si>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</si>
  <si>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DUENAS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</si>
  <si>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</si>
  <si>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</si>
  <si>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</si>
  <si>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</si>
  <si>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</si>
  <si>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</si>
  <si>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</si>
  <si>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</si>
  <si>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</si>
  <si>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</si>
  <si>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</si>
  <si>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</si>
  <si>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</si>
  <si>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</si>
  <si>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</si>
  <si>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</si>
  <si>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</si>
  <si>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</si>
  <si>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</si>
  <si>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</si>
  <si>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</si>
  <si>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</si>
  <si>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BINALBAGAN</t>
  </si>
  <si>
    <t>CALATRAVA</t>
  </si>
  <si>
    <t>CANDONI</t>
  </si>
  <si>
    <t>CAUAYAN</t>
  </si>
  <si>
    <t>ENRIQUE B. MAGALONA (SARAVIA)</t>
  </si>
  <si>
    <t>HINIGARAN</t>
  </si>
  <si>
    <t>HINOBA-AN (ASIA)</t>
  </si>
  <si>
    <t>ILOG</t>
  </si>
  <si>
    <t>LA CASTELLANA</t>
  </si>
  <si>
    <t>MANAPLA</t>
  </si>
  <si>
    <t>MOISES PADILLA (MAGALLON)</t>
  </si>
  <si>
    <t>MURCIA</t>
  </si>
  <si>
    <t>PULUPANDAN</t>
  </si>
  <si>
    <t>TOBOSO</t>
  </si>
  <si>
    <t>VALLADOLID</t>
  </si>
  <si>
    <t>SALVADOR BENEDICTO</t>
  </si>
  <si>
    <t>JORDAN</t>
  </si>
  <si>
    <t>NUEVA VALENCIA</t>
  </si>
  <si>
    <t>SAN LORENZO</t>
  </si>
  <si>
    <t>SIBUNAG</t>
  </si>
  <si>
    <t>BOHOL</t>
  </si>
  <si>
    <t>CEBU</t>
  </si>
  <si>
    <t>NEGROS ORIENTAL</t>
  </si>
  <si>
    <t>SIQUIJOR</t>
  </si>
  <si>
    <t>TAGBILARAN CITY</t>
  </si>
  <si>
    <t>BOGO CITY</t>
  </si>
  <si>
    <t>CARCAR CITY</t>
  </si>
  <si>
    <t>CEBU CITY</t>
  </si>
  <si>
    <t>DANAO CITY</t>
  </si>
  <si>
    <t>LAPU-LAPU CITY</t>
  </si>
  <si>
    <t>MANDAUE CITY</t>
  </si>
  <si>
    <t>NAGA CITY (CEBU)</t>
  </si>
  <si>
    <t>TALISAY CITY (CEBU)</t>
  </si>
  <si>
    <t>TOLEDO CITY</t>
  </si>
  <si>
    <t>BAIS CITY</t>
  </si>
  <si>
    <t>BAYAWAN CITY (TULONG)</t>
  </si>
  <si>
    <t>CANLAON CITY</t>
  </si>
  <si>
    <t>DUMAGUETE CITY</t>
  </si>
  <si>
    <t>GUIHULNGAN CITY</t>
  </si>
  <si>
    <t>TANJAY CITY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</si>
  <si>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</si>
  <si>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</si>
  <si>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</si>
  <si>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</si>
  <si>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</si>
  <si>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</si>
  <si>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</si>
  <si>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</si>
  <si>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</si>
  <si>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</si>
  <si>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</si>
  <si>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</si>
  <si>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</si>
  <si>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</si>
  <si>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</si>
  <si>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</si>
  <si>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</si>
  <si>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</si>
  <si>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</si>
  <si>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</si>
  <si>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</si>
  <si>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</si>
  <si>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</si>
  <si>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</si>
  <si>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</si>
  <si>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</si>
  <si>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</si>
  <si>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</si>
  <si>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</si>
  <si>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</si>
  <si>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</si>
  <si>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</si>
  <si>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</si>
  <si>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TALIBON</t>
  </si>
  <si>
    <t>TRINIDAD</t>
  </si>
  <si>
    <t>TUBIGON</t>
  </si>
  <si>
    <t>UBAY</t>
  </si>
  <si>
    <t>VALENCIA</t>
  </si>
  <si>
    <t>BIEN UNIDO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</si>
  <si>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</si>
  <si>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</si>
  <si>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</si>
  <si>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</si>
  <si>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</si>
  <si>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</si>
  <si>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</si>
  <si>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</si>
  <si>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</si>
  <si>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</si>
  <si>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BOLJOON</t>
  </si>
  <si>
    <t>BORBON</t>
  </si>
  <si>
    <t>CATMON</t>
  </si>
  <si>
    <t>COMPOSTELA</t>
  </si>
  <si>
    <t>CONSOLACION</t>
  </si>
  <si>
    <t>CORDOBA</t>
  </si>
  <si>
    <t>DAANBANTAYAN</t>
  </si>
  <si>
    <t>DALAGUETE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</si>
  <si>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</si>
  <si>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</si>
  <si>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</si>
  <si>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</si>
  <si>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</si>
  <si>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</si>
  <si>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</si>
  <si>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</si>
  <si>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</si>
  <si>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</si>
  <si>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</si>
  <si>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</si>
  <si>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</si>
  <si>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</si>
  <si>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 REMEGIO</t>
  </si>
  <si>
    <t>SANTANDER</t>
  </si>
  <si>
    <t>SIBONGA</t>
  </si>
  <si>
    <t>SOGOD</t>
  </si>
  <si>
    <t>TABOGON</t>
  </si>
  <si>
    <t>TABUELAN</t>
  </si>
  <si>
    <t>TUBURAN</t>
  </si>
  <si>
    <t>TUDELA</t>
  </si>
  <si>
    <t>AMLAN (AYUQUITAN)</t>
  </si>
  <si>
    <t>AYUNGON</t>
  </si>
  <si>
    <t>BACONG</t>
  </si>
  <si>
    <t>BASAY</t>
  </si>
  <si>
    <t>BINDOY (PAYABON)</t>
  </si>
  <si>
    <t>DAUIN</t>
  </si>
  <si>
    <t>JIMALALUD</t>
  </si>
  <si>
    <t>LA LIBERTAD</t>
  </si>
  <si>
    <t>MABINAY</t>
  </si>
  <si>
    <t>MANJUYOD</t>
  </si>
  <si>
    <t>SIATON</t>
  </si>
  <si>
    <t>SIBULAN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</si>
  <si>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</si>
  <si>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</si>
  <si>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</si>
  <si>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</si>
  <si>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</si>
  <si>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</si>
  <si>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</si>
  <si>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</si>
  <si>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EASTERN SAMAR</t>
  </si>
  <si>
    <t>LEYTE</t>
  </si>
  <si>
    <t>NORTHERN SAMAR</t>
  </si>
  <si>
    <t>WESTERN SAMAR (SAMAR)</t>
  </si>
  <si>
    <t>SOUTHERN LEYTE</t>
  </si>
  <si>
    <t>BILIRAN</t>
  </si>
  <si>
    <t>BORONGAN CITY</t>
  </si>
  <si>
    <t>BAYBAY CITY</t>
  </si>
  <si>
    <t>ORMOC CITY</t>
  </si>
  <si>
    <t>TACLOBAN CITY</t>
  </si>
  <si>
    <t>CALBAYOG CITY</t>
  </si>
  <si>
    <t>CATBALOGAN CITY</t>
  </si>
  <si>
    <t>MAASIN CITY</t>
  </si>
  <si>
    <t>ARTECHE</t>
  </si>
  <si>
    <t>BALANGIGA</t>
  </si>
  <si>
    <t>BALANGKAYAN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</si>
  <si>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</si>
  <si>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</si>
  <si>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</si>
  <si>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</si>
  <si>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</si>
  <si>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</si>
  <si>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</si>
  <si>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</si>
  <si>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</si>
  <si>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</si>
  <si>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</si>
  <si>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</si>
  <si>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</si>
  <si>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</si>
  <si>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POLICARPIO</t>
  </si>
  <si>
    <t>SULAT</t>
  </si>
  <si>
    <t>TAFT</t>
  </si>
  <si>
    <t>ABUYOG</t>
  </si>
  <si>
    <t>ALANGALANG</t>
  </si>
  <si>
    <t>ALBUERA</t>
  </si>
  <si>
    <t>BABATNGON</t>
  </si>
  <si>
    <t>BARUGO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</si>
  <si>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</si>
  <si>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</si>
  <si>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</si>
  <si>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</si>
  <si>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</si>
  <si>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</si>
  <si>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</si>
  <si>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</si>
  <si>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</si>
  <si>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</si>
  <si>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</si>
  <si>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</si>
  <si>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</si>
  <si>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</si>
  <si>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</si>
  <si>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</si>
  <si>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</si>
  <si>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</si>
  <si>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</si>
  <si>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</si>
  <si>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</si>
  <si>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</si>
  <si>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</si>
  <si>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</si>
  <si>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</si>
  <si>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</si>
  <si>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</si>
  <si>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</si>
  <si>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</si>
  <si>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</si>
  <si>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</si>
  <si>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</si>
  <si>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</si>
  <si>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</si>
  <si>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</si>
  <si>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</si>
  <si>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</si>
  <si>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</si>
  <si>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 NAVAS</t>
  </si>
  <si>
    <t>LAVESARES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</si>
  <si>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</si>
  <si>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</si>
  <si>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</si>
  <si>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</si>
  <si>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</si>
  <si>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</si>
  <si>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</si>
  <si>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</si>
  <si>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</si>
  <si>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</si>
  <si>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</si>
  <si>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</si>
  <si>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</si>
  <si>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</si>
  <si>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</si>
  <si>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</si>
  <si>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</si>
  <si>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</si>
  <si>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</si>
  <si>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</si>
  <si>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</si>
  <si>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NINO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</si>
  <si>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</si>
  <si>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</si>
  <si>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</si>
  <si>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</si>
  <si>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</si>
  <si>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</si>
  <si>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</si>
  <si>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</si>
  <si>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</si>
  <si>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</si>
  <si>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</si>
  <si>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</si>
  <si>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</si>
  <si>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</si>
  <si>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</si>
  <si>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</si>
  <si>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</si>
  <si>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</si>
  <si>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</si>
  <si>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</si>
  <si>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</si>
  <si>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</si>
  <si>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ALMERIA</t>
  </si>
  <si>
    <t>CABUCGAYAN</t>
  </si>
  <si>
    <t>CAIBIRAN</t>
  </si>
  <si>
    <t>CULABA</t>
  </si>
  <si>
    <t>KAWAYAN</t>
  </si>
  <si>
    <t>MARIPIPI</t>
  </si>
  <si>
    <t>NAVAL</t>
  </si>
  <si>
    <t>BASILAN</t>
  </si>
  <si>
    <t>SULU</t>
  </si>
  <si>
    <t>TAWI-TAWI</t>
  </si>
  <si>
    <t>ZAMBOANGA DEL NORTE</t>
  </si>
  <si>
    <t>ZAMBOANGA DEL SUR</t>
  </si>
  <si>
    <t>ZAMBOANGA SIBUGAY</t>
  </si>
  <si>
    <t>LAMITAN CITY</t>
  </si>
  <si>
    <t>DAPITAN CITY</t>
  </si>
  <si>
    <t>DIPOLOG CITY</t>
  </si>
  <si>
    <t>PAGADIAN CITY</t>
  </si>
  <si>
    <t>ZAMBOANGA CITY</t>
  </si>
  <si>
    <t>ISABELA CITY (BASILAN)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</si>
  <si>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</si>
  <si>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</si>
  <si>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</si>
  <si>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</si>
  <si>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</si>
  <si>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</si>
  <si>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</si>
  <si>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</si>
  <si>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</si>
  <si>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</si>
  <si>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INDANAN</t>
  </si>
  <si>
    <t>JOLO</t>
  </si>
  <si>
    <t>KALINGALAN CALUANG</t>
  </si>
  <si>
    <t>LUUK</t>
  </si>
  <si>
    <t>MAIMBUNG</t>
  </si>
  <si>
    <t>HADJI PANGLIMA TAHIL (MARUNGGAS)</t>
  </si>
  <si>
    <t>OLD PANAMAO</t>
  </si>
  <si>
    <t>PANGUTARAN</t>
  </si>
  <si>
    <t>PARANG</t>
  </si>
  <si>
    <t>PATA</t>
  </si>
  <si>
    <t>PATIKUL</t>
  </si>
  <si>
    <t>SIASI</t>
  </si>
  <si>
    <t>TALIPAO</t>
  </si>
  <si>
    <t>TAPUL</t>
  </si>
  <si>
    <t>TONGKIL (BANGUINGUI)</t>
  </si>
  <si>
    <t>PANGLIMA ESTINO (NEW PANAMAO)</t>
  </si>
  <si>
    <t>LUGUS</t>
  </si>
  <si>
    <t>PANDAMI</t>
  </si>
  <si>
    <t>OMAR</t>
  </si>
  <si>
    <t>PANGLIMA SUGALA (BALIMBING)</t>
  </si>
  <si>
    <t>BONGAO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</si>
  <si>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</si>
  <si>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</si>
  <si>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</si>
  <si>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</si>
  <si>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</si>
  <si>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</si>
  <si>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</si>
  <si>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</si>
  <si>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</si>
  <si>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t>KATIPUNAN</t>
  </si>
  <si>
    <t>LABASON</t>
  </si>
  <si>
    <t>LILOY</t>
  </si>
  <si>
    <t>MANUKAN</t>
  </si>
  <si>
    <t>MUTIA</t>
  </si>
  <si>
    <t>PINAN (NEW PINAN)</t>
  </si>
  <si>
    <t>POLANCO</t>
  </si>
  <si>
    <t>PRES. MANUEL A. ROXAS</t>
  </si>
  <si>
    <t>SALUG</t>
  </si>
  <si>
    <t>SERGIO OSMENA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</si>
  <si>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</si>
  <si>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</si>
  <si>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</si>
  <si>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</si>
  <si>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</si>
  <si>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</si>
  <si>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</si>
  <si>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DALMAN(PONOT)</t>
  </si>
  <si>
    <t>GUTALAC</t>
  </si>
  <si>
    <t>BALIGUIAN</t>
  </si>
  <si>
    <t>GODOD</t>
  </si>
  <si>
    <t>BACUNGAN (LEON B.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</si>
  <si>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</si>
  <si>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</si>
  <si>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</si>
  <si>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</si>
  <si>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</si>
  <si>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</si>
  <si>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</si>
  <si>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</si>
  <si>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</si>
  <si>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</si>
  <si>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</si>
  <si>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</si>
  <si>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</si>
  <si>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RAMON MAGSAYSAY(LIARGO)</t>
  </si>
  <si>
    <t>TABINA</t>
  </si>
  <si>
    <t>TAMBULIG</t>
  </si>
  <si>
    <t>TUKURAN</t>
  </si>
  <si>
    <t>LAKEWOOD</t>
  </si>
  <si>
    <t>JOSEFINA</t>
  </si>
  <si>
    <t>SOMINOT(DON MARIANO MARCOS)</t>
  </si>
  <si>
    <t>VINCENZO SAGUN</t>
  </si>
  <si>
    <t>GUIPOS</t>
  </si>
  <si>
    <t>TIGBAO</t>
  </si>
  <si>
    <t>BUUG</t>
  </si>
  <si>
    <t>DIPLAHAN</t>
  </si>
  <si>
    <t>IMELDA</t>
  </si>
  <si>
    <t>IPIL</t>
  </si>
  <si>
    <t>KABASALAN</t>
  </si>
  <si>
    <t>MABUHAY</t>
  </si>
  <si>
    <t>MALANGAS</t>
  </si>
  <si>
    <t>NAGA</t>
  </si>
  <si>
    <t>OLUTANGA</t>
  </si>
  <si>
    <t>PAYAO</t>
  </si>
  <si>
    <t>ROSELLER T. LIM</t>
  </si>
  <si>
    <t>SIAY</t>
  </si>
  <si>
    <t>TALUSAN</t>
  </si>
  <si>
    <t>TITAY</t>
  </si>
  <si>
    <t>TUNGAWAN</t>
  </si>
  <si>
    <t>BUKIDNON</t>
  </si>
  <si>
    <t>CAMIGUIN</t>
  </si>
  <si>
    <t>LANAO DEL NORTE</t>
  </si>
  <si>
    <t>MISAMIS OCCIDENTAL</t>
  </si>
  <si>
    <t>MISAMIS ORIENTAL</t>
  </si>
  <si>
    <t>MALAYBALAY CITY</t>
  </si>
  <si>
    <t>VALENCIA CITY</t>
  </si>
  <si>
    <t>ILIGAN CITY</t>
  </si>
  <si>
    <t>OROQUIETA CITY</t>
  </si>
  <si>
    <t>OZAMIS CITY</t>
  </si>
  <si>
    <t>TANGUB CITY</t>
  </si>
  <si>
    <t>CAGAYAN DE ORO CITY</t>
  </si>
  <si>
    <t>EL SALVADOR CITY</t>
  </si>
  <si>
    <t>GINGOOG CITY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</si>
  <si>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</si>
  <si>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</si>
  <si>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</si>
  <si>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</si>
  <si>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</si>
  <si>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</si>
  <si>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</si>
  <si>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</si>
  <si>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</si>
  <si>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</si>
  <si>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</si>
  <si>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MANOLO FORTICH</t>
  </si>
  <si>
    <t>MARAMAG</t>
  </si>
  <si>
    <t>PANGANTUCAN</t>
  </si>
  <si>
    <t>SUMILAO</t>
  </si>
  <si>
    <t>TALAKAG</t>
  </si>
  <si>
    <t>CABANGLASAN</t>
  </si>
  <si>
    <t>GUINSILIBAN</t>
  </si>
  <si>
    <t>MAHINOG</t>
  </si>
  <si>
    <t>MAMBAJAO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</si>
  <si>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</si>
  <si>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</si>
  <si>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</si>
  <si>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</si>
  <si>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</si>
  <si>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</si>
  <si>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</si>
  <si>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</si>
  <si>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</si>
  <si>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</si>
  <si>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MAGSAYSAY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</si>
  <si>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</si>
  <si>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</si>
  <si>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</si>
  <si>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</si>
  <si>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</si>
  <si>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</si>
  <si>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</si>
  <si>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</si>
  <si>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</si>
  <si>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</si>
  <si>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</t>
  </si>
  <si>
    <t>PANTAR</t>
  </si>
  <si>
    <t>ALORAN</t>
  </si>
  <si>
    <t>BALIANGAO</t>
  </si>
  <si>
    <t>BONIFACIO</t>
  </si>
  <si>
    <t>CALAMBA</t>
  </si>
  <si>
    <t>JIMENEZ</t>
  </si>
  <si>
    <t>LOPEZ JAENA</t>
  </si>
  <si>
    <t>PANAON</t>
  </si>
  <si>
    <t>SAPANG DALAGA</t>
  </si>
  <si>
    <t>SINACABAN</t>
  </si>
  <si>
    <t>DON VICTORIANO CHIONGBIAN (DON MARIANO MARCOS)</t>
  </si>
  <si>
    <t>ALUBIJID</t>
  </si>
  <si>
    <t>BALINGASAG</t>
  </si>
  <si>
    <t>BALINGOAN</t>
  </si>
  <si>
    <t>BINUANGAN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</si>
  <si>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</si>
  <si>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</si>
  <si>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</si>
  <si>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</si>
  <si>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</si>
  <si>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</si>
  <si>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</si>
  <si>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</si>
  <si>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</si>
  <si>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</si>
  <si>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</si>
  <si>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</si>
  <si>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</si>
  <si>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</si>
  <si>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</si>
  <si>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</si>
  <si>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DAVAO DEL NORTE</t>
  </si>
  <si>
    <t>DAVAO DEL SUR</t>
  </si>
  <si>
    <t>DAVAO ORIENTAL</t>
  </si>
  <si>
    <t>COMPOSTELA VALLEY</t>
  </si>
  <si>
    <t>DAVAO OCCIDENTAL</t>
  </si>
  <si>
    <t>PANABO CITY</t>
  </si>
  <si>
    <t>ISLAND GARDEN CITY OF SAMAL</t>
  </si>
  <si>
    <t>TAGUM CITY</t>
  </si>
  <si>
    <t>DAVAO CITY</t>
  </si>
  <si>
    <t>DIGOS CITY</t>
  </si>
  <si>
    <t>MATI CITY</t>
  </si>
  <si>
    <t>ASUNCION (SAUG)</t>
  </si>
  <si>
    <t>KAPALONG</t>
  </si>
  <si>
    <t>NEW CORELLA</t>
  </si>
  <si>
    <t>TALAINGOD</t>
  </si>
  <si>
    <t>BRAULIO E. DUJALI</t>
  </si>
  <si>
    <t>BANSALAN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</si>
  <si>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</si>
  <si>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</si>
  <si>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</si>
  <si>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</si>
  <si>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</si>
  <si>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</si>
  <si>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</si>
  <si>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</si>
  <si>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</si>
  <si>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</si>
  <si>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</si>
  <si>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</si>
  <si>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</si>
  <si>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TARRAGONA</t>
  </si>
  <si>
    <t>LAAK (SAN VICENTE)</t>
  </si>
  <si>
    <t>MACO</t>
  </si>
  <si>
    <t>MARAGUSAN (SAN MARIANO)</t>
  </si>
  <si>
    <t>MAWAB</t>
  </si>
  <si>
    <t>MONKAYO</t>
  </si>
  <si>
    <t>MONTEVISTA</t>
  </si>
  <si>
    <t>NABUNTURAN</t>
  </si>
  <si>
    <t>NEW BATAAN</t>
  </si>
  <si>
    <t>PANTUKAN</t>
  </si>
  <si>
    <t>DON MARCELINO</t>
  </si>
  <si>
    <t>JOSE ABAD SANTOS</t>
  </si>
  <si>
    <t>MALITA</t>
  </si>
  <si>
    <t>SARANGANI</t>
  </si>
  <si>
    <t>LANAO DEL SUR</t>
  </si>
  <si>
    <t>MAGUINDANAO</t>
  </si>
  <si>
    <t>NORTH COTABATO</t>
  </si>
  <si>
    <t>SOUTH COTABATO</t>
  </si>
  <si>
    <t>SULTAN KUDARAT</t>
  </si>
  <si>
    <t>MARAWI CITY</t>
  </si>
  <si>
    <t>KIDAPAWAN CITY</t>
  </si>
  <si>
    <t>GENERAL SANTOS CITY</t>
  </si>
  <si>
    <t>KORONDAL CITY</t>
  </si>
  <si>
    <t>TACURONG CITY</t>
  </si>
  <si>
    <t>COTABATO CITY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</si>
  <si>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</si>
  <si>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</si>
  <si>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</si>
  <si>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</si>
  <si>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</si>
  <si>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</si>
  <si>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</si>
  <si>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</si>
  <si>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</si>
  <si>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</si>
  <si>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</si>
  <si>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</si>
  <si>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</si>
  <si>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</si>
  <si>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</si>
  <si>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</si>
  <si>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</si>
  <si>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</si>
  <si>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</si>
  <si>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</si>
  <si>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</si>
  <si>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</si>
  <si>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</si>
  <si>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</si>
  <si>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</si>
  <si>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</si>
  <si>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</si>
  <si>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</si>
  <si>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</si>
  <si>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</si>
  <si>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</si>
  <si>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</si>
  <si>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</si>
  <si>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</si>
  <si>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BUMBARAN</t>
  </si>
  <si>
    <t>TAGOLOAN II</t>
  </si>
  <si>
    <t>SULTAN DUMALONDONG</t>
  </si>
  <si>
    <t>LUMBACA-UNAYAN</t>
  </si>
  <si>
    <t>AMPATUAN</t>
  </si>
  <si>
    <t>BULDON</t>
  </si>
  <si>
    <t>BULUAN</t>
  </si>
  <si>
    <t>DATU PAGLAS</t>
  </si>
  <si>
    <t>DATU PIANG</t>
  </si>
  <si>
    <t>DATU ODIN SINSUAT (DINAIG)</t>
  </si>
  <si>
    <t>SHARIFF AGUAK (MAGANOY)</t>
  </si>
  <si>
    <t>MATANOG</t>
  </si>
  <si>
    <t>PAGALUNGAN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</si>
  <si>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</si>
  <si>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</si>
  <si>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</si>
  <si>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</si>
  <si>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</si>
  <si>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</si>
  <si>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</si>
  <si>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 K. PENDATUN</t>
  </si>
  <si>
    <t>MAMASAPANO</t>
  </si>
  <si>
    <t>TALITAY</t>
  </si>
  <si>
    <t>PAGAGAWAN (DATU MONTAWAL)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</si>
  <si>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</si>
  <si>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</si>
  <si>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</si>
  <si>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</si>
  <si>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</si>
  <si>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</si>
  <si>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</si>
  <si>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</si>
  <si>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</si>
  <si>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</si>
  <si>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</si>
  <si>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</si>
  <si>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</si>
  <si>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</si>
  <si>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</si>
  <si>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</si>
  <si>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</si>
  <si>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</si>
  <si>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</si>
  <si>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</si>
  <si>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</si>
  <si>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</si>
  <si>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</si>
  <si>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</si>
  <si>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</si>
  <si>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</si>
  <si>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</si>
  <si>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</si>
  <si>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</si>
  <si>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</si>
  <si>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</si>
  <si>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</si>
  <si>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</si>
  <si>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</si>
  <si>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</si>
  <si>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</si>
  <si>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</si>
  <si>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</si>
  <si>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</si>
  <si>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</si>
  <si>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</t>
  </si>
  <si>
    <t>KALAMANSIG</t>
  </si>
  <si>
    <t>LEBAK</t>
  </si>
  <si>
    <t>LUTAYAN</t>
  </si>
  <si>
    <t>LAMBAYONG(MARIANO MARCOS)</t>
  </si>
  <si>
    <t>PALIMBANG</t>
  </si>
  <si>
    <t>PRESIDENT QUIRINO</t>
  </si>
  <si>
    <t>SEN. NINOY AQUINO</t>
  </si>
  <si>
    <t>ALABEL</t>
  </si>
  <si>
    <t>GLAN</t>
  </si>
  <si>
    <t>KIAMBA</t>
  </si>
  <si>
    <t>MAASIM</t>
  </si>
  <si>
    <t>MAITUM</t>
  </si>
  <si>
    <t>MALAPATAN</t>
  </si>
  <si>
    <t>MALUNGON</t>
  </si>
  <si>
    <t>MANILA CITY</t>
  </si>
  <si>
    <t>MANDALUYONG CITY</t>
  </si>
  <si>
    <t>MARIKINA CITY</t>
  </si>
  <si>
    <t>PASIG CITY</t>
  </si>
  <si>
    <t>QUEZON CITY</t>
  </si>
  <si>
    <t>SAN JUAN CITY</t>
  </si>
  <si>
    <t>CALOOCAN CITY</t>
  </si>
  <si>
    <t>MALABON CITY</t>
  </si>
  <si>
    <t>NAVOTAS CITY</t>
  </si>
  <si>
    <t>VALENZUELA CITY</t>
  </si>
  <si>
    <t>LAS PINAS CITY</t>
  </si>
  <si>
    <t>MAKATI CITY</t>
  </si>
  <si>
    <t>MUNTINLUPA CITY</t>
  </si>
  <si>
    <t>PARANAQUE CITY</t>
  </si>
  <si>
    <t>PASAY CITY</t>
  </si>
  <si>
    <t>PATEROS</t>
  </si>
  <si>
    <t>TAGUIG CITY</t>
  </si>
  <si>
    <t>ABRA</t>
  </si>
  <si>
    <t>BENGUET</t>
  </si>
  <si>
    <t>IFUGAO</t>
  </si>
  <si>
    <t>KALINGA</t>
  </si>
  <si>
    <t>MOUNTAIN PROVINCE</t>
  </si>
  <si>
    <t>APAYAO</t>
  </si>
  <si>
    <t>BAGUIO CITY</t>
  </si>
  <si>
    <t>TABUK CITY</t>
  </si>
  <si>
    <t>BANGUED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</si>
  <si>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</si>
  <si>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</si>
  <si>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</si>
  <si>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</si>
  <si>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</si>
  <si>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</si>
  <si>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</si>
  <si>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</si>
  <si>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</si>
  <si>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</si>
  <si>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</si>
  <si>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</si>
  <si>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</si>
  <si>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PENARRUBIA</t>
  </si>
  <si>
    <t>PIDIGAN</t>
  </si>
  <si>
    <t>SALLAPADAN</t>
  </si>
  <si>
    <t>TAYUM</t>
  </si>
  <si>
    <t>TINEG</t>
  </si>
  <si>
    <t>TUBO</t>
  </si>
  <si>
    <t>VILLAVICIOSA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</si>
  <si>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</si>
  <si>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</si>
  <si>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</si>
  <si>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</si>
  <si>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</si>
  <si>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</si>
  <si>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</si>
  <si>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</si>
  <si>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</t>
  </si>
  <si>
    <t>MANKAYAN</t>
  </si>
  <si>
    <t>SABLAN</t>
  </si>
  <si>
    <t>TUBA</t>
  </si>
  <si>
    <t>TUBLAY</t>
  </si>
  <si>
    <t>BANAUE</t>
  </si>
  <si>
    <t>HUNGDUAN</t>
  </si>
  <si>
    <t>KIANGAN</t>
  </si>
  <si>
    <t>LAGAWE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</si>
  <si>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</si>
  <si>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</si>
  <si>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</si>
  <si>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</si>
  <si>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</si>
  <si>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</si>
  <si>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</si>
  <si>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</si>
  <si>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</si>
  <si>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</si>
  <si>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</si>
  <si>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</si>
  <si>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TANUDAN</t>
  </si>
  <si>
    <t>TINGLAYAN</t>
  </si>
  <si>
    <t>BARLIG</t>
  </si>
  <si>
    <t>BAUKO</t>
  </si>
  <si>
    <t>BESAO</t>
  </si>
  <si>
    <t>NATONIN</t>
  </si>
  <si>
    <t>PARACELIS</t>
  </si>
  <si>
    <t>SABANGAN</t>
  </si>
  <si>
    <t>SADANGA</t>
  </si>
  <si>
    <t>SAGADA</t>
  </si>
  <si>
    <t>TADIAN</t>
  </si>
  <si>
    <t>CALANASAN (BAYAG)</t>
  </si>
  <si>
    <t>CONNER</t>
  </si>
  <si>
    <t>FLORA</t>
  </si>
  <si>
    <t>KABUGAO</t>
  </si>
  <si>
    <t>PUDTOL</t>
  </si>
  <si>
    <t>SANTA MARCELA</t>
  </si>
  <si>
    <t>AGUSAN DEL NORTE</t>
  </si>
  <si>
    <t>AGUSAN DEL SUR</t>
  </si>
  <si>
    <t>SURIGAO DEL NORTE</t>
  </si>
  <si>
    <t>SURIGAO DEL SUR</t>
  </si>
  <si>
    <t>DINAGAT ISLANDS</t>
  </si>
  <si>
    <t>BUTUAN CITY</t>
  </si>
  <si>
    <t>CABADBARAN CITY</t>
  </si>
  <si>
    <t>BAYUGAN CITY</t>
  </si>
  <si>
    <t>SURIGAO CITY</t>
  </si>
  <si>
    <t>BISLIG CITY</t>
  </si>
  <si>
    <t>TANDAG CITY</t>
  </si>
  <si>
    <t>JABONGA</t>
  </si>
  <si>
    <t>KITCHARAO</t>
  </si>
  <si>
    <t>LAS NIEVES</t>
  </si>
  <si>
    <t>NASIPIT</t>
  </si>
  <si>
    <t>TUBAY</t>
  </si>
  <si>
    <t>REMEDIOS T. ROMUALDEZ</t>
  </si>
  <si>
    <t>BUNAWAN</t>
  </si>
  <si>
    <t>LORETO</t>
  </si>
  <si>
    <t>PROSPERIDAD</t>
  </si>
  <si>
    <t>SANTA JOSEFA</t>
  </si>
  <si>
    <t>TALACOGON</t>
  </si>
  <si>
    <t>TRENTO</t>
  </si>
  <si>
    <t>VERUELA</t>
  </si>
  <si>
    <t>SIBAGAT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</si>
  <si>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</si>
  <si>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</si>
  <si>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</si>
  <si>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</si>
  <si>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</si>
  <si>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</si>
  <si>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</si>
  <si>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</si>
  <si>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</si>
  <si>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MONICA(SAPAO)</t>
  </si>
  <si>
    <t>SOCORRO</t>
  </si>
  <si>
    <t>TAGANA-AN</t>
  </si>
  <si>
    <t>BAROBO</t>
  </si>
  <si>
    <t>BAYABAS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</si>
  <si>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</si>
  <si>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</si>
  <si>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</si>
  <si>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</si>
  <si>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</si>
  <si>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</si>
  <si>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</si>
  <si>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</si>
  <si>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</si>
  <si>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</si>
  <si>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</si>
  <si>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BASILISA(RIZAL)</t>
  </si>
  <si>
    <t>CAGDIANAO</t>
  </si>
  <si>
    <t>DINAGAT</t>
  </si>
  <si>
    <t>LIBJO(ALBOR)</t>
  </si>
  <si>
    <t>TUBAJON</t>
  </si>
  <si>
    <t>MARINDUQUE</t>
  </si>
  <si>
    <t>OCCIDENTAL MINDORO</t>
  </si>
  <si>
    <t>ORIENTAL MINDORO</t>
  </si>
  <si>
    <t>PALAWAN</t>
  </si>
  <si>
    <t>ROMBLON</t>
  </si>
  <si>
    <t>CALAPAN CITY</t>
  </si>
  <si>
    <t>PUERTO PRINCESA CITY</t>
  </si>
  <si>
    <t>BOAC</t>
  </si>
  <si>
    <t>GASAN</t>
  </si>
  <si>
    <t>MOGPOG</t>
  </si>
  <si>
    <t>TORRIJOS</t>
  </si>
  <si>
    <t>ABRA DE ILOG</t>
  </si>
  <si>
    <t>CALINTAAN</t>
  </si>
  <si>
    <t>LOOC</t>
  </si>
  <si>
    <t>LUBANG</t>
  </si>
  <si>
    <t>MAMBURAO</t>
  </si>
  <si>
    <t>PALUAN</t>
  </si>
  <si>
    <t>SABLAYAN</t>
  </si>
  <si>
    <t>BACO</t>
  </si>
  <si>
    <t>BANSUD</t>
  </si>
  <si>
    <t>BONGABONG</t>
  </si>
  <si>
    <t>BULALACAO</t>
  </si>
  <si>
    <t>GLORIA</t>
  </si>
  <si>
    <t>MANSALAY</t>
  </si>
  <si>
    <t>NAUJAN</t>
  </si>
  <si>
    <t>PINAMALAYAN</t>
  </si>
  <si>
    <t>POLA</t>
  </si>
  <si>
    <t>PUERTO GALERA</t>
  </si>
  <si>
    <t>SAN TEODORO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</si>
  <si>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</si>
  <si>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</si>
  <si>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</si>
  <si>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</si>
  <si>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</si>
  <si>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</si>
  <si>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</si>
  <si>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</si>
  <si>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</si>
  <si>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</si>
  <si>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</si>
  <si>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</si>
  <si>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</si>
  <si>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</si>
  <si>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</si>
  <si>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</si>
  <si>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ESPANOLA</t>
  </si>
  <si>
    <t>BANTON</t>
  </si>
  <si>
    <t>CAJIDIOCAN</t>
  </si>
  <si>
    <t>CORCUERA</t>
  </si>
  <si>
    <t>MAGDIWANG</t>
  </si>
  <si>
    <t>ODIONGAN</t>
  </si>
  <si>
    <t>FERROL</t>
  </si>
  <si>
    <t>SANTA MARIA (IMELDA)</t>
  </si>
  <si>
    <t>REGION I</t>
  </si>
  <si>
    <t>REGION XIII (CARAGA)</t>
  </si>
  <si>
    <t>REGION II</t>
  </si>
  <si>
    <t>REGION III</t>
  </si>
  <si>
    <t>REGION IV-A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</si>
  <si>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</si>
  <si>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</si>
  <si>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</si>
  <si>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</si>
  <si>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</si>
  <si>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</si>
  <si>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</si>
  <si>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</si>
  <si>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IV-B</t>
  </si>
  <si>
    <t>NET OPERATING INCOME/ (LOSS) FROM CURRENT OPERATIONS</t>
  </si>
  <si>
    <t>CAPITAL/ INVESTMENT EXPENDITURES</t>
  </si>
  <si>
    <r>
      <rPr>
        <b/>
        <sz val="10"/>
        <rFont val="Arial"/>
        <family val="2"/>
      </rPr>
      <t>STATEMENT OF RECEIPTS AND EXPENDITURES</t>
    </r>
  </si>
  <si>
    <t>Coverage: By Province</t>
  </si>
  <si>
    <t>CURRENT OPERATING INCOME</t>
  </si>
  <si>
    <t>NON-INCOME RECEIPTS</t>
  </si>
  <si>
    <t>NON-OPERATING EXPENDITURES</t>
  </si>
  <si>
    <t>NET INCREASE/ (DECREASE) IN FUNDS</t>
  </si>
  <si>
    <t>FUND/ CASH AVAILABLE</t>
  </si>
  <si>
    <t>Less: Payment of Prior Year/ s Accounts Payable</t>
  </si>
  <si>
    <t>FUND/ CASH BALANCE, END</t>
  </si>
  <si>
    <t>TOTAL LOCAL SOURCES</t>
  </si>
  <si>
    <t>TOTAL EXTERNAL SOURCES</t>
  </si>
  <si>
    <t>Internal Revenue Allotment</t>
  </si>
  <si>
    <t>Other Shares from National Tax Collections</t>
  </si>
  <si>
    <t>Inter-Local Transfers</t>
  </si>
  <si>
    <t>Extraordinary Receipts/ Grants/ Donations/ Aids</t>
  </si>
  <si>
    <t>General Public Services</t>
  </si>
  <si>
    <t>Education, Culture &amp; Sports/ Manpower Development</t>
  </si>
  <si>
    <t>Health, Nutrition &amp; Population Control</t>
  </si>
  <si>
    <t>Labor and Employment</t>
  </si>
  <si>
    <t>Housing and Community Development</t>
  </si>
  <si>
    <t>Social Services and Social Welfare</t>
  </si>
  <si>
    <t>Economic Services</t>
  </si>
  <si>
    <t>Debt Service (FE) (Interest Expense &amp; Other Charges)</t>
  </si>
  <si>
    <t>CAPITAL/ INVESTMENT RECEIPTS</t>
  </si>
  <si>
    <t>Other Non-Income Receipts</t>
  </si>
  <si>
    <t>Other Non-Operating Expenditures</t>
  </si>
  <si>
    <t>TOTAL TAX REVENUE</t>
  </si>
  <si>
    <t>Real Property Tax</t>
  </si>
  <si>
    <t>Tax on Business</t>
  </si>
  <si>
    <t>Other Taxes</t>
  </si>
  <si>
    <t>Regulatory Fees (Permits and Licenses)</t>
  </si>
  <si>
    <t>Service/ User Charges (Service Income)</t>
  </si>
  <si>
    <t>Receipts from Economic Enterprises (Business Income)</t>
  </si>
  <si>
    <t>Other Receipts (Other General Income)</t>
  </si>
  <si>
    <t>TOTAL CAPITAL/ INVESTMENT RECEIPTS</t>
  </si>
  <si>
    <t>Proceeds from Sale of Assets</t>
  </si>
  <si>
    <t>Proceeds from Sale of Debt Securities of Other Entities</t>
  </si>
  <si>
    <t>Collection of Loans Receivables</t>
  </si>
  <si>
    <t>Acquisition of Loans</t>
  </si>
  <si>
    <t>Issuance of Bonds</t>
  </si>
  <si>
    <t>Purchase/ Construct of Property Plant and Equipment  (Assets/ Capital Outlay)</t>
  </si>
  <si>
    <t>Purchase of Debt Securities of Other Entities (Investment Outlay)</t>
  </si>
  <si>
    <t>Grant/ Make Loan to Other Entities (Investment Outlay)</t>
  </si>
  <si>
    <t>Payment of Loan Amortization</t>
  </si>
  <si>
    <t>Retirement/ Redemption of Bonds/ Debt Securities</t>
  </si>
  <si>
    <t>GRAND TOTAL</t>
  </si>
  <si>
    <t>FY 2014</t>
  </si>
  <si>
    <t>TOTAL</t>
  </si>
  <si>
    <t>CORDILLERA ADMINISTRATIVE REGION</t>
  </si>
  <si>
    <t>NATIONAL CAPITAL REGION</t>
  </si>
  <si>
    <t>Coverage: By City</t>
  </si>
  <si>
    <t>Coverage: By Municipality</t>
  </si>
  <si>
    <t>Particulars</t>
  </si>
  <si>
    <t>PROVINCE</t>
  </si>
  <si>
    <t>LOCAL SOURCES (4+8)</t>
  </si>
  <si>
    <t>TAX REVENUE (5+6+7)</t>
  </si>
  <si>
    <t xml:space="preserve">  Real Property Tax</t>
  </si>
  <si>
    <t xml:space="preserve">  Tax on Business</t>
  </si>
  <si>
    <t xml:space="preserve">  Other Taxes</t>
  </si>
  <si>
    <t>NON-TAX REVENUE (9+10+11+12)</t>
  </si>
  <si>
    <t xml:space="preserve">  Regulatory Fees (Permit and Licenses)</t>
  </si>
  <si>
    <t xml:space="preserve">  Service/User Charges (Service Income)</t>
  </si>
  <si>
    <t xml:space="preserve">  Receipts from Economic Enterprises (Business Income)</t>
  </si>
  <si>
    <t xml:space="preserve">  Other Receipts (Other General Income)</t>
  </si>
  <si>
    <t>EXTERNAL SOURCES (14+15+16+17)</t>
  </si>
  <si>
    <t xml:space="preserve">  Internal Revenue Allotment</t>
  </si>
  <si>
    <t xml:space="preserve">  Other Shares from National Tax Collections</t>
  </si>
  <si>
    <t xml:space="preserve">  Inter-Local Transfer</t>
  </si>
  <si>
    <t xml:space="preserve">  Extraordinary Receipts/Grants/Donations/Aids</t>
  </si>
  <si>
    <t>TOTAL CURRENT OPERATING INCOME (3+13)</t>
  </si>
  <si>
    <t>LESS: CURRENT OPERATING EXPENDITURES (PS + MOOE+FE)</t>
  </si>
  <si>
    <t xml:space="preserve">  General Public Services</t>
  </si>
  <si>
    <t xml:space="preserve">  Education, Culture &amp; Sports/ Manpower Development</t>
  </si>
  <si>
    <t xml:space="preserve">  Health, Nutrition &amp; Population Control</t>
  </si>
  <si>
    <t xml:space="preserve">  Labor &amp; Employment</t>
  </si>
  <si>
    <t xml:space="preserve">  Housing &amp; Community Development</t>
  </si>
  <si>
    <t xml:space="preserve">  Social Services &amp; Social Welfare</t>
  </si>
  <si>
    <t xml:space="preserve">  Economic Services</t>
  </si>
  <si>
    <t xml:space="preserve">  Debt Service (FE) (Interest Expense &amp; Other Charges)</t>
  </si>
  <si>
    <t>TOTAL CURRENT OPERATING EXPENDITURES (20 to 27)</t>
  </si>
  <si>
    <t>NET OPERATING INCOME/(LOSS) FROM CURRENT OPERATIONS(18-28)</t>
  </si>
  <si>
    <t>ADD: NON INCOME RECEIPTS</t>
  </si>
  <si>
    <t>CAPITAL/INVESTMENT RECEIPTS (32+33+34)</t>
  </si>
  <si>
    <t xml:space="preserve">  Proceeds from Sale of Assets</t>
  </si>
  <si>
    <t xml:space="preserve">  Proceeds from Sale of Debt Securities of Other Entities</t>
  </si>
  <si>
    <t xml:space="preserve">  Collection of Loans Receivables</t>
  </si>
  <si>
    <t>RECEIPTS FROM LOANS AND BORROWINGS (36+37)</t>
  </si>
  <si>
    <t xml:space="preserve">  Acquisition of Loans</t>
  </si>
  <si>
    <t xml:space="preserve">  Issuance of Bonds</t>
  </si>
  <si>
    <t>OTHER NON-INCOME RECEIPTS</t>
  </si>
  <si>
    <t>TOTAL NON-INCOME RECEIPTS (31+35+38)</t>
  </si>
  <si>
    <t>LESS: NON OPERATING EXPENDITURES</t>
  </si>
  <si>
    <t>CAPITAL/INVESTMENT EXPENDITURES (42+43+44)</t>
  </si>
  <si>
    <r>
      <t xml:space="preserve">  Purchase/Construct of Property Plant and Equipment  (</t>
    </r>
    <r>
      <rPr>
        <b/>
        <sz val="10"/>
        <rFont val="Arial"/>
        <family val="2"/>
      </rPr>
      <t>Capital Outlay</t>
    </r>
    <r>
      <rPr>
        <sz val="10"/>
        <rFont val="Arial"/>
        <family val="2"/>
      </rPr>
      <t>)</t>
    </r>
  </si>
  <si>
    <t xml:space="preserve">  Purchase of Debt Securities of Other Entities (Investment Outlay)</t>
  </si>
  <si>
    <t xml:space="preserve">  Grant/Make Loan to Other Entities (Investment Outlay)</t>
  </si>
  <si>
    <t>DEBT SERVICE (46+47) (Principal Cost)</t>
  </si>
  <si>
    <t xml:space="preserve">  Payment of Loan Amortization</t>
  </si>
  <si>
    <t xml:space="preserve">  Retirement/Redemption of Bonds/Debt Securities</t>
  </si>
  <si>
    <t>OTHER NON-OPERATING EXPENDITURES</t>
  </si>
  <si>
    <t>TOTAL NON-OPERATING EXPENDITURES (41+45+48)</t>
  </si>
  <si>
    <t>NET INCREASE/(DECREASE) IN FUNDS ((29+39)-49)</t>
  </si>
  <si>
    <t>FUNDS AVAILABLE (50+51)</t>
  </si>
  <si>
    <t>Less: Payment of Prior Year Accounts Payable</t>
  </si>
  <si>
    <t>CONTINUING APPRORPIATION</t>
  </si>
  <si>
    <t>FUND BALANCE, END (52-53-54)</t>
  </si>
  <si>
    <t>Data as of September 7, 2017</t>
  </si>
  <si>
    <t>In Million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</si>
</sst>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0F8FF"/>
        <bgColor rgb="FFFFFFFF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57">
    <xf numFmtId="0" fontId="0" fillId="0" borderId="0" xfId="0"/>
    <xf numFmtId="0" fontId="3" fillId="0" borderId="0" xfId="0" applyFont="1"/>
    <xf numFmtId="43" fontId="3" fillId="0" borderId="0" xfId="1" applyFont="1"/>
    <xf numFmtId="43" fontId="5" fillId="0" borderId="0" xfId="1" applyFont="1" applyFill="1" applyBorder="1" applyAlignment="1" applyProtection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Fill="1" applyBorder="1" applyAlignment="1">
      <alignment vertical="center"/>
    </xf>
    <xf numFmtId="43" fontId="4" fillId="0" borderId="0" xfId="1" applyFont="1" applyFill="1" applyBorder="1" applyAlignment="1" applyProtection="1">
      <alignment horizontal="left" vertical="center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43" fontId="8" fillId="0" borderId="0" xfId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3" fontId="3" fillId="0" borderId="1" xfId="1" applyFont="1" applyBorder="1"/>
    <xf numFmtId="0" fontId="8" fillId="0" borderId="0" xfId="0" applyFont="1" applyAlignment="1">
      <alignment horizontal="left" vertical="center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43" fontId="2" fillId="10" borderId="1" xfId="1" applyFont="1" applyFill="1" applyBorder="1"/>
    <xf numFmtId="0" fontId="8" fillId="10" borderId="1" xfId="0" applyFont="1" applyFill="1" applyBorder="1" applyAlignment="1">
      <alignment horizontal="left" vertical="center"/>
    </xf>
    <xf numFmtId="43" fontId="8" fillId="10" borderId="1" xfId="1" applyFont="1" applyFill="1" applyBorder="1"/>
    <xf numFmtId="43" fontId="8" fillId="10" borderId="1" xfId="0" applyNumberFormat="1" applyFont="1" applyFill="1" applyBorder="1"/>
    <xf numFmtId="43" fontId="9" fillId="0" borderId="1" xfId="1" applyFont="1" applyBorder="1"/>
    <xf numFmtId="0" fontId="6" fillId="0" borderId="2" xfId="3" applyFont="1" applyFill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6" fillId="0" borderId="5" xfId="3" applyFont="1" applyFill="1" applyBorder="1" applyAlignment="1">
      <alignment horizontal="left" vertical="center" wrapText="1"/>
    </xf>
    <xf numFmtId="43" fontId="2" fillId="0" borderId="1" xfId="1" applyFont="1" applyBorder="1" applyAlignment="1">
      <alignment vertical="center"/>
    </xf>
    <xf numFmtId="43" fontId="2" fillId="0" borderId="6" xfId="1" applyFont="1" applyBorder="1" applyAlignment="1">
      <alignment vertical="center"/>
    </xf>
    <xf numFmtId="0" fontId="4" fillId="0" borderId="5" xfId="3" applyFont="1" applyFill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43" fontId="0" fillId="0" borderId="1" xfId="0" applyNumberFormat="1" applyBorder="1"/>
    <xf numFmtId="43" fontId="3" fillId="0" borderId="6" xfId="1" applyFont="1" applyBorder="1" applyAlignment="1">
      <alignment vertical="center"/>
    </xf>
    <xf numFmtId="0" fontId="6" fillId="0" borderId="5" xfId="3" applyFont="1" applyFill="1" applyBorder="1" applyAlignment="1">
      <alignment vertical="center" wrapText="1"/>
    </xf>
    <xf numFmtId="0" fontId="4" fillId="0" borderId="5" xfId="3" applyFont="1" applyFill="1" applyBorder="1" applyAlignment="1">
      <alignment horizontal="left" vertical="center" wrapText="1"/>
    </xf>
    <xf numFmtId="0" fontId="6" fillId="0" borderId="7" xfId="3" applyFont="1" applyFill="1" applyBorder="1" applyAlignment="1">
      <alignment vertical="center" wrapText="1"/>
    </xf>
    <xf numFmtId="43" fontId="2" fillId="0" borderId="8" xfId="1" applyFont="1" applyBorder="1" applyAlignment="1">
      <alignment vertical="center"/>
    </xf>
    <xf numFmtId="43" fontId="2" fillId="0" borderId="9" xfId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43" fontId="7" fillId="7" borderId="1" xfId="1" applyFont="1" applyFill="1" applyBorder="1" applyAlignment="1" applyProtection="1">
      <alignment horizontal="center" vertical="center" wrapText="1"/>
    </xf>
    <xf numFmtId="43" fontId="7" fillId="8" borderId="1" xfId="1" applyFont="1" applyFill="1" applyBorder="1" applyAlignment="1" applyProtection="1">
      <alignment horizontal="center" vertical="center" wrapText="1"/>
    </xf>
    <xf numFmtId="43" fontId="7" fillId="9" borderId="1" xfId="1" applyFont="1" applyFill="1" applyBorder="1" applyAlignment="1" applyProtection="1">
      <alignment horizontal="center" vertical="center" wrapText="1"/>
    </xf>
    <xf numFmtId="43" fontId="7" fillId="4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</xf>
    <xf numFmtId="43" fontId="7" fillId="5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  <protection locked="0"/>
    </xf>
    <xf numFmtId="43" fontId="7" fillId="6" borderId="1" xfId="1" applyFont="1" applyFill="1" applyBorder="1" applyAlignment="1" applyProtection="1">
      <alignment horizontal="center" vertical="center" wrapText="1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</xf>
    <xf numFmtId="43" fontId="2" fillId="0" borderId="1" xfId="1" applyFont="1" applyBorder="1" applyAlignment="1">
      <alignment horizontal="left" vertical="center" wrapText="1"/>
    </xf>
    <xf numFmtId="43" fontId="4" fillId="2" borderId="1" xfId="1" applyFont="1" applyFill="1" applyBorder="1" applyAlignment="1" applyProtection="1">
      <alignment horizontal="center" vertical="center" wrapText="1"/>
      <protection locked="0"/>
    </xf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37"/>
  <sheetViews>
    <sheetView zoomScale="80" zoomScaleNormal="80" workbookViewId="0">
      <pane xSplit="2" ySplit="9" topLeftCell="C10" activePane="bottomRight" state="frozen"/>
      <selection activeCell="B2089" sqref="B2089"/>
      <selection pane="topRight" activeCell="B2089" sqref="B2089"/>
      <selection pane="bottomLeft" activeCell="B2089" sqref="B2089"/>
      <selection pane="bottomRight" activeCell="BB1" sqref="BB1:XFD1048576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7" width="18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7" style="1" bestFit="1" customWidth="1"/>
    <col min="33" max="34" width="20.109375" style="1" bestFit="1" customWidth="1"/>
    <col min="35" max="35" width="18.10937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1.8867187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39.6" x14ac:dyDescent="0.25">
      <c r="B9" s="55"/>
      <c r="C9" s="49"/>
      <c r="D9" s="8" t="s">
        <v>1561</v>
      </c>
      <c r="E9" s="7" t="s">
        <v>1562</v>
      </c>
      <c r="F9" s="7" t="s">
        <v>1563</v>
      </c>
      <c r="G9" s="7" t="s">
        <v>1564</v>
      </c>
      <c r="H9" s="9" t="s">
        <v>3</v>
      </c>
      <c r="I9" s="7" t="s">
        <v>1565</v>
      </c>
      <c r="J9" s="7" t="s">
        <v>1566</v>
      </c>
      <c r="K9" s="7" t="s">
        <v>1567</v>
      </c>
      <c r="L9" s="7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8" t="s">
        <v>1569</v>
      </c>
      <c r="AD9" s="7" t="s">
        <v>1570</v>
      </c>
      <c r="AE9" s="7" t="s">
        <v>1571</v>
      </c>
      <c r="AF9" s="7" t="s">
        <v>1572</v>
      </c>
      <c r="AG9" s="9" t="s">
        <v>7</v>
      </c>
      <c r="AH9" s="7" t="s">
        <v>1573</v>
      </c>
      <c r="AI9" s="7" t="s">
        <v>1574</v>
      </c>
      <c r="AJ9" s="47"/>
      <c r="AK9" s="53"/>
      <c r="AL9" s="10" t="s">
        <v>1534</v>
      </c>
      <c r="AM9" s="7" t="s">
        <v>1575</v>
      </c>
      <c r="AN9" s="7" t="s">
        <v>1576</v>
      </c>
      <c r="AO9" s="7" t="s">
        <v>1577</v>
      </c>
      <c r="AP9" s="11" t="s">
        <v>9</v>
      </c>
      <c r="AQ9" s="7" t="s">
        <v>1578</v>
      </c>
      <c r="AR9" s="7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5" t="s">
        <v>1580</v>
      </c>
      <c r="C10" s="24">
        <f>D10+H10</f>
        <v>18830.610941179999</v>
      </c>
      <c r="D10" s="24">
        <f>SUM(E10:G10)</f>
        <v>8031.1248922699988</v>
      </c>
      <c r="E10" s="24">
        <f t="shared" ref="E10:AZ10" si="0">E18+E25+E33+E43+E51+E59+E68+E77+E84+E93+E102+E110+E118+E127+E135</f>
        <v>6189.7438647799991</v>
      </c>
      <c r="F10" s="24">
        <f t="shared" si="0"/>
        <v>1107.7764364199998</v>
      </c>
      <c r="G10" s="24">
        <f t="shared" si="0"/>
        <v>733.60459107000008</v>
      </c>
      <c r="H10" s="24">
        <f>SUM(I10:L10)</f>
        <v>10799.486048910001</v>
      </c>
      <c r="I10" s="24">
        <f t="shared" si="0"/>
        <v>249.72964166999998</v>
      </c>
      <c r="J10" s="24">
        <f t="shared" si="0"/>
        <v>4171.7938674499992</v>
      </c>
      <c r="K10" s="24">
        <f t="shared" si="0"/>
        <v>4442.1789434100001</v>
      </c>
      <c r="L10" s="24">
        <f t="shared" si="0"/>
        <v>1935.7835963800001</v>
      </c>
      <c r="M10" s="24">
        <f>SUM(N10:Q10)</f>
        <v>81355.748225510019</v>
      </c>
      <c r="N10" s="24">
        <f t="shared" si="0"/>
        <v>79744.193112990019</v>
      </c>
      <c r="O10" s="24">
        <f t="shared" si="0"/>
        <v>884.02837483999997</v>
      </c>
      <c r="P10" s="24">
        <f t="shared" si="0"/>
        <v>464.70881929000001</v>
      </c>
      <c r="Q10" s="24">
        <f t="shared" si="0"/>
        <v>262.81791838999999</v>
      </c>
      <c r="R10" s="24">
        <f>C10+M10</f>
        <v>100186.35916669002</v>
      </c>
      <c r="S10" s="24">
        <f t="shared" si="0"/>
        <v>31941.802233450002</v>
      </c>
      <c r="T10" s="24">
        <f t="shared" si="0"/>
        <v>2062.4640100300003</v>
      </c>
      <c r="U10" s="24">
        <f t="shared" si="0"/>
        <v>13383.100812939998</v>
      </c>
      <c r="V10" s="24">
        <f t="shared" si="0"/>
        <v>46.325838930000003</v>
      </c>
      <c r="W10" s="24">
        <f t="shared" si="0"/>
        <v>499.75084389999995</v>
      </c>
      <c r="X10" s="24">
        <f t="shared" si="0"/>
        <v>3596.2078088800004</v>
      </c>
      <c r="Y10" s="24">
        <f t="shared" si="0"/>
        <v>16476.974815419999</v>
      </c>
      <c r="Z10" s="24">
        <f t="shared" si="0"/>
        <v>1221.8113316899999</v>
      </c>
      <c r="AA10" s="24">
        <f>SUM(S10:Z10)</f>
        <v>69228.437695239991</v>
      </c>
      <c r="AB10" s="24">
        <f t="shared" si="0"/>
        <v>30957.921471450005</v>
      </c>
      <c r="AC10" s="24">
        <f>SUM(AD10:AF10)</f>
        <v>36.128168479999999</v>
      </c>
      <c r="AD10" s="24">
        <f t="shared" si="0"/>
        <v>1.4664604099999998</v>
      </c>
      <c r="AE10" s="24">
        <f t="shared" si="0"/>
        <v>0</v>
      </c>
      <c r="AF10" s="24">
        <f t="shared" si="0"/>
        <v>34.661708070000003</v>
      </c>
      <c r="AG10" s="24">
        <f>SUM(AH10:AI10)</f>
        <v>3242.1534939599997</v>
      </c>
      <c r="AH10" s="24">
        <f t="shared" si="0"/>
        <v>2963.5828656699996</v>
      </c>
      <c r="AI10" s="24">
        <f t="shared" si="0"/>
        <v>278.57062829</v>
      </c>
      <c r="AJ10" s="24">
        <f t="shared" si="0"/>
        <v>1449.3306467799998</v>
      </c>
      <c r="AK10" s="24">
        <f>AC10+AG10+AJ10</f>
        <v>4727.6123092199996</v>
      </c>
      <c r="AL10" s="24">
        <f>SUM(AM10:AO10)</f>
        <v>10428.68211684</v>
      </c>
      <c r="AM10" s="24">
        <f t="shared" si="0"/>
        <v>9944.5561340599997</v>
      </c>
      <c r="AN10" s="24">
        <f t="shared" si="0"/>
        <v>0</v>
      </c>
      <c r="AO10" s="24">
        <f t="shared" si="0"/>
        <v>484.12598278000002</v>
      </c>
      <c r="AP10" s="24">
        <f>SUM(AQ10:AR10)</f>
        <v>3759.2088058899994</v>
      </c>
      <c r="AQ10" s="24">
        <f t="shared" si="0"/>
        <v>3652.1112445099993</v>
      </c>
      <c r="AR10" s="24">
        <f t="shared" si="0"/>
        <v>107.09756138</v>
      </c>
      <c r="AS10" s="24">
        <f t="shared" si="0"/>
        <v>1062.86724415</v>
      </c>
      <c r="AT10" s="24">
        <f>AL10+AP10+AS10</f>
        <v>15250.758166879999</v>
      </c>
      <c r="AU10" s="24">
        <f t="shared" si="0"/>
        <v>20434.77561379</v>
      </c>
      <c r="AV10" s="24">
        <f t="shared" si="0"/>
        <v>33051.49630934</v>
      </c>
      <c r="AW10" s="24">
        <f t="shared" si="0"/>
        <v>53486.27192313</v>
      </c>
      <c r="AX10" s="24">
        <f t="shared" si="0"/>
        <v>6755.6262618399996</v>
      </c>
      <c r="AY10" s="24">
        <f t="shared" si="0"/>
        <v>1934.5150795900001</v>
      </c>
      <c r="AZ10" s="24">
        <f t="shared" si="0"/>
        <v>44796.130581699996</v>
      </c>
    </row>
    <row r="11" spans="2:52" x14ac:dyDescent="0.25">
      <c r="B11" s="17" t="s">
        <v>1583</v>
      </c>
    </row>
    <row r="12" spans="2:52" x14ac:dyDescent="0.25">
      <c r="B12" s="15" t="s">
        <v>1336</v>
      </c>
      <c r="C12" s="16">
        <v>57.038091649999998</v>
      </c>
      <c r="D12" s="16">
        <v>11.51265122</v>
      </c>
      <c r="E12" s="16">
        <v>8.9013395399999986</v>
      </c>
      <c r="F12" s="16">
        <v>2.0712686200000001</v>
      </c>
      <c r="G12" s="16">
        <v>0.54004306000000002</v>
      </c>
      <c r="H12" s="16">
        <v>45.525440429999996</v>
      </c>
      <c r="I12" s="16">
        <v>0.83707569999999998</v>
      </c>
      <c r="J12" s="16">
        <v>43.842587049999999</v>
      </c>
      <c r="K12" s="16">
        <v>0</v>
      </c>
      <c r="L12" s="16">
        <v>0.84577768000000009</v>
      </c>
      <c r="M12" s="16">
        <v>660.76763453000001</v>
      </c>
      <c r="N12" s="16">
        <v>634.97060899999997</v>
      </c>
      <c r="O12" s="16">
        <v>2.311011E-2</v>
      </c>
      <c r="P12" s="16">
        <v>0</v>
      </c>
      <c r="Q12" s="16">
        <v>25.773915420000002</v>
      </c>
      <c r="R12" s="16">
        <v>717.80572617999997</v>
      </c>
      <c r="S12" s="16">
        <v>154.2398274</v>
      </c>
      <c r="T12" s="16">
        <v>5.1011280000000001</v>
      </c>
      <c r="U12" s="16">
        <v>181.26819137000001</v>
      </c>
      <c r="V12" s="16">
        <v>0</v>
      </c>
      <c r="W12" s="16">
        <v>0</v>
      </c>
      <c r="X12" s="16">
        <v>16.30532607</v>
      </c>
      <c r="Y12" s="16">
        <v>104.76237087999999</v>
      </c>
      <c r="Z12" s="16">
        <v>17.474886859999998</v>
      </c>
      <c r="AA12" s="16">
        <v>479.15173057999999</v>
      </c>
      <c r="AB12" s="16">
        <v>238.6539956</v>
      </c>
      <c r="AC12" s="16">
        <v>8.0499999999999999E-3</v>
      </c>
      <c r="AD12" s="16">
        <v>8.0499999999999999E-3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8.0499999999999999E-3</v>
      </c>
      <c r="AL12" s="16">
        <v>96.619271730000008</v>
      </c>
      <c r="AM12" s="16">
        <v>96.619271730000008</v>
      </c>
      <c r="AN12" s="16">
        <v>0</v>
      </c>
      <c r="AO12" s="16">
        <v>0</v>
      </c>
      <c r="AP12" s="16">
        <v>44.11459644</v>
      </c>
      <c r="AQ12" s="16">
        <v>44.11459644</v>
      </c>
      <c r="AR12" s="16">
        <v>0</v>
      </c>
      <c r="AS12" s="16">
        <v>0</v>
      </c>
      <c r="AT12" s="16">
        <v>140.73386817000002</v>
      </c>
      <c r="AU12" s="16">
        <v>97.928177429999991</v>
      </c>
      <c r="AV12" s="16">
        <v>202.46410800000001</v>
      </c>
      <c r="AW12" s="16">
        <v>300.39228543000002</v>
      </c>
      <c r="AX12" s="16">
        <v>20.523720579999999</v>
      </c>
      <c r="AY12" s="16">
        <v>57.808004600000004</v>
      </c>
      <c r="AZ12" s="16">
        <v>222.06056025000001</v>
      </c>
    </row>
    <row r="13" spans="2:52" x14ac:dyDescent="0.25">
      <c r="B13" s="15" t="s">
        <v>1341</v>
      </c>
      <c r="C13" s="16">
        <v>31.50452834</v>
      </c>
      <c r="D13" s="16">
        <v>13.853250289999998</v>
      </c>
      <c r="E13" s="16">
        <v>6.1787191099999994</v>
      </c>
      <c r="F13" s="16">
        <v>7.5432637599999994</v>
      </c>
      <c r="G13" s="16">
        <v>0.13126742000000002</v>
      </c>
      <c r="H13" s="16">
        <v>17.651278050000002</v>
      </c>
      <c r="I13" s="16">
        <v>0.34015000000000001</v>
      </c>
      <c r="J13" s="16">
        <v>7.5172315300000001</v>
      </c>
      <c r="K13" s="16">
        <v>8.6082147899999999</v>
      </c>
      <c r="L13" s="16">
        <v>1.18568173</v>
      </c>
      <c r="M13" s="16">
        <v>573.13210346000005</v>
      </c>
      <c r="N13" s="16">
        <v>569.26519900000005</v>
      </c>
      <c r="O13" s="16">
        <v>2.94255E-2</v>
      </c>
      <c r="P13" s="16">
        <v>3.1527353799999998</v>
      </c>
      <c r="Q13" s="16">
        <v>0.68474357999999991</v>
      </c>
      <c r="R13" s="16">
        <v>604.63663180000003</v>
      </c>
      <c r="S13" s="16">
        <v>182.81436390000002</v>
      </c>
      <c r="T13" s="16">
        <v>2.6117960899999999</v>
      </c>
      <c r="U13" s="16">
        <v>72.378933230000001</v>
      </c>
      <c r="V13" s="16">
        <v>0</v>
      </c>
      <c r="W13" s="16">
        <v>0</v>
      </c>
      <c r="X13" s="16">
        <v>14.4966119</v>
      </c>
      <c r="Y13" s="16">
        <v>96.855281890000001</v>
      </c>
      <c r="Z13" s="16">
        <v>12.51672426</v>
      </c>
      <c r="AA13" s="16">
        <v>381.67371126999996</v>
      </c>
      <c r="AB13" s="16">
        <v>222.96292052999996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1.9491667099999999</v>
      </c>
      <c r="AK13" s="16">
        <v>1.9491667099999999</v>
      </c>
      <c r="AL13" s="16">
        <v>48.832077099999999</v>
      </c>
      <c r="AM13" s="16">
        <v>48.832077099999999</v>
      </c>
      <c r="AN13" s="16">
        <v>0</v>
      </c>
      <c r="AO13" s="16">
        <v>0</v>
      </c>
      <c r="AP13" s="16">
        <v>50.052104369999995</v>
      </c>
      <c r="AQ13" s="16">
        <v>50.052104369999995</v>
      </c>
      <c r="AR13" s="16">
        <v>0</v>
      </c>
      <c r="AS13" s="16">
        <v>0</v>
      </c>
      <c r="AT13" s="16">
        <v>98.884181470000001</v>
      </c>
      <c r="AU13" s="16">
        <v>126.02790576999999</v>
      </c>
      <c r="AV13" s="16">
        <v>171.34139732</v>
      </c>
      <c r="AW13" s="16">
        <v>297.36930309000002</v>
      </c>
      <c r="AX13" s="16">
        <v>38.032790929999997</v>
      </c>
      <c r="AY13" s="16">
        <v>0</v>
      </c>
      <c r="AZ13" s="16">
        <v>259.33651216000004</v>
      </c>
    </row>
    <row r="14" spans="2:52" x14ac:dyDescent="0.25">
      <c r="B14" s="15" t="s">
        <v>1337</v>
      </c>
      <c r="C14" s="16">
        <v>261.97395718000001</v>
      </c>
      <c r="D14" s="16">
        <v>78.912021379999999</v>
      </c>
      <c r="E14" s="16">
        <v>69.521510550000002</v>
      </c>
      <c r="F14" s="16">
        <v>3.8881943699999999</v>
      </c>
      <c r="G14" s="16">
        <v>5.5023164600000003</v>
      </c>
      <c r="H14" s="16">
        <v>183.06193580000001</v>
      </c>
      <c r="I14" s="16">
        <v>2.9092644999999999</v>
      </c>
      <c r="J14" s="16">
        <v>31.44300814</v>
      </c>
      <c r="K14" s="16">
        <v>141.75265148</v>
      </c>
      <c r="L14" s="16">
        <v>6.9570116799999999</v>
      </c>
      <c r="M14" s="16">
        <v>675.36418401000003</v>
      </c>
      <c r="N14" s="16">
        <v>647.93503899999996</v>
      </c>
      <c r="O14" s="16">
        <v>27.128071030000001</v>
      </c>
      <c r="P14" s="16">
        <v>0</v>
      </c>
      <c r="Q14" s="16">
        <v>0.30107397999999996</v>
      </c>
      <c r="R14" s="16">
        <v>937.3381411900001</v>
      </c>
      <c r="S14" s="16">
        <v>260.82606589</v>
      </c>
      <c r="T14" s="16">
        <v>20.43303319</v>
      </c>
      <c r="U14" s="16">
        <v>94.180454879999999</v>
      </c>
      <c r="V14" s="16">
        <v>0</v>
      </c>
      <c r="W14" s="16">
        <v>0</v>
      </c>
      <c r="X14" s="16">
        <v>17.407083549999999</v>
      </c>
      <c r="Y14" s="16">
        <v>257.11909548</v>
      </c>
      <c r="Z14" s="16">
        <v>0</v>
      </c>
      <c r="AA14" s="16">
        <v>649.96573298999999</v>
      </c>
      <c r="AB14" s="16">
        <v>287.3724082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42.504643130000005</v>
      </c>
      <c r="AM14" s="16">
        <v>42.504643130000005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42.504643130000005</v>
      </c>
      <c r="AU14" s="16">
        <v>244.86776506999999</v>
      </c>
      <c r="AV14" s="16">
        <v>198.61369497000001</v>
      </c>
      <c r="AW14" s="16">
        <v>443.48146003999994</v>
      </c>
      <c r="AX14" s="16">
        <v>42.734318860000002</v>
      </c>
      <c r="AY14" s="16">
        <v>20.760302030000002</v>
      </c>
      <c r="AZ14" s="16">
        <v>379.98683914999998</v>
      </c>
    </row>
    <row r="15" spans="2:52" x14ac:dyDescent="0.25">
      <c r="B15" s="15" t="s">
        <v>1338</v>
      </c>
      <c r="C15" s="16">
        <v>89.524553459999993</v>
      </c>
      <c r="D15" s="16">
        <v>25.643111429999998</v>
      </c>
      <c r="E15" s="16">
        <v>23.616025829999998</v>
      </c>
      <c r="F15" s="16">
        <v>1.5180443799999999</v>
      </c>
      <c r="G15" s="16">
        <v>0.50904121999999996</v>
      </c>
      <c r="H15" s="16">
        <v>63.881442030000002</v>
      </c>
      <c r="I15" s="16">
        <v>0.12282999999999999</v>
      </c>
      <c r="J15" s="16">
        <v>53.432178030000003</v>
      </c>
      <c r="K15" s="16">
        <v>3.0812041299999997</v>
      </c>
      <c r="L15" s="16">
        <v>7.2452298700000002</v>
      </c>
      <c r="M15" s="16">
        <v>526.11615352000001</v>
      </c>
      <c r="N15" s="16">
        <v>524.35227599999996</v>
      </c>
      <c r="O15" s="16">
        <v>1.7638775200000001</v>
      </c>
      <c r="P15" s="16">
        <v>0</v>
      </c>
      <c r="Q15" s="16">
        <v>0</v>
      </c>
      <c r="R15" s="16">
        <v>615.64070698</v>
      </c>
      <c r="S15" s="16">
        <v>133.57648176999999</v>
      </c>
      <c r="T15" s="16">
        <v>14.23484084</v>
      </c>
      <c r="U15" s="16">
        <v>166.80618709000001</v>
      </c>
      <c r="V15" s="16">
        <v>0</v>
      </c>
      <c r="W15" s="16">
        <v>0</v>
      </c>
      <c r="X15" s="16">
        <v>31.38612071</v>
      </c>
      <c r="Y15" s="16">
        <v>66.625891929999995</v>
      </c>
      <c r="Z15" s="16">
        <v>0</v>
      </c>
      <c r="AA15" s="16">
        <v>412.62952233999999</v>
      </c>
      <c r="AB15" s="16">
        <v>203.01118464000001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33.225082190000002</v>
      </c>
      <c r="AM15" s="16">
        <v>33.225082190000002</v>
      </c>
      <c r="AN15" s="16">
        <v>0</v>
      </c>
      <c r="AO15" s="16">
        <v>0</v>
      </c>
      <c r="AP15" s="16">
        <v>1</v>
      </c>
      <c r="AQ15" s="16">
        <v>1</v>
      </c>
      <c r="AR15" s="16">
        <v>0</v>
      </c>
      <c r="AS15" s="16">
        <v>0</v>
      </c>
      <c r="AT15" s="16">
        <v>34.225082189999995</v>
      </c>
      <c r="AU15" s="16">
        <v>168.78610245000002</v>
      </c>
      <c r="AV15" s="16">
        <v>139.88881975000001</v>
      </c>
      <c r="AW15" s="16">
        <v>308.67492219999997</v>
      </c>
      <c r="AX15" s="16">
        <v>0</v>
      </c>
      <c r="AY15" s="16">
        <v>76.28161184999999</v>
      </c>
      <c r="AZ15" s="16">
        <v>232.39331035000001</v>
      </c>
    </row>
    <row r="16" spans="2:52" x14ac:dyDescent="0.25">
      <c r="B16" s="15" t="s">
        <v>1339</v>
      </c>
      <c r="C16" s="16">
        <v>107.32531304</v>
      </c>
      <c r="D16" s="16">
        <v>7.68372075</v>
      </c>
      <c r="E16" s="16">
        <v>4.0845452299999998</v>
      </c>
      <c r="F16" s="16">
        <v>2.7938108399999999</v>
      </c>
      <c r="G16" s="16">
        <v>0.80536468000000005</v>
      </c>
      <c r="H16" s="16">
        <v>99.641592289999991</v>
      </c>
      <c r="I16" s="16">
        <v>0.17204150000000001</v>
      </c>
      <c r="J16" s="16">
        <v>97.100678849999994</v>
      </c>
      <c r="K16" s="16">
        <v>0</v>
      </c>
      <c r="L16" s="16">
        <v>2.36887194</v>
      </c>
      <c r="M16" s="16">
        <v>570.71875470000009</v>
      </c>
      <c r="N16" s="16">
        <v>570.15472199999999</v>
      </c>
      <c r="O16" s="16">
        <v>0</v>
      </c>
      <c r="P16" s="16">
        <v>0.5326576999999999</v>
      </c>
      <c r="Q16" s="16">
        <v>3.1375E-2</v>
      </c>
      <c r="R16" s="16">
        <v>678.04406774000006</v>
      </c>
      <c r="S16" s="16">
        <v>188.99440805</v>
      </c>
      <c r="T16" s="16">
        <v>1.0032289599999999</v>
      </c>
      <c r="U16" s="16">
        <v>144.79660613999999</v>
      </c>
      <c r="V16" s="16">
        <v>0</v>
      </c>
      <c r="W16" s="16">
        <v>0</v>
      </c>
      <c r="X16" s="16">
        <v>5.7101908400000001</v>
      </c>
      <c r="Y16" s="16">
        <v>49.670277229999996</v>
      </c>
      <c r="Z16" s="16">
        <v>0</v>
      </c>
      <c r="AA16" s="16">
        <v>390.17471121999995</v>
      </c>
      <c r="AB16" s="16">
        <v>287.86935652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61.00052582</v>
      </c>
      <c r="AM16" s="16">
        <v>61.00052582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61.00052582</v>
      </c>
      <c r="AU16" s="16">
        <v>226.86883070000002</v>
      </c>
      <c r="AV16" s="16">
        <v>265.23451918000001</v>
      </c>
      <c r="AW16" s="16">
        <v>492.10334988</v>
      </c>
      <c r="AX16" s="16">
        <v>47.089849009999995</v>
      </c>
      <c r="AY16" s="16">
        <v>92.245562329999998</v>
      </c>
      <c r="AZ16" s="16">
        <v>352.76793853999999</v>
      </c>
    </row>
    <row r="17" spans="2:52" x14ac:dyDescent="0.25">
      <c r="B17" s="15" t="s">
        <v>1340</v>
      </c>
      <c r="C17" s="16">
        <v>84.408360520000016</v>
      </c>
      <c r="D17" s="16">
        <v>10.420556309999998</v>
      </c>
      <c r="E17" s="16">
        <v>4.7616099600000004</v>
      </c>
      <c r="F17" s="16">
        <v>5.4744430599999996</v>
      </c>
      <c r="G17" s="16">
        <v>0.18450329000000001</v>
      </c>
      <c r="H17" s="16">
        <v>73.987804210000007</v>
      </c>
      <c r="I17" s="16">
        <v>7.0000000000000007E-2</v>
      </c>
      <c r="J17" s="16">
        <v>66.512715420000006</v>
      </c>
      <c r="K17" s="16">
        <v>6.8927695599999996</v>
      </c>
      <c r="L17" s="16">
        <v>0.51231923000000001</v>
      </c>
      <c r="M17" s="16">
        <v>473.09419400999997</v>
      </c>
      <c r="N17" s="16">
        <v>472.84404499999999</v>
      </c>
      <c r="O17" s="16">
        <v>0.25014901</v>
      </c>
      <c r="P17" s="16">
        <v>0</v>
      </c>
      <c r="Q17" s="16">
        <v>0</v>
      </c>
      <c r="R17" s="16">
        <v>557.50255453</v>
      </c>
      <c r="S17" s="16">
        <v>156.07073349999999</v>
      </c>
      <c r="T17" s="16">
        <v>1.7020935500000001</v>
      </c>
      <c r="U17" s="16">
        <v>126.87967591</v>
      </c>
      <c r="V17" s="16">
        <v>0</v>
      </c>
      <c r="W17" s="16">
        <v>0</v>
      </c>
      <c r="X17" s="16">
        <v>5.9080553499999997</v>
      </c>
      <c r="Y17" s="16">
        <v>93.318698980000008</v>
      </c>
      <c r="Z17" s="16">
        <v>8.5843082200000005</v>
      </c>
      <c r="AA17" s="16">
        <v>392.46356551000014</v>
      </c>
      <c r="AB17" s="16">
        <v>165.03898902</v>
      </c>
      <c r="AC17" s="16">
        <v>0</v>
      </c>
      <c r="AD17" s="16">
        <v>0</v>
      </c>
      <c r="AE17" s="16">
        <v>0</v>
      </c>
      <c r="AF17" s="16">
        <v>0</v>
      </c>
      <c r="AG17" s="16">
        <v>45.761794930000001</v>
      </c>
      <c r="AH17" s="16">
        <v>45.761794930000001</v>
      </c>
      <c r="AI17" s="16">
        <v>0</v>
      </c>
      <c r="AJ17" s="16">
        <v>0</v>
      </c>
      <c r="AK17" s="16">
        <v>45.761794930000001</v>
      </c>
      <c r="AL17" s="16">
        <v>127.70714619999998</v>
      </c>
      <c r="AM17" s="16">
        <v>127.70714619999998</v>
      </c>
      <c r="AN17" s="16">
        <v>0</v>
      </c>
      <c r="AO17" s="16">
        <v>0</v>
      </c>
      <c r="AP17" s="16">
        <v>10.552417849999999</v>
      </c>
      <c r="AQ17" s="16">
        <v>10.552417849999999</v>
      </c>
      <c r="AR17" s="16">
        <v>0</v>
      </c>
      <c r="AS17" s="16">
        <v>0</v>
      </c>
      <c r="AT17" s="16">
        <v>138.25956404999999</v>
      </c>
      <c r="AU17" s="16">
        <v>72.541219900000002</v>
      </c>
      <c r="AV17" s="16">
        <v>135.57291128999998</v>
      </c>
      <c r="AW17" s="16">
        <v>208.11413119000002</v>
      </c>
      <c r="AX17" s="16">
        <v>11.036703409999999</v>
      </c>
      <c r="AY17" s="16">
        <v>66.668026679999997</v>
      </c>
      <c r="AZ17" s="16">
        <v>130.4094011</v>
      </c>
    </row>
    <row r="18" spans="2:52" x14ac:dyDescent="0.25">
      <c r="B18" s="25" t="s">
        <v>1582</v>
      </c>
      <c r="C18" s="26">
        <f t="shared" ref="C18:AH18" si="1">SUM(C12:C17)</f>
        <v>631.77480418999994</v>
      </c>
      <c r="D18" s="26">
        <f t="shared" si="1"/>
        <v>148.02531137999998</v>
      </c>
      <c r="E18" s="26">
        <f t="shared" si="1"/>
        <v>117.06375022</v>
      </c>
      <c r="F18" s="26">
        <f t="shared" si="1"/>
        <v>23.289025029999998</v>
      </c>
      <c r="G18" s="26">
        <f t="shared" si="1"/>
        <v>7.672536130000001</v>
      </c>
      <c r="H18" s="26">
        <f t="shared" si="1"/>
        <v>483.74949280999999</v>
      </c>
      <c r="I18" s="26">
        <f t="shared" si="1"/>
        <v>4.4513617000000005</v>
      </c>
      <c r="J18" s="26">
        <f t="shared" si="1"/>
        <v>299.84839901999999</v>
      </c>
      <c r="K18" s="26">
        <f t="shared" si="1"/>
        <v>160.33483996000001</v>
      </c>
      <c r="L18" s="26">
        <f t="shared" si="1"/>
        <v>19.114892129999998</v>
      </c>
      <c r="M18" s="26">
        <f t="shared" si="1"/>
        <v>3479.1930242300004</v>
      </c>
      <c r="N18" s="26">
        <f t="shared" si="1"/>
        <v>3419.52189</v>
      </c>
      <c r="O18" s="26">
        <f t="shared" si="1"/>
        <v>29.194633170000003</v>
      </c>
      <c r="P18" s="26">
        <f t="shared" si="1"/>
        <v>3.6853930799999999</v>
      </c>
      <c r="Q18" s="26">
        <f t="shared" si="1"/>
        <v>26.791107980000003</v>
      </c>
      <c r="R18" s="26">
        <f t="shared" si="1"/>
        <v>4110.9678284199999</v>
      </c>
      <c r="S18" s="26">
        <f t="shared" si="1"/>
        <v>1076.5218805100001</v>
      </c>
      <c r="T18" s="26">
        <f t="shared" si="1"/>
        <v>45.086120629999996</v>
      </c>
      <c r="U18" s="26">
        <f t="shared" si="1"/>
        <v>786.31004862000009</v>
      </c>
      <c r="V18" s="26">
        <f t="shared" si="1"/>
        <v>0</v>
      </c>
      <c r="W18" s="26">
        <f t="shared" si="1"/>
        <v>0</v>
      </c>
      <c r="X18" s="26">
        <f t="shared" si="1"/>
        <v>91.213388419999987</v>
      </c>
      <c r="Y18" s="26">
        <f t="shared" si="1"/>
        <v>668.35161639</v>
      </c>
      <c r="Z18" s="26">
        <f t="shared" si="1"/>
        <v>38.575919339999999</v>
      </c>
      <c r="AA18" s="26">
        <f t="shared" si="1"/>
        <v>2706.0589739100001</v>
      </c>
      <c r="AB18" s="26">
        <f t="shared" si="1"/>
        <v>1404.9088545099999</v>
      </c>
      <c r="AC18" s="26">
        <f t="shared" si="1"/>
        <v>8.0499999999999999E-3</v>
      </c>
      <c r="AD18" s="26">
        <f t="shared" si="1"/>
        <v>8.0499999999999999E-3</v>
      </c>
      <c r="AE18" s="26">
        <f t="shared" si="1"/>
        <v>0</v>
      </c>
      <c r="AF18" s="26">
        <f t="shared" si="1"/>
        <v>0</v>
      </c>
      <c r="AG18" s="26">
        <f t="shared" si="1"/>
        <v>45.761794930000001</v>
      </c>
      <c r="AH18" s="26">
        <f t="shared" si="1"/>
        <v>45.761794930000001</v>
      </c>
      <c r="AI18" s="26">
        <f t="shared" ref="AI18:AZ18" si="2">SUM(AI12:AI17)</f>
        <v>0</v>
      </c>
      <c r="AJ18" s="26">
        <f t="shared" si="2"/>
        <v>1.9491667099999999</v>
      </c>
      <c r="AK18" s="26">
        <f t="shared" si="2"/>
        <v>47.719011639999998</v>
      </c>
      <c r="AL18" s="26">
        <f t="shared" si="2"/>
        <v>409.88874616999999</v>
      </c>
      <c r="AM18" s="26">
        <f t="shared" si="2"/>
        <v>409.88874616999999</v>
      </c>
      <c r="AN18" s="26">
        <f t="shared" si="2"/>
        <v>0</v>
      </c>
      <c r="AO18" s="26">
        <f t="shared" si="2"/>
        <v>0</v>
      </c>
      <c r="AP18" s="26">
        <f t="shared" si="2"/>
        <v>105.71911865999999</v>
      </c>
      <c r="AQ18" s="26">
        <f t="shared" si="2"/>
        <v>105.71911865999999</v>
      </c>
      <c r="AR18" s="26">
        <f t="shared" si="2"/>
        <v>0</v>
      </c>
      <c r="AS18" s="26">
        <f t="shared" si="2"/>
        <v>0</v>
      </c>
      <c r="AT18" s="26">
        <f t="shared" si="2"/>
        <v>515.60786483000004</v>
      </c>
      <c r="AU18" s="26">
        <f t="shared" si="2"/>
        <v>937.02000132000001</v>
      </c>
      <c r="AV18" s="26">
        <f t="shared" si="2"/>
        <v>1113.1154505100001</v>
      </c>
      <c r="AW18" s="26">
        <f t="shared" si="2"/>
        <v>2050.13545183</v>
      </c>
      <c r="AX18" s="26">
        <f t="shared" si="2"/>
        <v>159.41738279</v>
      </c>
      <c r="AY18" s="26">
        <f t="shared" si="2"/>
        <v>313.76350748999994</v>
      </c>
      <c r="AZ18" s="26">
        <f t="shared" si="2"/>
        <v>1576.9545615500001</v>
      </c>
    </row>
    <row r="19" spans="2:52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2:52" x14ac:dyDescent="0.25">
      <c r="B20" s="17" t="s">
        <v>1519</v>
      </c>
    </row>
    <row r="21" spans="2:52" x14ac:dyDescent="0.25">
      <c r="B21" s="15" t="s">
        <v>0</v>
      </c>
      <c r="C21" s="16">
        <v>130.80339601</v>
      </c>
      <c r="D21" s="16">
        <v>56.989924509999994</v>
      </c>
      <c r="E21" s="16">
        <v>46.993291790000001</v>
      </c>
      <c r="F21" s="16">
        <v>8.8066394600000013</v>
      </c>
      <c r="G21" s="16">
        <v>1.1899932600000001</v>
      </c>
      <c r="H21" s="16">
        <v>73.813471500000006</v>
      </c>
      <c r="I21" s="16">
        <v>6.5255621399999999</v>
      </c>
      <c r="J21" s="16">
        <v>1.5334476799999999</v>
      </c>
      <c r="K21" s="16">
        <v>62.40379926</v>
      </c>
      <c r="L21" s="16">
        <v>3.3506624199999999</v>
      </c>
      <c r="M21" s="16">
        <v>793.13577285000008</v>
      </c>
      <c r="N21" s="16">
        <v>783.55804799999999</v>
      </c>
      <c r="O21" s="16">
        <v>9.5777248499999992</v>
      </c>
      <c r="P21" s="16">
        <v>0</v>
      </c>
      <c r="Q21" s="16">
        <v>0</v>
      </c>
      <c r="R21" s="16">
        <v>923.93916886</v>
      </c>
      <c r="S21" s="16">
        <v>391.96516076999995</v>
      </c>
      <c r="T21" s="16">
        <v>16.616105879999999</v>
      </c>
      <c r="U21" s="16">
        <v>178.24729717</v>
      </c>
      <c r="V21" s="16">
        <v>0</v>
      </c>
      <c r="W21" s="16">
        <v>2.0710614999999999</v>
      </c>
      <c r="X21" s="16">
        <v>95.919705340000007</v>
      </c>
      <c r="Y21" s="16">
        <v>101.00008265000001</v>
      </c>
      <c r="Z21" s="16">
        <v>29.272062890000001</v>
      </c>
      <c r="AA21" s="16">
        <v>815.09147619999987</v>
      </c>
      <c r="AB21" s="16">
        <v>108.84769265999999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17.385714480000001</v>
      </c>
      <c r="AM21" s="16">
        <v>17.385714480000001</v>
      </c>
      <c r="AN21" s="16">
        <v>0</v>
      </c>
      <c r="AO21" s="16">
        <v>0</v>
      </c>
      <c r="AP21" s="16">
        <v>78.057566569999992</v>
      </c>
      <c r="AQ21" s="16">
        <v>78.057566569999992</v>
      </c>
      <c r="AR21" s="16">
        <v>0</v>
      </c>
      <c r="AS21" s="16">
        <v>0</v>
      </c>
      <c r="AT21" s="16">
        <v>95.443281049999996</v>
      </c>
      <c r="AU21" s="16">
        <v>13.404411610000002</v>
      </c>
      <c r="AV21" s="16">
        <v>252.45873706</v>
      </c>
      <c r="AW21" s="16">
        <v>265.86314866999999</v>
      </c>
      <c r="AX21" s="16">
        <v>16.963882390000002</v>
      </c>
      <c r="AY21" s="16">
        <v>8.3362326200000005</v>
      </c>
      <c r="AZ21" s="16">
        <v>240.56303366</v>
      </c>
    </row>
    <row r="22" spans="2:52" x14ac:dyDescent="0.25">
      <c r="B22" s="15" t="s">
        <v>13</v>
      </c>
      <c r="C22" s="16">
        <v>407.19973042000004</v>
      </c>
      <c r="D22" s="16">
        <v>48.558054499999997</v>
      </c>
      <c r="E22" s="16">
        <v>38.627792929999998</v>
      </c>
      <c r="F22" s="16">
        <v>8.5775685700000004</v>
      </c>
      <c r="G22" s="16">
        <v>1.3526929999999999</v>
      </c>
      <c r="H22" s="16">
        <v>358.64167592000001</v>
      </c>
      <c r="I22" s="16">
        <v>9.0134249900000007</v>
      </c>
      <c r="J22" s="16">
        <v>342.02125174999998</v>
      </c>
      <c r="K22" s="16">
        <v>1.2500000000000001E-2</v>
      </c>
      <c r="L22" s="16">
        <v>7.5944991799999997</v>
      </c>
      <c r="M22" s="16">
        <v>882.57450488999996</v>
      </c>
      <c r="N22" s="16">
        <v>798.57210699999996</v>
      </c>
      <c r="O22" s="16">
        <v>13.092285720000001</v>
      </c>
      <c r="P22" s="16">
        <v>70.910112170000005</v>
      </c>
      <c r="Q22" s="16">
        <v>0</v>
      </c>
      <c r="R22" s="16">
        <v>1289.77423531</v>
      </c>
      <c r="S22" s="16">
        <v>377.33199076</v>
      </c>
      <c r="T22" s="16">
        <v>44.177979719999996</v>
      </c>
      <c r="U22" s="16">
        <v>273.20101468000001</v>
      </c>
      <c r="V22" s="16">
        <v>0</v>
      </c>
      <c r="W22" s="16">
        <v>0</v>
      </c>
      <c r="X22" s="16">
        <v>178.75374169</v>
      </c>
      <c r="Y22" s="16">
        <v>428.23402745999999</v>
      </c>
      <c r="Z22" s="16">
        <v>0</v>
      </c>
      <c r="AA22" s="16">
        <v>1301.6987543100001</v>
      </c>
      <c r="AB22" s="16">
        <v>-11.924519000000002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50.700518289999998</v>
      </c>
      <c r="AM22" s="16">
        <v>50.700518289999998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50.700518289999998</v>
      </c>
      <c r="AU22" s="16">
        <v>-62.625037290000002</v>
      </c>
      <c r="AV22" s="16">
        <v>1184.6804451800001</v>
      </c>
      <c r="AW22" s="16">
        <v>1122.05540789</v>
      </c>
      <c r="AX22" s="16">
        <v>533.10284493000006</v>
      </c>
      <c r="AY22" s="16">
        <v>0</v>
      </c>
      <c r="AZ22" s="16">
        <v>588.95256296000002</v>
      </c>
    </row>
    <row r="23" spans="2:52" x14ac:dyDescent="0.25">
      <c r="B23" s="15" t="s">
        <v>14</v>
      </c>
      <c r="C23" s="16">
        <v>351.95287100999997</v>
      </c>
      <c r="D23" s="16">
        <v>137.42156161000003</v>
      </c>
      <c r="E23" s="16">
        <v>129.66584915000001</v>
      </c>
      <c r="F23" s="16">
        <v>4.1909563800000003</v>
      </c>
      <c r="G23" s="16">
        <v>3.56475608</v>
      </c>
      <c r="H23" s="16">
        <v>214.53130939999997</v>
      </c>
      <c r="I23" s="16">
        <v>5.1020860999999993</v>
      </c>
      <c r="J23" s="16">
        <v>1.115245</v>
      </c>
      <c r="K23" s="16">
        <v>193.32683341000001</v>
      </c>
      <c r="L23" s="16">
        <v>14.98714489</v>
      </c>
      <c r="M23" s="16">
        <v>763.79661352999995</v>
      </c>
      <c r="N23" s="16">
        <v>763.39137500000004</v>
      </c>
      <c r="O23" s="16">
        <v>0.40523853000000004</v>
      </c>
      <c r="P23" s="16">
        <v>0</v>
      </c>
      <c r="Q23" s="16">
        <v>0</v>
      </c>
      <c r="R23" s="16">
        <v>1115.7494845399999</v>
      </c>
      <c r="S23" s="16">
        <v>282.14725156999998</v>
      </c>
      <c r="T23" s="16">
        <v>74.028086670000008</v>
      </c>
      <c r="U23" s="16">
        <v>149.50480338</v>
      </c>
      <c r="V23" s="16">
        <v>0</v>
      </c>
      <c r="W23" s="16">
        <v>0</v>
      </c>
      <c r="X23" s="16">
        <v>170.75418694000001</v>
      </c>
      <c r="Y23" s="16">
        <v>232.78869409000001</v>
      </c>
      <c r="Z23" s="16">
        <v>0.25753385000000001</v>
      </c>
      <c r="AA23" s="16">
        <v>909.48055650000003</v>
      </c>
      <c r="AB23" s="16">
        <v>206.26892804000002</v>
      </c>
      <c r="AC23" s="16">
        <v>0</v>
      </c>
      <c r="AD23" s="16">
        <v>0</v>
      </c>
      <c r="AE23" s="16">
        <v>0</v>
      </c>
      <c r="AF23" s="16">
        <v>0</v>
      </c>
      <c r="AG23" s="16">
        <v>6.5872000000000002</v>
      </c>
      <c r="AH23" s="16">
        <v>6.5872000000000002</v>
      </c>
      <c r="AI23" s="16">
        <v>0</v>
      </c>
      <c r="AJ23" s="16">
        <v>36.419727130000005</v>
      </c>
      <c r="AK23" s="16">
        <v>43.006927130000001</v>
      </c>
      <c r="AL23" s="16">
        <v>50.33128387</v>
      </c>
      <c r="AM23" s="16">
        <v>50.33128387</v>
      </c>
      <c r="AN23" s="16">
        <v>0</v>
      </c>
      <c r="AO23" s="16">
        <v>0</v>
      </c>
      <c r="AP23" s="16">
        <v>0.70678925999999997</v>
      </c>
      <c r="AQ23" s="16">
        <v>0.70678925999999997</v>
      </c>
      <c r="AR23" s="16">
        <v>0</v>
      </c>
      <c r="AS23" s="16">
        <v>0</v>
      </c>
      <c r="AT23" s="16">
        <v>51.038073129999994</v>
      </c>
      <c r="AU23" s="16">
        <v>198.23778204000001</v>
      </c>
      <c r="AV23" s="16">
        <v>325.96806911999994</v>
      </c>
      <c r="AW23" s="16">
        <v>524.20585116000007</v>
      </c>
      <c r="AX23" s="16">
        <v>162.42146313000001</v>
      </c>
      <c r="AY23" s="16">
        <v>52.970601539999997</v>
      </c>
      <c r="AZ23" s="16">
        <v>308.81378648999998</v>
      </c>
    </row>
    <row r="24" spans="2:52" x14ac:dyDescent="0.25">
      <c r="B24" s="15" t="s">
        <v>15</v>
      </c>
      <c r="C24" s="16">
        <v>858.63351469000008</v>
      </c>
      <c r="D24" s="16">
        <v>298.46666669999996</v>
      </c>
      <c r="E24" s="16">
        <v>270.40712030999998</v>
      </c>
      <c r="F24" s="16">
        <v>17.78335311</v>
      </c>
      <c r="G24" s="16">
        <v>10.276193279999999</v>
      </c>
      <c r="H24" s="16">
        <v>560.16684799000006</v>
      </c>
      <c r="I24" s="16">
        <v>0.4637732</v>
      </c>
      <c r="J24" s="16">
        <v>270.95518019999997</v>
      </c>
      <c r="K24" s="16">
        <v>0</v>
      </c>
      <c r="L24" s="16">
        <v>288.74789459000004</v>
      </c>
      <c r="M24" s="16">
        <v>2179.9891890500003</v>
      </c>
      <c r="N24" s="16">
        <v>2144.8322159999998</v>
      </c>
      <c r="O24" s="16">
        <v>35.156973049999998</v>
      </c>
      <c r="P24" s="16">
        <v>0</v>
      </c>
      <c r="Q24" s="16">
        <v>0</v>
      </c>
      <c r="R24" s="16">
        <v>3038.6227037400004</v>
      </c>
      <c r="S24" s="16">
        <v>625.48370911000006</v>
      </c>
      <c r="T24" s="16">
        <v>239.86689232000001</v>
      </c>
      <c r="U24" s="16">
        <v>521.66165812999998</v>
      </c>
      <c r="V24" s="16">
        <v>4.9459183700000002</v>
      </c>
      <c r="W24" s="16">
        <v>218.79785163</v>
      </c>
      <c r="X24" s="16">
        <v>29.81221635</v>
      </c>
      <c r="Y24" s="16">
        <v>430.16025747000003</v>
      </c>
      <c r="Z24" s="16">
        <v>37.254599890000001</v>
      </c>
      <c r="AA24" s="16">
        <v>2107.9831032699999</v>
      </c>
      <c r="AB24" s="16">
        <v>930.63960046999989</v>
      </c>
      <c r="AC24" s="16">
        <v>7.0206514000000002</v>
      </c>
      <c r="AD24" s="16">
        <v>3.8076400000000003E-2</v>
      </c>
      <c r="AE24" s="16">
        <v>0</v>
      </c>
      <c r="AF24" s="16">
        <v>6.9825749999999998</v>
      </c>
      <c r="AG24" s="16">
        <v>37.624399159999996</v>
      </c>
      <c r="AH24" s="16">
        <v>37.624399159999996</v>
      </c>
      <c r="AI24" s="16">
        <v>0</v>
      </c>
      <c r="AJ24" s="16">
        <v>0</v>
      </c>
      <c r="AK24" s="16">
        <v>44.645050559999994</v>
      </c>
      <c r="AL24" s="16">
        <v>224.32517856000001</v>
      </c>
      <c r="AM24" s="16">
        <v>224.32517856000001</v>
      </c>
      <c r="AN24" s="16">
        <v>0</v>
      </c>
      <c r="AO24" s="16">
        <v>0</v>
      </c>
      <c r="AP24" s="16">
        <v>138.90334206</v>
      </c>
      <c r="AQ24" s="16">
        <v>138.90334206</v>
      </c>
      <c r="AR24" s="16">
        <v>0</v>
      </c>
      <c r="AS24" s="16">
        <v>0</v>
      </c>
      <c r="AT24" s="16">
        <v>363.22852061999998</v>
      </c>
      <c r="AU24" s="16">
        <v>612.05613041000004</v>
      </c>
      <c r="AV24" s="16">
        <v>569.97480228999996</v>
      </c>
      <c r="AW24" s="16">
        <v>1182.0309327</v>
      </c>
      <c r="AX24" s="16">
        <v>114.95469168000001</v>
      </c>
      <c r="AY24" s="16">
        <v>251.54836691999998</v>
      </c>
      <c r="AZ24" s="16">
        <v>815.52787410000008</v>
      </c>
    </row>
    <row r="25" spans="2:52" x14ac:dyDescent="0.25">
      <c r="B25" s="25" t="s">
        <v>1582</v>
      </c>
      <c r="C25" s="26">
        <f t="shared" ref="C25:AH25" si="3">SUM(C21:C24)</f>
        <v>1748.58951213</v>
      </c>
      <c r="D25" s="26">
        <f t="shared" si="3"/>
        <v>541.43620731999999</v>
      </c>
      <c r="E25" s="26">
        <f t="shared" si="3"/>
        <v>485.69405417999997</v>
      </c>
      <c r="F25" s="26">
        <f t="shared" si="3"/>
        <v>39.358517520000007</v>
      </c>
      <c r="G25" s="26">
        <f t="shared" si="3"/>
        <v>16.38363562</v>
      </c>
      <c r="H25" s="26">
        <f t="shared" si="3"/>
        <v>1207.15330481</v>
      </c>
      <c r="I25" s="26">
        <f t="shared" si="3"/>
        <v>21.104846429999998</v>
      </c>
      <c r="J25" s="26">
        <f t="shared" si="3"/>
        <v>615.62512462999996</v>
      </c>
      <c r="K25" s="26">
        <f t="shared" si="3"/>
        <v>255.74313267000002</v>
      </c>
      <c r="L25" s="26">
        <f t="shared" si="3"/>
        <v>314.68020108000002</v>
      </c>
      <c r="M25" s="26">
        <f t="shared" si="3"/>
        <v>4619.4960803200001</v>
      </c>
      <c r="N25" s="26">
        <f t="shared" si="3"/>
        <v>4490.3537459999998</v>
      </c>
      <c r="O25" s="26">
        <f t="shared" si="3"/>
        <v>58.232222149999998</v>
      </c>
      <c r="P25" s="26">
        <f t="shared" si="3"/>
        <v>70.910112170000005</v>
      </c>
      <c r="Q25" s="26">
        <f t="shared" si="3"/>
        <v>0</v>
      </c>
      <c r="R25" s="26">
        <f t="shared" si="3"/>
        <v>6368.0855924500001</v>
      </c>
      <c r="S25" s="26">
        <f t="shared" si="3"/>
        <v>1676.9281122099999</v>
      </c>
      <c r="T25" s="26">
        <f t="shared" si="3"/>
        <v>374.68906459000004</v>
      </c>
      <c r="U25" s="26">
        <f t="shared" si="3"/>
        <v>1122.6147733600001</v>
      </c>
      <c r="V25" s="26">
        <f t="shared" si="3"/>
        <v>4.9459183700000002</v>
      </c>
      <c r="W25" s="26">
        <f t="shared" si="3"/>
        <v>220.86891313000001</v>
      </c>
      <c r="X25" s="26">
        <f t="shared" si="3"/>
        <v>475.23985032000007</v>
      </c>
      <c r="Y25" s="26">
        <f t="shared" si="3"/>
        <v>1192.1830616699999</v>
      </c>
      <c r="Z25" s="26">
        <f t="shared" si="3"/>
        <v>66.784196629999997</v>
      </c>
      <c r="AA25" s="26">
        <f t="shared" si="3"/>
        <v>5134.2538902800006</v>
      </c>
      <c r="AB25" s="26">
        <f t="shared" si="3"/>
        <v>1233.83170217</v>
      </c>
      <c r="AC25" s="26">
        <f t="shared" si="3"/>
        <v>7.0206514000000002</v>
      </c>
      <c r="AD25" s="26">
        <f t="shared" si="3"/>
        <v>3.8076400000000003E-2</v>
      </c>
      <c r="AE25" s="26">
        <f t="shared" si="3"/>
        <v>0</v>
      </c>
      <c r="AF25" s="26">
        <f t="shared" si="3"/>
        <v>6.9825749999999998</v>
      </c>
      <c r="AG25" s="26">
        <f t="shared" si="3"/>
        <v>44.211599159999999</v>
      </c>
      <c r="AH25" s="26">
        <f t="shared" si="3"/>
        <v>44.211599159999999</v>
      </c>
      <c r="AI25" s="26">
        <f t="shared" ref="AI25:AZ25" si="4">SUM(AI21:AI24)</f>
        <v>0</v>
      </c>
      <c r="AJ25" s="26">
        <f t="shared" si="4"/>
        <v>36.419727130000005</v>
      </c>
      <c r="AK25" s="26">
        <f t="shared" si="4"/>
        <v>87.651977689999995</v>
      </c>
      <c r="AL25" s="26">
        <f t="shared" si="4"/>
        <v>342.74269520000001</v>
      </c>
      <c r="AM25" s="26">
        <f t="shared" si="4"/>
        <v>342.74269520000001</v>
      </c>
      <c r="AN25" s="26">
        <f t="shared" si="4"/>
        <v>0</v>
      </c>
      <c r="AO25" s="26">
        <f t="shared" si="4"/>
        <v>0</v>
      </c>
      <c r="AP25" s="26">
        <f t="shared" si="4"/>
        <v>217.66769789</v>
      </c>
      <c r="AQ25" s="26">
        <f t="shared" si="4"/>
        <v>217.66769789</v>
      </c>
      <c r="AR25" s="26">
        <f t="shared" si="4"/>
        <v>0</v>
      </c>
      <c r="AS25" s="26">
        <f t="shared" si="4"/>
        <v>0</v>
      </c>
      <c r="AT25" s="26">
        <f t="shared" si="4"/>
        <v>560.41039308999996</v>
      </c>
      <c r="AU25" s="26">
        <f t="shared" si="4"/>
        <v>761.0732867700001</v>
      </c>
      <c r="AV25" s="26">
        <f t="shared" si="4"/>
        <v>2333.08205365</v>
      </c>
      <c r="AW25" s="26">
        <f t="shared" si="4"/>
        <v>3094.1553404200004</v>
      </c>
      <c r="AX25" s="26">
        <f t="shared" si="4"/>
        <v>827.44288213000004</v>
      </c>
      <c r="AY25" s="26">
        <f t="shared" si="4"/>
        <v>312.85520107999997</v>
      </c>
      <c r="AZ25" s="26">
        <f t="shared" si="4"/>
        <v>1953.8572572100002</v>
      </c>
    </row>
    <row r="26" spans="2:5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2:52" x14ac:dyDescent="0.25">
      <c r="B27" s="17" t="s">
        <v>1521</v>
      </c>
    </row>
    <row r="28" spans="2:52" x14ac:dyDescent="0.25">
      <c r="B28" s="15" t="s">
        <v>138</v>
      </c>
      <c r="C28" s="16">
        <v>11.903464550000001</v>
      </c>
      <c r="D28" s="16">
        <v>3.3051558700000001</v>
      </c>
      <c r="E28" s="16">
        <v>3.1434966499999999</v>
      </c>
      <c r="F28" s="16">
        <v>6.9812100000000002E-2</v>
      </c>
      <c r="G28" s="16">
        <v>9.184711999999999E-2</v>
      </c>
      <c r="H28" s="16">
        <v>8.5983086799999988</v>
      </c>
      <c r="I28" s="16">
        <v>0.31416752000000003</v>
      </c>
      <c r="J28" s="16">
        <v>0.60690615000000003</v>
      </c>
      <c r="K28" s="16">
        <v>5.6747446799999999</v>
      </c>
      <c r="L28" s="16">
        <v>2.0024903300000001</v>
      </c>
      <c r="M28" s="16">
        <v>271.67797341000005</v>
      </c>
      <c r="N28" s="16">
        <v>271.67266899999998</v>
      </c>
      <c r="O28" s="16">
        <v>5.3044099999999999E-3</v>
      </c>
      <c r="P28" s="16">
        <v>0</v>
      </c>
      <c r="Q28" s="16">
        <v>0</v>
      </c>
      <c r="R28" s="16">
        <v>283.58143796000002</v>
      </c>
      <c r="S28" s="16">
        <v>97.416740019999992</v>
      </c>
      <c r="T28" s="16">
        <v>0.71754249999999997</v>
      </c>
      <c r="U28" s="16">
        <v>25.309136550000002</v>
      </c>
      <c r="V28" s="16">
        <v>0</v>
      </c>
      <c r="W28" s="16">
        <v>0</v>
      </c>
      <c r="X28" s="16">
        <v>18.58869254</v>
      </c>
      <c r="Y28" s="16">
        <v>43.132987229999998</v>
      </c>
      <c r="Z28" s="16">
        <v>2.6077545799999999</v>
      </c>
      <c r="AA28" s="16">
        <v>187.77285341999999</v>
      </c>
      <c r="AB28" s="16">
        <v>95.808584540000012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10.531995029999999</v>
      </c>
      <c r="AM28" s="16">
        <v>10.531995029999999</v>
      </c>
      <c r="AN28" s="16">
        <v>0</v>
      </c>
      <c r="AO28" s="16">
        <v>0</v>
      </c>
      <c r="AP28" s="16">
        <v>4.8898314999999997</v>
      </c>
      <c r="AQ28" s="16">
        <v>4.8898314999999997</v>
      </c>
      <c r="AR28" s="16">
        <v>0</v>
      </c>
      <c r="AS28" s="16">
        <v>0</v>
      </c>
      <c r="AT28" s="16">
        <v>15.421826529999999</v>
      </c>
      <c r="AU28" s="16">
        <v>80.386758010000008</v>
      </c>
      <c r="AV28" s="16">
        <v>140.26964132999998</v>
      </c>
      <c r="AW28" s="16">
        <v>220.65639934000001</v>
      </c>
      <c r="AX28" s="16">
        <v>46.918532670000005</v>
      </c>
      <c r="AY28" s="16">
        <v>0.54798848</v>
      </c>
      <c r="AZ28" s="16">
        <v>173.18987819000003</v>
      </c>
    </row>
    <row r="29" spans="2:52" x14ac:dyDescent="0.25">
      <c r="B29" s="15" t="s">
        <v>139</v>
      </c>
      <c r="C29" s="16">
        <v>224.04843696</v>
      </c>
      <c r="D29" s="16">
        <v>93.597649000000004</v>
      </c>
      <c r="E29" s="16">
        <v>68.310008070000009</v>
      </c>
      <c r="F29" s="16">
        <v>20.754862710000001</v>
      </c>
      <c r="G29" s="16">
        <v>4.53277822</v>
      </c>
      <c r="H29" s="16">
        <v>130.45078796000001</v>
      </c>
      <c r="I29" s="16">
        <v>6.7967588099999992</v>
      </c>
      <c r="J29" s="16">
        <v>80.102565389999995</v>
      </c>
      <c r="K29" s="16">
        <v>29.40295244</v>
      </c>
      <c r="L29" s="16">
        <v>14.148511320000001</v>
      </c>
      <c r="M29" s="16">
        <v>1461.5036603599999</v>
      </c>
      <c r="N29" s="16">
        <v>1439.56176</v>
      </c>
      <c r="O29" s="16">
        <v>21.941900359999998</v>
      </c>
      <c r="P29" s="16">
        <v>0</v>
      </c>
      <c r="Q29" s="16">
        <v>0</v>
      </c>
      <c r="R29" s="16">
        <v>1685.55209732</v>
      </c>
      <c r="S29" s="16">
        <v>508.35679293999999</v>
      </c>
      <c r="T29" s="16">
        <v>12.3681962</v>
      </c>
      <c r="U29" s="16">
        <v>256.23353408000003</v>
      </c>
      <c r="V29" s="16">
        <v>0</v>
      </c>
      <c r="W29" s="16">
        <v>0</v>
      </c>
      <c r="X29" s="16">
        <v>57.389423630000003</v>
      </c>
      <c r="Y29" s="16">
        <v>185.420086</v>
      </c>
      <c r="Z29" s="16">
        <v>0</v>
      </c>
      <c r="AA29" s="16">
        <v>1019.7680328500001</v>
      </c>
      <c r="AB29" s="16">
        <v>665.78406446999998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32.927499900000001</v>
      </c>
      <c r="AK29" s="16">
        <v>32.927499900000001</v>
      </c>
      <c r="AL29" s="16">
        <v>265.59611524000002</v>
      </c>
      <c r="AM29" s="16">
        <v>265.59611524000002</v>
      </c>
      <c r="AN29" s="16">
        <v>0</v>
      </c>
      <c r="AO29" s="16">
        <v>0</v>
      </c>
      <c r="AP29" s="16">
        <v>3</v>
      </c>
      <c r="AQ29" s="16">
        <v>3</v>
      </c>
      <c r="AR29" s="16">
        <v>0</v>
      </c>
      <c r="AS29" s="16">
        <v>26.450346920000001</v>
      </c>
      <c r="AT29" s="16">
        <v>295.04646216000003</v>
      </c>
      <c r="AU29" s="16">
        <v>403.66510220999999</v>
      </c>
      <c r="AV29" s="16">
        <v>766.04664355000011</v>
      </c>
      <c r="AW29" s="16">
        <v>1169.71174576</v>
      </c>
      <c r="AX29" s="16">
        <v>58.263495890000002</v>
      </c>
      <c r="AY29" s="16">
        <v>32.640915920000005</v>
      </c>
      <c r="AZ29" s="16">
        <v>1078.8073339500002</v>
      </c>
    </row>
    <row r="30" spans="2:52" x14ac:dyDescent="0.25">
      <c r="B30" s="15" t="s">
        <v>140</v>
      </c>
      <c r="C30" s="16">
        <v>270.89546044000002</v>
      </c>
      <c r="D30" s="16">
        <v>107.33742982000001</v>
      </c>
      <c r="E30" s="16">
        <v>85.363274500000003</v>
      </c>
      <c r="F30" s="16">
        <v>14.307044810000001</v>
      </c>
      <c r="G30" s="16">
        <v>7.6671105099999997</v>
      </c>
      <c r="H30" s="16">
        <v>163.55803062000001</v>
      </c>
      <c r="I30" s="16">
        <v>0.82508000000000004</v>
      </c>
      <c r="J30" s="16">
        <v>126.87882746</v>
      </c>
      <c r="K30" s="16">
        <v>5.7206404600000003</v>
      </c>
      <c r="L30" s="16">
        <v>30.133482700000002</v>
      </c>
      <c r="M30" s="16">
        <v>1833.4987507200001</v>
      </c>
      <c r="N30" s="16">
        <v>1779.592967</v>
      </c>
      <c r="O30" s="16">
        <v>53.905783720000002</v>
      </c>
      <c r="P30" s="16">
        <v>0</v>
      </c>
      <c r="Q30" s="16">
        <v>0</v>
      </c>
      <c r="R30" s="16">
        <v>2104.3942111599999</v>
      </c>
      <c r="S30" s="16">
        <v>1209.80928445</v>
      </c>
      <c r="T30" s="16">
        <v>17.11429545</v>
      </c>
      <c r="U30" s="16">
        <v>233.63519042999999</v>
      </c>
      <c r="V30" s="16">
        <v>0</v>
      </c>
      <c r="W30" s="16">
        <v>0</v>
      </c>
      <c r="X30" s="16">
        <v>22.55575086</v>
      </c>
      <c r="Y30" s="16">
        <v>94.13168435</v>
      </c>
      <c r="Z30" s="16">
        <v>0</v>
      </c>
      <c r="AA30" s="16">
        <v>1577.2462055399999</v>
      </c>
      <c r="AB30" s="16">
        <v>527.14800562000005</v>
      </c>
      <c r="AC30" s="16">
        <v>20.630393340000001</v>
      </c>
      <c r="AD30" s="16">
        <v>0</v>
      </c>
      <c r="AE30" s="16">
        <v>0</v>
      </c>
      <c r="AF30" s="16">
        <v>20.630393340000001</v>
      </c>
      <c r="AG30" s="16">
        <v>0</v>
      </c>
      <c r="AH30" s="16">
        <v>0</v>
      </c>
      <c r="AI30" s="16">
        <v>0</v>
      </c>
      <c r="AJ30" s="16">
        <v>26.545306620000002</v>
      </c>
      <c r="AK30" s="16">
        <v>47.175699960000003</v>
      </c>
      <c r="AL30" s="16">
        <v>170.94849725</v>
      </c>
      <c r="AM30" s="16">
        <v>170.94849725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170.94849725</v>
      </c>
      <c r="AU30" s="16">
        <v>403.37520833000002</v>
      </c>
      <c r="AV30" s="16">
        <v>1037.51775051</v>
      </c>
      <c r="AW30" s="16">
        <v>1440.8929588399999</v>
      </c>
      <c r="AX30" s="16">
        <v>237.52852308999999</v>
      </c>
      <c r="AY30" s="16">
        <v>0</v>
      </c>
      <c r="AZ30" s="16">
        <v>1203.36443575</v>
      </c>
    </row>
    <row r="31" spans="2:52" x14ac:dyDescent="0.25">
      <c r="B31" s="15" t="s">
        <v>141</v>
      </c>
      <c r="C31" s="16">
        <v>557.44324371000005</v>
      </c>
      <c r="D31" s="16">
        <v>94.364037569999994</v>
      </c>
      <c r="E31" s="16">
        <v>87.341782629999997</v>
      </c>
      <c r="F31" s="16">
        <v>2.5899642599999999</v>
      </c>
      <c r="G31" s="16">
        <v>4.4322906799999995</v>
      </c>
      <c r="H31" s="16">
        <v>463.07920614</v>
      </c>
      <c r="I31" s="16">
        <v>0.89016700000000004</v>
      </c>
      <c r="J31" s="16">
        <v>127.31194290000001</v>
      </c>
      <c r="K31" s="16">
        <v>10.447107619999999</v>
      </c>
      <c r="L31" s="16">
        <v>324.42998862000002</v>
      </c>
      <c r="M31" s="16">
        <v>757.50043516999995</v>
      </c>
      <c r="N31" s="16">
        <v>751.74226599999997</v>
      </c>
      <c r="O31" s="16">
        <v>5.7581691699999995</v>
      </c>
      <c r="P31" s="16">
        <v>0</v>
      </c>
      <c r="Q31" s="16">
        <v>0</v>
      </c>
      <c r="R31" s="16">
        <v>1314.9436788800001</v>
      </c>
      <c r="S31" s="16">
        <v>294.85204382000001</v>
      </c>
      <c r="T31" s="16">
        <v>28.21721307</v>
      </c>
      <c r="U31" s="16">
        <v>188.43341919999997</v>
      </c>
      <c r="V31" s="16">
        <v>0</v>
      </c>
      <c r="W31" s="16">
        <v>0</v>
      </c>
      <c r="X31" s="16">
        <v>8.3557903200000005</v>
      </c>
      <c r="Y31" s="16">
        <v>87.642486349999999</v>
      </c>
      <c r="Z31" s="16">
        <v>0</v>
      </c>
      <c r="AA31" s="16">
        <v>607.50095276000002</v>
      </c>
      <c r="AB31" s="16">
        <v>707.44272611999997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37.574383670000003</v>
      </c>
      <c r="AK31" s="16">
        <v>37.574383670000003</v>
      </c>
      <c r="AL31" s="16">
        <v>50.618505770000006</v>
      </c>
      <c r="AM31" s="16">
        <v>50.618505770000006</v>
      </c>
      <c r="AN31" s="16">
        <v>0</v>
      </c>
      <c r="AO31" s="16">
        <v>0</v>
      </c>
      <c r="AP31" s="16">
        <v>1.4476940600000001</v>
      </c>
      <c r="AQ31" s="16">
        <v>1.4476940600000001</v>
      </c>
      <c r="AR31" s="16">
        <v>0</v>
      </c>
      <c r="AS31" s="16">
        <v>182.85115613999997</v>
      </c>
      <c r="AT31" s="16">
        <v>234.91735596999999</v>
      </c>
      <c r="AU31" s="16">
        <v>510.09975381999999</v>
      </c>
      <c r="AV31" s="16">
        <v>922.88071524999998</v>
      </c>
      <c r="AW31" s="16">
        <v>1432.98046907</v>
      </c>
      <c r="AX31" s="16">
        <v>127.42542710000001</v>
      </c>
      <c r="AY31" s="16">
        <v>75.499550139999997</v>
      </c>
      <c r="AZ31" s="16">
        <v>1230.0554918300002</v>
      </c>
    </row>
    <row r="32" spans="2:52" x14ac:dyDescent="0.25">
      <c r="B32" s="15" t="s">
        <v>60</v>
      </c>
      <c r="C32" s="16">
        <v>120.03499505000001</v>
      </c>
      <c r="D32" s="16">
        <v>9.6350924199999977</v>
      </c>
      <c r="E32" s="16">
        <v>6.2988870399999994</v>
      </c>
      <c r="F32" s="16">
        <v>2.8702736</v>
      </c>
      <c r="G32" s="16">
        <v>0.46593178000000002</v>
      </c>
      <c r="H32" s="16">
        <v>110.39990263000001</v>
      </c>
      <c r="I32" s="16">
        <v>1.26168875</v>
      </c>
      <c r="J32" s="16">
        <v>98.938242639999999</v>
      </c>
      <c r="K32" s="16">
        <v>8.6299542300000009</v>
      </c>
      <c r="L32" s="16">
        <v>1.5700170099999999</v>
      </c>
      <c r="M32" s="16">
        <v>564.09682373999999</v>
      </c>
      <c r="N32" s="16">
        <v>561.972756</v>
      </c>
      <c r="O32" s="16">
        <v>0.17868785999999998</v>
      </c>
      <c r="P32" s="16">
        <v>1.91765988</v>
      </c>
      <c r="Q32" s="16">
        <v>2.7720000000000002E-2</v>
      </c>
      <c r="R32" s="16">
        <v>684.13181879000001</v>
      </c>
      <c r="S32" s="16">
        <v>354.47567587999998</v>
      </c>
      <c r="T32" s="16">
        <v>4.6419567099999997</v>
      </c>
      <c r="U32" s="16">
        <v>100.06612904000001</v>
      </c>
      <c r="V32" s="16">
        <v>0</v>
      </c>
      <c r="W32" s="16">
        <v>0</v>
      </c>
      <c r="X32" s="16">
        <v>10.47573882</v>
      </c>
      <c r="Y32" s="16">
        <v>53.690880640000003</v>
      </c>
      <c r="Z32" s="16">
        <v>1.2957038799999998</v>
      </c>
      <c r="AA32" s="16">
        <v>524.64608496999995</v>
      </c>
      <c r="AB32" s="16">
        <v>159.48573381999998</v>
      </c>
      <c r="AC32" s="16">
        <v>0</v>
      </c>
      <c r="AD32" s="16">
        <v>0</v>
      </c>
      <c r="AE32" s="16">
        <v>0</v>
      </c>
      <c r="AF32" s="16">
        <v>0</v>
      </c>
      <c r="AG32" s="16">
        <v>2.8433989999999998</v>
      </c>
      <c r="AH32" s="16">
        <v>2.8433989999999998</v>
      </c>
      <c r="AI32" s="16">
        <v>0</v>
      </c>
      <c r="AJ32" s="16">
        <v>0.95223018000000004</v>
      </c>
      <c r="AK32" s="16">
        <v>3.7956291800000002</v>
      </c>
      <c r="AL32" s="16">
        <v>2.38468744</v>
      </c>
      <c r="AM32" s="16">
        <v>2.38468744</v>
      </c>
      <c r="AN32" s="16">
        <v>0</v>
      </c>
      <c r="AO32" s="16">
        <v>0</v>
      </c>
      <c r="AP32" s="16">
        <v>19.134434710000001</v>
      </c>
      <c r="AQ32" s="16">
        <v>19.134434710000001</v>
      </c>
      <c r="AR32" s="16">
        <v>0</v>
      </c>
      <c r="AS32" s="16">
        <v>0</v>
      </c>
      <c r="AT32" s="16">
        <v>21.519122150000001</v>
      </c>
      <c r="AU32" s="16">
        <v>141.76224084999998</v>
      </c>
      <c r="AV32" s="16">
        <v>155.97906916999997</v>
      </c>
      <c r="AW32" s="16">
        <v>297.74131001999996</v>
      </c>
      <c r="AX32" s="16">
        <v>12.604545589999999</v>
      </c>
      <c r="AY32" s="16">
        <v>99.797505549999997</v>
      </c>
      <c r="AZ32" s="16">
        <v>185.33925887999999</v>
      </c>
    </row>
    <row r="33" spans="2:52" x14ac:dyDescent="0.25">
      <c r="B33" s="25" t="s">
        <v>1582</v>
      </c>
      <c r="C33" s="26">
        <f t="shared" ref="C33:AH33" si="5">SUM(C28:C32)</f>
        <v>1184.3256007099999</v>
      </c>
      <c r="D33" s="26">
        <f t="shared" si="5"/>
        <v>308.23936467999999</v>
      </c>
      <c r="E33" s="26">
        <f t="shared" si="5"/>
        <v>250.45744889000002</v>
      </c>
      <c r="F33" s="26">
        <f t="shared" si="5"/>
        <v>40.591957479999998</v>
      </c>
      <c r="G33" s="26">
        <f t="shared" si="5"/>
        <v>17.189958309999994</v>
      </c>
      <c r="H33" s="26">
        <f t="shared" si="5"/>
        <v>876.08623603000001</v>
      </c>
      <c r="I33" s="26">
        <f t="shared" si="5"/>
        <v>10.087862079999999</v>
      </c>
      <c r="J33" s="26">
        <f t="shared" si="5"/>
        <v>433.83848454000002</v>
      </c>
      <c r="K33" s="26">
        <f t="shared" si="5"/>
        <v>59.875399429999995</v>
      </c>
      <c r="L33" s="26">
        <f t="shared" si="5"/>
        <v>372.28448998000005</v>
      </c>
      <c r="M33" s="26">
        <f t="shared" si="5"/>
        <v>4888.2776433999998</v>
      </c>
      <c r="N33" s="26">
        <f t="shared" si="5"/>
        <v>4804.542418</v>
      </c>
      <c r="O33" s="26">
        <f t="shared" si="5"/>
        <v>81.78984552</v>
      </c>
      <c r="P33" s="26">
        <f t="shared" si="5"/>
        <v>1.91765988</v>
      </c>
      <c r="Q33" s="26">
        <f t="shared" si="5"/>
        <v>2.7720000000000002E-2</v>
      </c>
      <c r="R33" s="26">
        <f t="shared" si="5"/>
        <v>6072.6032441099997</v>
      </c>
      <c r="S33" s="26">
        <f t="shared" si="5"/>
        <v>2464.91053711</v>
      </c>
      <c r="T33" s="26">
        <f t="shared" si="5"/>
        <v>63.059203930000002</v>
      </c>
      <c r="U33" s="26">
        <f t="shared" si="5"/>
        <v>803.67740930000002</v>
      </c>
      <c r="V33" s="26">
        <f t="shared" si="5"/>
        <v>0</v>
      </c>
      <c r="W33" s="26">
        <f t="shared" si="5"/>
        <v>0</v>
      </c>
      <c r="X33" s="26">
        <f t="shared" si="5"/>
        <v>117.36539617000001</v>
      </c>
      <c r="Y33" s="26">
        <f t="shared" si="5"/>
        <v>464.01812457</v>
      </c>
      <c r="Z33" s="26">
        <f t="shared" si="5"/>
        <v>3.9034584599999995</v>
      </c>
      <c r="AA33" s="26">
        <f t="shared" si="5"/>
        <v>3916.93412954</v>
      </c>
      <c r="AB33" s="26">
        <f t="shared" si="5"/>
        <v>2155.6691145699997</v>
      </c>
      <c r="AC33" s="26">
        <f t="shared" si="5"/>
        <v>20.630393340000001</v>
      </c>
      <c r="AD33" s="26">
        <f t="shared" si="5"/>
        <v>0</v>
      </c>
      <c r="AE33" s="26">
        <f t="shared" si="5"/>
        <v>0</v>
      </c>
      <c r="AF33" s="26">
        <f t="shared" si="5"/>
        <v>20.630393340000001</v>
      </c>
      <c r="AG33" s="26">
        <f t="shared" si="5"/>
        <v>2.8433989999999998</v>
      </c>
      <c r="AH33" s="26">
        <f t="shared" si="5"/>
        <v>2.8433989999999998</v>
      </c>
      <c r="AI33" s="26">
        <f t="shared" ref="AI33:AZ33" si="6">SUM(AI28:AI32)</f>
        <v>0</v>
      </c>
      <c r="AJ33" s="26">
        <f t="shared" si="6"/>
        <v>97.99942037000001</v>
      </c>
      <c r="AK33" s="26">
        <f t="shared" si="6"/>
        <v>121.47321271000001</v>
      </c>
      <c r="AL33" s="26">
        <f t="shared" si="6"/>
        <v>500.07980073000004</v>
      </c>
      <c r="AM33" s="26">
        <f t="shared" si="6"/>
        <v>500.07980073000004</v>
      </c>
      <c r="AN33" s="26">
        <f t="shared" si="6"/>
        <v>0</v>
      </c>
      <c r="AO33" s="26">
        <f t="shared" si="6"/>
        <v>0</v>
      </c>
      <c r="AP33" s="26">
        <f t="shared" si="6"/>
        <v>28.47196027</v>
      </c>
      <c r="AQ33" s="26">
        <f t="shared" si="6"/>
        <v>28.47196027</v>
      </c>
      <c r="AR33" s="26">
        <f t="shared" si="6"/>
        <v>0</v>
      </c>
      <c r="AS33" s="26">
        <f t="shared" si="6"/>
        <v>209.30150305999996</v>
      </c>
      <c r="AT33" s="26">
        <f t="shared" si="6"/>
        <v>737.85326406000001</v>
      </c>
      <c r="AU33" s="26">
        <f t="shared" si="6"/>
        <v>1539.2890632199999</v>
      </c>
      <c r="AV33" s="26">
        <f t="shared" si="6"/>
        <v>3022.6938198100002</v>
      </c>
      <c r="AW33" s="26">
        <f t="shared" si="6"/>
        <v>4561.9828830300003</v>
      </c>
      <c r="AX33" s="26">
        <f t="shared" si="6"/>
        <v>482.74052434000004</v>
      </c>
      <c r="AY33" s="26">
        <f t="shared" si="6"/>
        <v>208.48596008999999</v>
      </c>
      <c r="AZ33" s="26">
        <f t="shared" si="6"/>
        <v>3870.7563986000005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7" t="s">
        <v>1522</v>
      </c>
    </row>
    <row r="36" spans="2:52" x14ac:dyDescent="0.25">
      <c r="B36" s="15" t="s">
        <v>181</v>
      </c>
      <c r="C36" s="16">
        <v>44.690631809999999</v>
      </c>
      <c r="D36" s="16">
        <v>24.179072010000002</v>
      </c>
      <c r="E36" s="16">
        <v>20.58191309</v>
      </c>
      <c r="F36" s="16">
        <v>2.5684504800000001</v>
      </c>
      <c r="G36" s="16">
        <v>1.0287084399999999</v>
      </c>
      <c r="H36" s="16">
        <v>20.511559800000001</v>
      </c>
      <c r="I36" s="16">
        <v>0.37635000000000002</v>
      </c>
      <c r="J36" s="16">
        <v>19.305744780000001</v>
      </c>
      <c r="K36" s="16">
        <v>0</v>
      </c>
      <c r="L36" s="16">
        <v>0.82946502</v>
      </c>
      <c r="M36" s="16">
        <v>547.21379969000009</v>
      </c>
      <c r="N36" s="16">
        <v>546.90740300000004</v>
      </c>
      <c r="O36" s="16">
        <v>0.30639669000000003</v>
      </c>
      <c r="P36" s="16">
        <v>0</v>
      </c>
      <c r="Q36" s="16">
        <v>0</v>
      </c>
      <c r="R36" s="16">
        <v>591.90443149999999</v>
      </c>
      <c r="S36" s="16">
        <v>147.52447512000001</v>
      </c>
      <c r="T36" s="16">
        <v>7.4231777900000004</v>
      </c>
      <c r="U36" s="16">
        <v>60.411762250000002</v>
      </c>
      <c r="V36" s="16">
        <v>0</v>
      </c>
      <c r="W36" s="16">
        <v>0</v>
      </c>
      <c r="X36" s="16">
        <v>26.594910769999998</v>
      </c>
      <c r="Y36" s="16">
        <v>46.444274180000001</v>
      </c>
      <c r="Z36" s="16">
        <v>0</v>
      </c>
      <c r="AA36" s="16">
        <v>288.39860011000002</v>
      </c>
      <c r="AB36" s="16">
        <v>303.50583138999997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10.346593159999999</v>
      </c>
      <c r="AK36" s="16">
        <v>10.346593159999999</v>
      </c>
      <c r="AL36" s="16">
        <v>56.931007350000002</v>
      </c>
      <c r="AM36" s="16">
        <v>56.931007350000002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105.86693955</v>
      </c>
      <c r="AT36" s="16">
        <v>162.7979469</v>
      </c>
      <c r="AU36" s="16">
        <v>151.05447765</v>
      </c>
      <c r="AV36" s="16">
        <v>54.675419979999994</v>
      </c>
      <c r="AW36" s="16">
        <v>205.72989762999998</v>
      </c>
      <c r="AX36" s="16">
        <v>9.3055745600000002</v>
      </c>
      <c r="AY36" s="16">
        <v>8.6988222100000012</v>
      </c>
      <c r="AZ36" s="16">
        <v>187.72550086000001</v>
      </c>
    </row>
    <row r="37" spans="2:52" x14ac:dyDescent="0.25">
      <c r="B37" s="15" t="s">
        <v>226</v>
      </c>
      <c r="C37" s="16">
        <v>834.52556761000005</v>
      </c>
      <c r="D37" s="16">
        <v>757.11374126999999</v>
      </c>
      <c r="E37" s="16">
        <v>727.70091349999996</v>
      </c>
      <c r="F37" s="16">
        <v>11.12360376</v>
      </c>
      <c r="G37" s="16">
        <v>18.289224010000002</v>
      </c>
      <c r="H37" s="16">
        <v>77.411826340000005</v>
      </c>
      <c r="I37" s="16">
        <v>0.63234999999999997</v>
      </c>
      <c r="J37" s="16">
        <v>38.404751229999995</v>
      </c>
      <c r="K37" s="16">
        <v>5.1640599199999997</v>
      </c>
      <c r="L37" s="16">
        <v>33.21066519</v>
      </c>
      <c r="M37" s="16">
        <v>773.13400431000002</v>
      </c>
      <c r="N37" s="16">
        <v>718.59703999999999</v>
      </c>
      <c r="O37" s="16">
        <v>40.767146709999999</v>
      </c>
      <c r="P37" s="16">
        <v>12</v>
      </c>
      <c r="Q37" s="16">
        <v>1.7698176000000001</v>
      </c>
      <c r="R37" s="16">
        <v>1607.6595719200002</v>
      </c>
      <c r="S37" s="16">
        <v>566.43992380999998</v>
      </c>
      <c r="T37" s="16">
        <v>57.087527380000004</v>
      </c>
      <c r="U37" s="16">
        <v>94.48296126000001</v>
      </c>
      <c r="V37" s="16">
        <v>9.4215095000000009</v>
      </c>
      <c r="W37" s="16">
        <v>0</v>
      </c>
      <c r="X37" s="16">
        <v>6.2188498499999998</v>
      </c>
      <c r="Y37" s="16">
        <v>48.023312259999997</v>
      </c>
      <c r="Z37" s="16">
        <v>41.056212899999998</v>
      </c>
      <c r="AA37" s="16">
        <v>822.73029695999992</v>
      </c>
      <c r="AB37" s="16">
        <v>784.92927496000004</v>
      </c>
      <c r="AC37" s="16">
        <v>0</v>
      </c>
      <c r="AD37" s="16">
        <v>0</v>
      </c>
      <c r="AE37" s="16">
        <v>0</v>
      </c>
      <c r="AF37" s="16">
        <v>0</v>
      </c>
      <c r="AG37" s="16">
        <v>16.93</v>
      </c>
      <c r="AH37" s="16">
        <v>16.93</v>
      </c>
      <c r="AI37" s="16">
        <v>0</v>
      </c>
      <c r="AJ37" s="16">
        <v>0</v>
      </c>
      <c r="AK37" s="16">
        <v>16.93</v>
      </c>
      <c r="AL37" s="16">
        <v>223.76498015999999</v>
      </c>
      <c r="AM37" s="16">
        <v>223.76498015999999</v>
      </c>
      <c r="AN37" s="16">
        <v>0</v>
      </c>
      <c r="AO37" s="16">
        <v>0</v>
      </c>
      <c r="AP37" s="16">
        <v>150.39413517</v>
      </c>
      <c r="AQ37" s="16">
        <v>150.39413517</v>
      </c>
      <c r="AR37" s="16">
        <v>0</v>
      </c>
      <c r="AS37" s="16">
        <v>0</v>
      </c>
      <c r="AT37" s="16">
        <v>374.15911532999996</v>
      </c>
      <c r="AU37" s="16">
        <v>427.70015962999997</v>
      </c>
      <c r="AV37" s="16">
        <v>138.66252245000001</v>
      </c>
      <c r="AW37" s="16">
        <v>566.36268208000001</v>
      </c>
      <c r="AX37" s="16">
        <v>105.54873120000001</v>
      </c>
      <c r="AY37" s="16">
        <v>0</v>
      </c>
      <c r="AZ37" s="16">
        <v>460.81395087999999</v>
      </c>
    </row>
    <row r="38" spans="2:52" x14ac:dyDescent="0.25">
      <c r="B38" s="15" t="s">
        <v>227</v>
      </c>
      <c r="C38" s="16">
        <v>1127.73992269</v>
      </c>
      <c r="D38" s="16">
        <v>738.23566879999998</v>
      </c>
      <c r="E38" s="16">
        <v>448.75664189999998</v>
      </c>
      <c r="F38" s="16">
        <v>102.67145211</v>
      </c>
      <c r="G38" s="16">
        <v>186.80757478999999</v>
      </c>
      <c r="H38" s="16">
        <v>389.50425388999997</v>
      </c>
      <c r="I38" s="16">
        <v>44.069949810000004</v>
      </c>
      <c r="J38" s="16">
        <v>2.4688675600000001</v>
      </c>
      <c r="K38" s="16">
        <v>233.44602030999999</v>
      </c>
      <c r="L38" s="16">
        <v>109.51941620999999</v>
      </c>
      <c r="M38" s="16">
        <v>2128.7977340100001</v>
      </c>
      <c r="N38" s="16">
        <v>2046.7978479999999</v>
      </c>
      <c r="O38" s="16">
        <v>31.146459350000001</v>
      </c>
      <c r="P38" s="16">
        <v>0</v>
      </c>
      <c r="Q38" s="16">
        <v>50.853426659999997</v>
      </c>
      <c r="R38" s="16">
        <v>3256.5376566999998</v>
      </c>
      <c r="S38" s="16">
        <v>1007.11806047</v>
      </c>
      <c r="T38" s="16">
        <v>156.54080572999999</v>
      </c>
      <c r="U38" s="16">
        <v>709.52071651999995</v>
      </c>
      <c r="V38" s="16">
        <v>25.349547690000001</v>
      </c>
      <c r="W38" s="16">
        <v>0</v>
      </c>
      <c r="X38" s="16">
        <v>399.30486504999999</v>
      </c>
      <c r="Y38" s="16">
        <v>219.66739584999999</v>
      </c>
      <c r="Z38" s="16">
        <v>66.804297649999995</v>
      </c>
      <c r="AA38" s="16">
        <v>2584.3056889600002</v>
      </c>
      <c r="AB38" s="16">
        <v>672.23196773999996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281.88786958999998</v>
      </c>
      <c r="AM38" s="16">
        <v>281.88786958999998</v>
      </c>
      <c r="AN38" s="16">
        <v>0</v>
      </c>
      <c r="AO38" s="16">
        <v>0</v>
      </c>
      <c r="AP38" s="16">
        <v>39.105225619999999</v>
      </c>
      <c r="AQ38" s="16">
        <v>39.105225619999999</v>
      </c>
      <c r="AR38" s="16">
        <v>0</v>
      </c>
      <c r="AS38" s="16">
        <v>0</v>
      </c>
      <c r="AT38" s="16">
        <v>320.99309520999998</v>
      </c>
      <c r="AU38" s="16">
        <v>351.23887252999998</v>
      </c>
      <c r="AV38" s="16">
        <v>79.522573199999982</v>
      </c>
      <c r="AW38" s="16">
        <v>430.76144572999999</v>
      </c>
      <c r="AX38" s="16">
        <v>174.65483997999999</v>
      </c>
      <c r="AY38" s="16">
        <v>0</v>
      </c>
      <c r="AZ38" s="16">
        <v>256.10660575000003</v>
      </c>
    </row>
    <row r="39" spans="2:52" x14ac:dyDescent="0.25">
      <c r="B39" s="15" t="s">
        <v>228</v>
      </c>
      <c r="C39" s="16">
        <v>331.53249385000004</v>
      </c>
      <c r="D39" s="16">
        <v>203.14747952000002</v>
      </c>
      <c r="E39" s="16">
        <v>193.04631719</v>
      </c>
      <c r="F39" s="16">
        <v>3.6377259900000003</v>
      </c>
      <c r="G39" s="16">
        <v>6.4634363399999994</v>
      </c>
      <c r="H39" s="16">
        <v>128.38501432999999</v>
      </c>
      <c r="I39" s="16">
        <v>11.110305869999999</v>
      </c>
      <c r="J39" s="16">
        <v>0.98286649999999998</v>
      </c>
      <c r="K39" s="16">
        <v>98.048819469999998</v>
      </c>
      <c r="L39" s="16">
        <v>18.243022489999998</v>
      </c>
      <c r="M39" s="16">
        <v>1699.6959750799999</v>
      </c>
      <c r="N39" s="16">
        <v>1680.513864</v>
      </c>
      <c r="O39" s="16">
        <v>19.160111079999997</v>
      </c>
      <c r="P39" s="16">
        <v>0</v>
      </c>
      <c r="Q39" s="16">
        <v>2.1999999999999999E-2</v>
      </c>
      <c r="R39" s="16">
        <v>2031.2284689299997</v>
      </c>
      <c r="S39" s="16">
        <v>554.54903267999998</v>
      </c>
      <c r="T39" s="16">
        <v>49.588513820000003</v>
      </c>
      <c r="U39" s="16">
        <v>44.776496869999995</v>
      </c>
      <c r="V39" s="16">
        <v>0</v>
      </c>
      <c r="W39" s="16">
        <v>0</v>
      </c>
      <c r="X39" s="16">
        <v>32.145356540000002</v>
      </c>
      <c r="Y39" s="16">
        <v>520.37794883999993</v>
      </c>
      <c r="Z39" s="16">
        <v>0</v>
      </c>
      <c r="AA39" s="16">
        <v>1201.43734875</v>
      </c>
      <c r="AB39" s="16">
        <v>829.79112017999989</v>
      </c>
      <c r="AC39" s="16">
        <v>0</v>
      </c>
      <c r="AD39" s="16">
        <v>0</v>
      </c>
      <c r="AE39" s="16">
        <v>0</v>
      </c>
      <c r="AF39" s="16">
        <v>0</v>
      </c>
      <c r="AG39" s="16">
        <v>220.97771786000001</v>
      </c>
      <c r="AH39" s="16">
        <v>220.97771786000001</v>
      </c>
      <c r="AI39" s="16">
        <v>0</v>
      </c>
      <c r="AJ39" s="16">
        <v>0</v>
      </c>
      <c r="AK39" s="16">
        <v>220.97771786000001</v>
      </c>
      <c r="AL39" s="16">
        <v>376.76193089999998</v>
      </c>
      <c r="AM39" s="16">
        <v>376.76193089999998</v>
      </c>
      <c r="AN39" s="16">
        <v>0</v>
      </c>
      <c r="AO39" s="16">
        <v>0</v>
      </c>
      <c r="AP39" s="16">
        <v>78.14576169</v>
      </c>
      <c r="AQ39" s="16">
        <v>78.14576169</v>
      </c>
      <c r="AR39" s="16">
        <v>0</v>
      </c>
      <c r="AS39" s="16">
        <v>0</v>
      </c>
      <c r="AT39" s="16">
        <v>454.90769258999995</v>
      </c>
      <c r="AU39" s="16">
        <v>595.86114545000009</v>
      </c>
      <c r="AV39" s="16">
        <v>249.44900699999999</v>
      </c>
      <c r="AW39" s="16">
        <v>845.31015245000003</v>
      </c>
      <c r="AX39" s="16">
        <v>115.40088569</v>
      </c>
      <c r="AY39" s="16">
        <v>0</v>
      </c>
      <c r="AZ39" s="16">
        <v>729.90926676000004</v>
      </c>
    </row>
    <row r="40" spans="2:52" x14ac:dyDescent="0.25">
      <c r="B40" s="15" t="s">
        <v>229</v>
      </c>
      <c r="C40" s="16">
        <v>672.88579299000003</v>
      </c>
      <c r="D40" s="16">
        <v>403.34016230000009</v>
      </c>
      <c r="E40" s="16">
        <v>92.959438770000006</v>
      </c>
      <c r="F40" s="16">
        <v>288.89742842000004</v>
      </c>
      <c r="G40" s="16">
        <v>21.48329511</v>
      </c>
      <c r="H40" s="16">
        <v>269.54563069</v>
      </c>
      <c r="I40" s="16">
        <v>5.9738118199999999</v>
      </c>
      <c r="J40" s="16">
        <v>0.89303231999999999</v>
      </c>
      <c r="K40" s="16">
        <v>234.61629275000001</v>
      </c>
      <c r="L40" s="16">
        <v>28.062493800000002</v>
      </c>
      <c r="M40" s="16">
        <v>1522.0527525999998</v>
      </c>
      <c r="N40" s="16">
        <v>1493.1956520000001</v>
      </c>
      <c r="O40" s="16">
        <v>28.857100600000003</v>
      </c>
      <c r="P40" s="16">
        <v>0</v>
      </c>
      <c r="Q40" s="16">
        <v>0</v>
      </c>
      <c r="R40" s="16">
        <v>2194.9385455900001</v>
      </c>
      <c r="S40" s="16">
        <v>693.97366713999998</v>
      </c>
      <c r="T40" s="16">
        <v>67.420749879999988</v>
      </c>
      <c r="U40" s="16">
        <v>118.75714045000001</v>
      </c>
      <c r="V40" s="16">
        <v>0</v>
      </c>
      <c r="W40" s="16">
        <v>5.4757558</v>
      </c>
      <c r="X40" s="16">
        <v>137.28100549999999</v>
      </c>
      <c r="Y40" s="16">
        <v>555.19588173</v>
      </c>
      <c r="Z40" s="16">
        <v>0</v>
      </c>
      <c r="AA40" s="16">
        <v>1578.1042004999999</v>
      </c>
      <c r="AB40" s="16">
        <v>616.83434509000006</v>
      </c>
      <c r="AC40" s="16">
        <v>0.59040621999999998</v>
      </c>
      <c r="AD40" s="16">
        <v>0.59040621999999998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0.59040621999999998</v>
      </c>
      <c r="AL40" s="16">
        <v>240.19662830000001</v>
      </c>
      <c r="AM40" s="16">
        <v>240.19662830000001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240.19662830000001</v>
      </c>
      <c r="AU40" s="16">
        <v>377.22812300999999</v>
      </c>
      <c r="AV40" s="16">
        <v>586.99843153999996</v>
      </c>
      <c r="AW40" s="16">
        <v>964.22655455000006</v>
      </c>
      <c r="AX40" s="16">
        <v>0</v>
      </c>
      <c r="AY40" s="16">
        <v>0</v>
      </c>
      <c r="AZ40" s="16">
        <v>964.22655455000006</v>
      </c>
    </row>
    <row r="41" spans="2:52" x14ac:dyDescent="0.25">
      <c r="B41" s="15" t="s">
        <v>230</v>
      </c>
      <c r="C41" s="16">
        <v>453.84150030000001</v>
      </c>
      <c r="D41" s="16">
        <v>72.514297810000002</v>
      </c>
      <c r="E41" s="16">
        <v>47.301548230000002</v>
      </c>
      <c r="F41" s="16">
        <v>19.284787770000001</v>
      </c>
      <c r="G41" s="16">
        <v>5.9279618099999993</v>
      </c>
      <c r="H41" s="16">
        <v>381.32720248999999</v>
      </c>
      <c r="I41" s="16">
        <v>1.93049264</v>
      </c>
      <c r="J41" s="16">
        <v>91.957019329999994</v>
      </c>
      <c r="K41" s="16">
        <v>279.56407130000002</v>
      </c>
      <c r="L41" s="16">
        <v>7.8756192199999999</v>
      </c>
      <c r="M41" s="16">
        <v>1134.7161754400001</v>
      </c>
      <c r="N41" s="16">
        <v>1123.503348</v>
      </c>
      <c r="O41" s="16">
        <v>10.91120044</v>
      </c>
      <c r="P41" s="16">
        <v>4.5418E-2</v>
      </c>
      <c r="Q41" s="16">
        <v>0.25620900000000002</v>
      </c>
      <c r="R41" s="16">
        <v>1588.5576757399999</v>
      </c>
      <c r="S41" s="16">
        <v>672.60216439999999</v>
      </c>
      <c r="T41" s="16">
        <v>20.773894800000001</v>
      </c>
      <c r="U41" s="16">
        <v>413.81105582999999</v>
      </c>
      <c r="V41" s="16">
        <v>0</v>
      </c>
      <c r="W41" s="16">
        <v>40.159459590000004</v>
      </c>
      <c r="X41" s="16">
        <v>5.4967214599999998</v>
      </c>
      <c r="Y41" s="16">
        <v>53.17236123</v>
      </c>
      <c r="Z41" s="16">
        <v>0</v>
      </c>
      <c r="AA41" s="16">
        <v>1206.0156573100001</v>
      </c>
      <c r="AB41" s="16">
        <v>382.54201842999998</v>
      </c>
      <c r="AC41" s="16">
        <v>0.94860842000000001</v>
      </c>
      <c r="AD41" s="16">
        <v>0</v>
      </c>
      <c r="AE41" s="16">
        <v>0</v>
      </c>
      <c r="AF41" s="16">
        <v>0.94860842000000001</v>
      </c>
      <c r="AG41" s="16">
        <v>170.44641319999999</v>
      </c>
      <c r="AH41" s="16">
        <v>170.44641319999999</v>
      </c>
      <c r="AI41" s="16">
        <v>0</v>
      </c>
      <c r="AJ41" s="16">
        <v>0</v>
      </c>
      <c r="AK41" s="16">
        <v>171.39502161999997</v>
      </c>
      <c r="AL41" s="16">
        <v>368.99115752999995</v>
      </c>
      <c r="AM41" s="16">
        <v>368.99115752999995</v>
      </c>
      <c r="AN41" s="16">
        <v>0</v>
      </c>
      <c r="AO41" s="16">
        <v>0</v>
      </c>
      <c r="AP41" s="16">
        <v>95.344406620000001</v>
      </c>
      <c r="AQ41" s="16">
        <v>95.344406620000001</v>
      </c>
      <c r="AR41" s="16">
        <v>0</v>
      </c>
      <c r="AS41" s="16">
        <v>0</v>
      </c>
      <c r="AT41" s="16">
        <v>464.33556414999998</v>
      </c>
      <c r="AU41" s="16">
        <v>89.601475899999997</v>
      </c>
      <c r="AV41" s="16">
        <v>932.80942529999993</v>
      </c>
      <c r="AW41" s="16">
        <v>1022.4109012</v>
      </c>
      <c r="AX41" s="16">
        <v>0</v>
      </c>
      <c r="AY41" s="16">
        <v>0</v>
      </c>
      <c r="AZ41" s="16">
        <v>1022.4109012</v>
      </c>
    </row>
    <row r="42" spans="2:52" x14ac:dyDescent="0.25">
      <c r="B42" s="15" t="s">
        <v>231</v>
      </c>
      <c r="C42" s="16">
        <v>301.97537014</v>
      </c>
      <c r="D42" s="16">
        <v>233.72836024</v>
      </c>
      <c r="E42" s="16">
        <v>227.61321642000001</v>
      </c>
      <c r="F42" s="16">
        <v>2.5104917200000001</v>
      </c>
      <c r="G42" s="16">
        <v>3.6046521</v>
      </c>
      <c r="H42" s="16">
        <v>68.247009900000009</v>
      </c>
      <c r="I42" s="16">
        <v>0.14849999999999999</v>
      </c>
      <c r="J42" s="16">
        <v>9.0583775600000003</v>
      </c>
      <c r="K42" s="16">
        <v>0.50003940999999996</v>
      </c>
      <c r="L42" s="16">
        <v>58.54009293</v>
      </c>
      <c r="M42" s="16">
        <v>787.97512728999993</v>
      </c>
      <c r="N42" s="16">
        <v>776.68380500000001</v>
      </c>
      <c r="O42" s="16">
        <v>11.291322289999998</v>
      </c>
      <c r="P42" s="16">
        <v>0</v>
      </c>
      <c r="Q42" s="16">
        <v>0</v>
      </c>
      <c r="R42" s="16">
        <v>1089.9504974299998</v>
      </c>
      <c r="S42" s="16">
        <v>248.95874609000001</v>
      </c>
      <c r="T42" s="16">
        <v>38.121978490000004</v>
      </c>
      <c r="U42" s="16">
        <v>119.11762573999999</v>
      </c>
      <c r="V42" s="16">
        <v>0</v>
      </c>
      <c r="W42" s="16">
        <v>0</v>
      </c>
      <c r="X42" s="16">
        <v>0.72150610999999998</v>
      </c>
      <c r="Y42" s="16">
        <v>58.482866450000003</v>
      </c>
      <c r="Z42" s="16">
        <v>51.396394770000001</v>
      </c>
      <c r="AA42" s="16">
        <v>516.79911764999997</v>
      </c>
      <c r="AB42" s="16">
        <v>573.15137977999996</v>
      </c>
      <c r="AC42" s="16">
        <v>0</v>
      </c>
      <c r="AD42" s="16">
        <v>0</v>
      </c>
      <c r="AE42" s="16">
        <v>0</v>
      </c>
      <c r="AF42" s="16">
        <v>0</v>
      </c>
      <c r="AG42" s="16">
        <v>99.716759999999994</v>
      </c>
      <c r="AH42" s="16">
        <v>99.716759999999994</v>
      </c>
      <c r="AI42" s="16">
        <v>0</v>
      </c>
      <c r="AJ42" s="16">
        <v>134.48755758999999</v>
      </c>
      <c r="AK42" s="16">
        <v>234.20431759000002</v>
      </c>
      <c r="AL42" s="16">
        <v>129.30047847</v>
      </c>
      <c r="AM42" s="16">
        <v>129.30047847</v>
      </c>
      <c r="AN42" s="16">
        <v>0</v>
      </c>
      <c r="AO42" s="16">
        <v>0</v>
      </c>
      <c r="AP42" s="16">
        <v>65.629700159999999</v>
      </c>
      <c r="AQ42" s="16">
        <v>65.629700159999999</v>
      </c>
      <c r="AR42" s="16">
        <v>0</v>
      </c>
      <c r="AS42" s="16">
        <v>77.303209719999998</v>
      </c>
      <c r="AT42" s="16">
        <v>272.23338835000004</v>
      </c>
      <c r="AU42" s="16">
        <v>535.12230901999999</v>
      </c>
      <c r="AV42" s="16">
        <v>136.08344233</v>
      </c>
      <c r="AW42" s="16">
        <v>671.2057513499999</v>
      </c>
      <c r="AX42" s="16">
        <v>128.27050944999999</v>
      </c>
      <c r="AY42" s="16">
        <v>132.07888958000001</v>
      </c>
      <c r="AZ42" s="16">
        <v>410.85635231999998</v>
      </c>
    </row>
    <row r="43" spans="2:52" x14ac:dyDescent="0.25">
      <c r="B43" s="25" t="s">
        <v>1582</v>
      </c>
      <c r="C43" s="26">
        <f t="shared" ref="C43:AH43" si="7">SUM(C36:C42)</f>
        <v>3767.1912793900001</v>
      </c>
      <c r="D43" s="26">
        <f t="shared" si="7"/>
        <v>2432.2587819499995</v>
      </c>
      <c r="E43" s="26">
        <f t="shared" si="7"/>
        <v>1757.9599891</v>
      </c>
      <c r="F43" s="26">
        <f t="shared" si="7"/>
        <v>430.69394025000003</v>
      </c>
      <c r="G43" s="26">
        <f t="shared" si="7"/>
        <v>243.60485259999999</v>
      </c>
      <c r="H43" s="26">
        <f t="shared" si="7"/>
        <v>1334.9324974399999</v>
      </c>
      <c r="I43" s="26">
        <f t="shared" si="7"/>
        <v>64.241760139999997</v>
      </c>
      <c r="J43" s="26">
        <f t="shared" si="7"/>
        <v>163.07065928</v>
      </c>
      <c r="K43" s="26">
        <f t="shared" si="7"/>
        <v>851.3393031600001</v>
      </c>
      <c r="L43" s="26">
        <f t="shared" si="7"/>
        <v>256.28077486000001</v>
      </c>
      <c r="M43" s="26">
        <f t="shared" si="7"/>
        <v>8593.5855684199996</v>
      </c>
      <c r="N43" s="26">
        <f t="shared" si="7"/>
        <v>8386.1989600000015</v>
      </c>
      <c r="O43" s="26">
        <f t="shared" si="7"/>
        <v>142.43973715999999</v>
      </c>
      <c r="P43" s="26">
        <f t="shared" si="7"/>
        <v>12.045418</v>
      </c>
      <c r="Q43" s="26">
        <f t="shared" si="7"/>
        <v>52.901453259999997</v>
      </c>
      <c r="R43" s="26">
        <f t="shared" si="7"/>
        <v>12360.776847809999</v>
      </c>
      <c r="S43" s="26">
        <f t="shared" si="7"/>
        <v>3891.1660697100006</v>
      </c>
      <c r="T43" s="26">
        <f t="shared" si="7"/>
        <v>396.95664788999994</v>
      </c>
      <c r="U43" s="26">
        <f t="shared" si="7"/>
        <v>1560.8777589199999</v>
      </c>
      <c r="V43" s="26">
        <f t="shared" si="7"/>
        <v>34.771057190000001</v>
      </c>
      <c r="W43" s="26">
        <f t="shared" si="7"/>
        <v>45.635215390000006</v>
      </c>
      <c r="X43" s="26">
        <f t="shared" si="7"/>
        <v>607.76321527999994</v>
      </c>
      <c r="Y43" s="26">
        <f t="shared" si="7"/>
        <v>1501.3640405399999</v>
      </c>
      <c r="Z43" s="26">
        <f t="shared" si="7"/>
        <v>159.25690531999999</v>
      </c>
      <c r="AA43" s="26">
        <f t="shared" si="7"/>
        <v>8197.7909102400008</v>
      </c>
      <c r="AB43" s="26">
        <f t="shared" si="7"/>
        <v>4162.9859375699998</v>
      </c>
      <c r="AC43" s="26">
        <f t="shared" si="7"/>
        <v>1.53901464</v>
      </c>
      <c r="AD43" s="26">
        <f t="shared" si="7"/>
        <v>0.59040621999999998</v>
      </c>
      <c r="AE43" s="26">
        <f t="shared" si="7"/>
        <v>0</v>
      </c>
      <c r="AF43" s="26">
        <f t="shared" si="7"/>
        <v>0.94860842000000001</v>
      </c>
      <c r="AG43" s="26">
        <f t="shared" si="7"/>
        <v>508.07089106000001</v>
      </c>
      <c r="AH43" s="26">
        <f t="shared" si="7"/>
        <v>508.07089106000001</v>
      </c>
      <c r="AI43" s="26">
        <f t="shared" ref="AI43:AZ43" si="8">SUM(AI36:AI42)</f>
        <v>0</v>
      </c>
      <c r="AJ43" s="26">
        <f t="shared" si="8"/>
        <v>144.83415074999999</v>
      </c>
      <c r="AK43" s="26">
        <f t="shared" si="8"/>
        <v>654.44405645000006</v>
      </c>
      <c r="AL43" s="26">
        <f t="shared" si="8"/>
        <v>1677.8340522999997</v>
      </c>
      <c r="AM43" s="26">
        <f t="shared" si="8"/>
        <v>1677.8340522999997</v>
      </c>
      <c r="AN43" s="26">
        <f t="shared" si="8"/>
        <v>0</v>
      </c>
      <c r="AO43" s="26">
        <f t="shared" si="8"/>
        <v>0</v>
      </c>
      <c r="AP43" s="26">
        <f t="shared" si="8"/>
        <v>428.61922926</v>
      </c>
      <c r="AQ43" s="26">
        <f t="shared" si="8"/>
        <v>428.61922926</v>
      </c>
      <c r="AR43" s="26">
        <f t="shared" si="8"/>
        <v>0</v>
      </c>
      <c r="AS43" s="26">
        <f t="shared" si="8"/>
        <v>183.17014927</v>
      </c>
      <c r="AT43" s="26">
        <f t="shared" si="8"/>
        <v>2289.62343083</v>
      </c>
      <c r="AU43" s="26">
        <f t="shared" si="8"/>
        <v>2527.8065631899999</v>
      </c>
      <c r="AV43" s="26">
        <f t="shared" si="8"/>
        <v>2178.2008217999996</v>
      </c>
      <c r="AW43" s="26">
        <f t="shared" si="8"/>
        <v>4706.00738499</v>
      </c>
      <c r="AX43" s="26">
        <f t="shared" si="8"/>
        <v>533.18054087999997</v>
      </c>
      <c r="AY43" s="26">
        <f t="shared" si="8"/>
        <v>140.77771179000001</v>
      </c>
      <c r="AZ43" s="26">
        <f t="shared" si="8"/>
        <v>4032.0491323199999</v>
      </c>
    </row>
    <row r="44" spans="2:5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2:52" x14ac:dyDescent="0.25">
      <c r="B45" s="17" t="s">
        <v>1523</v>
      </c>
    </row>
    <row r="46" spans="2:52" x14ac:dyDescent="0.25">
      <c r="B46" s="15" t="s">
        <v>349</v>
      </c>
      <c r="C46" s="16">
        <v>856.46676107999997</v>
      </c>
      <c r="D46" s="16">
        <v>700.6017267499999</v>
      </c>
      <c r="E46" s="16">
        <v>582.52980128999991</v>
      </c>
      <c r="F46" s="16">
        <v>44.557426409999998</v>
      </c>
      <c r="G46" s="16">
        <v>73.514499049999998</v>
      </c>
      <c r="H46" s="16">
        <v>155.86503432999999</v>
      </c>
      <c r="I46" s="16">
        <v>0.50127500000000003</v>
      </c>
      <c r="J46" s="16">
        <v>136.93694732</v>
      </c>
      <c r="K46" s="16">
        <v>0</v>
      </c>
      <c r="L46" s="16">
        <v>18.426812009999999</v>
      </c>
      <c r="M46" s="16">
        <v>1777.3970607200001</v>
      </c>
      <c r="N46" s="16">
        <v>1754.4740420000001</v>
      </c>
      <c r="O46" s="16">
        <v>22.923018719999998</v>
      </c>
      <c r="P46" s="16">
        <v>0</v>
      </c>
      <c r="Q46" s="16">
        <v>0</v>
      </c>
      <c r="R46" s="16">
        <v>2633.8638218000001</v>
      </c>
      <c r="S46" s="16">
        <v>612.07748304999996</v>
      </c>
      <c r="T46" s="16">
        <v>56.183363159999999</v>
      </c>
      <c r="U46" s="16">
        <v>365.12105932999998</v>
      </c>
      <c r="V46" s="16">
        <v>0</v>
      </c>
      <c r="W46" s="16">
        <v>106.39831976000001</v>
      </c>
      <c r="X46" s="16">
        <v>114.7921012</v>
      </c>
      <c r="Y46" s="16">
        <v>190.78967902000002</v>
      </c>
      <c r="Z46" s="16">
        <v>26.81444831</v>
      </c>
      <c r="AA46" s="16">
        <v>1472.1764538299999</v>
      </c>
      <c r="AB46" s="16">
        <v>1161.68736797</v>
      </c>
      <c r="AC46" s="16">
        <v>0</v>
      </c>
      <c r="AD46" s="16">
        <v>0</v>
      </c>
      <c r="AE46" s="16">
        <v>0</v>
      </c>
      <c r="AF46" s="16">
        <v>0</v>
      </c>
      <c r="AG46" s="16">
        <v>124.09304551000001</v>
      </c>
      <c r="AH46" s="16">
        <v>124.09304551000001</v>
      </c>
      <c r="AI46" s="16">
        <v>0</v>
      </c>
      <c r="AJ46" s="16">
        <v>0</v>
      </c>
      <c r="AK46" s="16">
        <v>124.09304551000001</v>
      </c>
      <c r="AL46" s="16">
        <v>722.55282193000005</v>
      </c>
      <c r="AM46" s="16">
        <v>722.55282193000005</v>
      </c>
      <c r="AN46" s="16">
        <v>0</v>
      </c>
      <c r="AO46" s="16">
        <v>0</v>
      </c>
      <c r="AP46" s="16">
        <v>161.65473097999998</v>
      </c>
      <c r="AQ46" s="16">
        <v>161.65473097999998</v>
      </c>
      <c r="AR46" s="16">
        <v>0</v>
      </c>
      <c r="AS46" s="16">
        <v>0</v>
      </c>
      <c r="AT46" s="16">
        <v>884.20755291000012</v>
      </c>
      <c r="AU46" s="16">
        <v>401.57286056999999</v>
      </c>
      <c r="AV46" s="16">
        <v>731.97964110999999</v>
      </c>
      <c r="AW46" s="16">
        <v>1133.55250168</v>
      </c>
      <c r="AX46" s="16">
        <v>154.85765413999999</v>
      </c>
      <c r="AY46" s="16">
        <v>0</v>
      </c>
      <c r="AZ46" s="16">
        <v>978.69484753999996</v>
      </c>
    </row>
    <row r="47" spans="2:52" x14ac:dyDescent="0.25">
      <c r="B47" s="15" t="s">
        <v>350</v>
      </c>
      <c r="C47" s="16">
        <v>706.50886500000001</v>
      </c>
      <c r="D47" s="16">
        <v>637.39241400000003</v>
      </c>
      <c r="E47" s="16">
        <v>418.16164300000003</v>
      </c>
      <c r="F47" s="16">
        <v>112.62438400000001</v>
      </c>
      <c r="G47" s="16">
        <v>106.606387</v>
      </c>
      <c r="H47" s="16">
        <v>69.116450999999998</v>
      </c>
      <c r="I47" s="16">
        <v>5.7573889999999999</v>
      </c>
      <c r="J47" s="16">
        <v>58.520443</v>
      </c>
      <c r="K47" s="16">
        <v>3.5210849999999998</v>
      </c>
      <c r="L47" s="16">
        <v>1.317534</v>
      </c>
      <c r="M47" s="16">
        <v>2053.1665779999998</v>
      </c>
      <c r="N47" s="16">
        <v>2043.2987270000001</v>
      </c>
      <c r="O47" s="16">
        <v>1.7395130000000001</v>
      </c>
      <c r="P47" s="16">
        <v>8.1283379999999994</v>
      </c>
      <c r="Q47" s="16">
        <v>0</v>
      </c>
      <c r="R47" s="16">
        <v>2759.6754430000001</v>
      </c>
      <c r="S47" s="16">
        <v>760.77527399999997</v>
      </c>
      <c r="T47" s="16">
        <v>71.092089999999999</v>
      </c>
      <c r="U47" s="16">
        <v>500.79383300000001</v>
      </c>
      <c r="V47" s="16">
        <v>0.21401999999999999</v>
      </c>
      <c r="W47" s="16">
        <v>1.818708</v>
      </c>
      <c r="X47" s="16">
        <v>61.715617000000002</v>
      </c>
      <c r="Y47" s="16">
        <v>158.08621299999999</v>
      </c>
      <c r="Z47" s="16">
        <v>23.638840719999997</v>
      </c>
      <c r="AA47" s="16">
        <v>1578.1345957200001</v>
      </c>
      <c r="AB47" s="16">
        <v>1181.54084728</v>
      </c>
      <c r="AC47" s="16">
        <v>0</v>
      </c>
      <c r="AD47" s="16">
        <v>0</v>
      </c>
      <c r="AE47" s="16">
        <v>0</v>
      </c>
      <c r="AF47" s="16">
        <v>0</v>
      </c>
      <c r="AG47" s="16">
        <v>44.559750000000001</v>
      </c>
      <c r="AH47" s="16">
        <v>44.559750000000001</v>
      </c>
      <c r="AI47" s="16">
        <v>0</v>
      </c>
      <c r="AJ47" s="16">
        <v>0</v>
      </c>
      <c r="AK47" s="16">
        <v>44.559750000000001</v>
      </c>
      <c r="AL47" s="16">
        <v>292.26543900000001</v>
      </c>
      <c r="AM47" s="16">
        <v>292.26543900000001</v>
      </c>
      <c r="AN47" s="16">
        <v>0</v>
      </c>
      <c r="AO47" s="16">
        <v>0</v>
      </c>
      <c r="AP47" s="16">
        <v>64.441584000000006</v>
      </c>
      <c r="AQ47" s="16">
        <v>64.441584000000006</v>
      </c>
      <c r="AR47" s="16">
        <v>0</v>
      </c>
      <c r="AS47" s="16">
        <v>0</v>
      </c>
      <c r="AT47" s="16">
        <v>356.70702299999999</v>
      </c>
      <c r="AU47" s="16">
        <v>869.39357427999994</v>
      </c>
      <c r="AV47" s="16">
        <v>362.67611599999998</v>
      </c>
      <c r="AW47" s="16">
        <v>1232.06969028</v>
      </c>
      <c r="AX47" s="16">
        <v>553.94681833000004</v>
      </c>
      <c r="AY47" s="16">
        <v>0</v>
      </c>
      <c r="AZ47" s="16">
        <v>678.12287194999988</v>
      </c>
    </row>
    <row r="48" spans="2:52" x14ac:dyDescent="0.25">
      <c r="B48" s="15" t="s">
        <v>351</v>
      </c>
      <c r="C48" s="16">
        <v>408.72544149999999</v>
      </c>
      <c r="D48" s="16">
        <v>213.30711596</v>
      </c>
      <c r="E48" s="16">
        <v>170.29666312000001</v>
      </c>
      <c r="F48" s="16">
        <v>30.987836190000003</v>
      </c>
      <c r="G48" s="16">
        <v>12.02261665</v>
      </c>
      <c r="H48" s="16">
        <v>195.41832553999998</v>
      </c>
      <c r="I48" s="16">
        <v>4.9497708899999999</v>
      </c>
      <c r="J48" s="16">
        <v>164.37802540999999</v>
      </c>
      <c r="K48" s="16">
        <v>18.272067489999998</v>
      </c>
      <c r="L48" s="16">
        <v>7.81846175</v>
      </c>
      <c r="M48" s="16">
        <v>1890.56533749</v>
      </c>
      <c r="N48" s="16">
        <v>1849.0744179999999</v>
      </c>
      <c r="O48" s="16">
        <v>41.490919490000003</v>
      </c>
      <c r="P48" s="16">
        <v>0</v>
      </c>
      <c r="Q48" s="16">
        <v>0</v>
      </c>
      <c r="R48" s="16">
        <v>2299.2907789899996</v>
      </c>
      <c r="S48" s="16">
        <v>419.04683154000003</v>
      </c>
      <c r="T48" s="16">
        <v>87.20549462000001</v>
      </c>
      <c r="U48" s="16">
        <v>638.64705947000004</v>
      </c>
      <c r="V48" s="16">
        <v>1.3567081000000001</v>
      </c>
      <c r="W48" s="16">
        <v>3.7593051000000002</v>
      </c>
      <c r="X48" s="16">
        <v>21.106757739999999</v>
      </c>
      <c r="Y48" s="16">
        <v>530.74486339999999</v>
      </c>
      <c r="Z48" s="16">
        <v>233.53757589</v>
      </c>
      <c r="AA48" s="16">
        <v>1935.4045958599997</v>
      </c>
      <c r="AB48" s="16">
        <v>363.88618313000001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439.23015471999997</v>
      </c>
      <c r="AM48" s="16">
        <v>439.23015471999997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439.23015471999997</v>
      </c>
      <c r="AU48" s="16">
        <v>-75.34397159000001</v>
      </c>
      <c r="AV48" s="16">
        <v>1097.0601505100001</v>
      </c>
      <c r="AW48" s="16">
        <v>1021.7161789199999</v>
      </c>
      <c r="AX48" s="16">
        <v>0</v>
      </c>
      <c r="AY48" s="16">
        <v>32.639189510000001</v>
      </c>
      <c r="AZ48" s="16">
        <v>989.07698941000001</v>
      </c>
    </row>
    <row r="49" spans="2:52" x14ac:dyDescent="0.25">
      <c r="B49" s="15" t="s">
        <v>195</v>
      </c>
      <c r="C49" s="16">
        <v>490.60050576999998</v>
      </c>
      <c r="D49" s="16">
        <v>202.98450724999998</v>
      </c>
      <c r="E49" s="16">
        <v>190.97178420999998</v>
      </c>
      <c r="F49" s="16">
        <v>5.6909702900000001</v>
      </c>
      <c r="G49" s="16">
        <v>6.3217527499999999</v>
      </c>
      <c r="H49" s="16">
        <v>287.61599852000001</v>
      </c>
      <c r="I49" s="16">
        <v>0.77964</v>
      </c>
      <c r="J49" s="16">
        <v>125.68490804000001</v>
      </c>
      <c r="K49" s="16">
        <v>155.08953313999999</v>
      </c>
      <c r="L49" s="16">
        <v>6.0619173399999999</v>
      </c>
      <c r="M49" s="16">
        <v>1777.239413</v>
      </c>
      <c r="N49" s="16">
        <v>1777.2334129999999</v>
      </c>
      <c r="O49" s="16">
        <v>0</v>
      </c>
      <c r="P49" s="16">
        <v>0</v>
      </c>
      <c r="Q49" s="16">
        <v>6.0000000000000001E-3</v>
      </c>
      <c r="R49" s="16">
        <v>2267.8399187700002</v>
      </c>
      <c r="S49" s="16">
        <v>522.00562420999995</v>
      </c>
      <c r="T49" s="16">
        <v>114.33120894</v>
      </c>
      <c r="U49" s="16">
        <v>284.17353562</v>
      </c>
      <c r="V49" s="16">
        <v>0</v>
      </c>
      <c r="W49" s="16">
        <v>0</v>
      </c>
      <c r="X49" s="16">
        <v>31.909842300000001</v>
      </c>
      <c r="Y49" s="16">
        <v>474.43543189999997</v>
      </c>
      <c r="Z49" s="16">
        <v>28.018663060000002</v>
      </c>
      <c r="AA49" s="16">
        <v>1454.8743060299998</v>
      </c>
      <c r="AB49" s="16">
        <v>812.96561273999998</v>
      </c>
      <c r="AC49" s="16">
        <v>0</v>
      </c>
      <c r="AD49" s="16">
        <v>0</v>
      </c>
      <c r="AE49" s="16">
        <v>0</v>
      </c>
      <c r="AF49" s="16">
        <v>0</v>
      </c>
      <c r="AG49" s="16">
        <v>131.47871230999999</v>
      </c>
      <c r="AH49" s="16">
        <v>131.47871230999999</v>
      </c>
      <c r="AI49" s="16">
        <v>0</v>
      </c>
      <c r="AJ49" s="16">
        <v>0</v>
      </c>
      <c r="AK49" s="16">
        <v>131.47871230999999</v>
      </c>
      <c r="AL49" s="16">
        <v>7.9532973700000005</v>
      </c>
      <c r="AM49" s="16">
        <v>7.9532973700000005</v>
      </c>
      <c r="AN49" s="16">
        <v>0</v>
      </c>
      <c r="AO49" s="16">
        <v>0</v>
      </c>
      <c r="AP49" s="16">
        <v>110.94100384000001</v>
      </c>
      <c r="AQ49" s="16">
        <v>110.94100384000001</v>
      </c>
      <c r="AR49" s="16">
        <v>0</v>
      </c>
      <c r="AS49" s="16">
        <v>0</v>
      </c>
      <c r="AT49" s="16">
        <v>118.89430121000001</v>
      </c>
      <c r="AU49" s="16">
        <v>825.55002383999999</v>
      </c>
      <c r="AV49" s="16">
        <v>903.62288357999989</v>
      </c>
      <c r="AW49" s="16">
        <v>1729.1729074199998</v>
      </c>
      <c r="AX49" s="16">
        <v>717.49159882999993</v>
      </c>
      <c r="AY49" s="16">
        <v>0</v>
      </c>
      <c r="AZ49" s="16">
        <v>1011.6813085900001</v>
      </c>
    </row>
    <row r="50" spans="2:52" x14ac:dyDescent="0.25">
      <c r="B50" s="15" t="s">
        <v>171</v>
      </c>
      <c r="C50" s="16">
        <v>662.24835107999991</v>
      </c>
      <c r="D50" s="16">
        <v>354.5846868299999</v>
      </c>
      <c r="E50" s="16">
        <v>242.78448752999998</v>
      </c>
      <c r="F50" s="16">
        <v>72.351646329999994</v>
      </c>
      <c r="G50" s="16">
        <v>39.448552970000001</v>
      </c>
      <c r="H50" s="16">
        <v>307.66366425000001</v>
      </c>
      <c r="I50" s="16">
        <v>0.21540000000000001</v>
      </c>
      <c r="J50" s="16">
        <v>274.84143505000003</v>
      </c>
      <c r="K50" s="16">
        <v>21.76837218</v>
      </c>
      <c r="L50" s="16">
        <v>10.838457020000002</v>
      </c>
      <c r="M50" s="16">
        <v>1679.5708725</v>
      </c>
      <c r="N50" s="16">
        <v>1677.7289370000001</v>
      </c>
      <c r="O50" s="16">
        <v>1.8419354999999999</v>
      </c>
      <c r="P50" s="16">
        <v>0</v>
      </c>
      <c r="Q50" s="16">
        <v>0</v>
      </c>
      <c r="R50" s="16">
        <v>2341.8192235799997</v>
      </c>
      <c r="S50" s="16">
        <v>830.18392801999994</v>
      </c>
      <c r="T50" s="16">
        <v>49.753813100000002</v>
      </c>
      <c r="U50" s="16">
        <v>223.03827275999998</v>
      </c>
      <c r="V50" s="16">
        <v>0</v>
      </c>
      <c r="W50" s="16">
        <v>0</v>
      </c>
      <c r="X50" s="16">
        <v>14.72444673</v>
      </c>
      <c r="Y50" s="16">
        <v>85.337800450000003</v>
      </c>
      <c r="Z50" s="16">
        <v>8.3721853199999998</v>
      </c>
      <c r="AA50" s="16">
        <v>1211.4104463800002</v>
      </c>
      <c r="AB50" s="16">
        <v>1130.4087772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547.09302322000008</v>
      </c>
      <c r="AM50" s="16">
        <v>547.09302322000008</v>
      </c>
      <c r="AN50" s="16">
        <v>0</v>
      </c>
      <c r="AO50" s="16">
        <v>0</v>
      </c>
      <c r="AP50" s="16">
        <v>23.69932081</v>
      </c>
      <c r="AQ50" s="16">
        <v>23.69932081</v>
      </c>
      <c r="AR50" s="16">
        <v>0</v>
      </c>
      <c r="AS50" s="16">
        <v>0</v>
      </c>
      <c r="AT50" s="16">
        <v>570.79234402999998</v>
      </c>
      <c r="AU50" s="16">
        <v>559.61643316999994</v>
      </c>
      <c r="AV50" s="16">
        <v>1797.2835602100001</v>
      </c>
      <c r="AW50" s="16">
        <v>2356.8999933800001</v>
      </c>
      <c r="AX50" s="16">
        <v>0</v>
      </c>
      <c r="AY50" s="16">
        <v>0</v>
      </c>
      <c r="AZ50" s="16">
        <v>2356.8999933800001</v>
      </c>
    </row>
    <row r="51" spans="2:52" x14ac:dyDescent="0.25">
      <c r="B51" s="25" t="s">
        <v>1582</v>
      </c>
      <c r="C51" s="26">
        <f t="shared" ref="C51:AH51" si="9">SUM(C46:C50)</f>
        <v>3124.5499244299999</v>
      </c>
      <c r="D51" s="26">
        <f t="shared" si="9"/>
        <v>2108.8704507899997</v>
      </c>
      <c r="E51" s="26">
        <f t="shared" si="9"/>
        <v>1604.7443791499998</v>
      </c>
      <c r="F51" s="26">
        <f t="shared" si="9"/>
        <v>266.21226321999995</v>
      </c>
      <c r="G51" s="26">
        <f t="shared" si="9"/>
        <v>237.91380842000001</v>
      </c>
      <c r="H51" s="26">
        <f t="shared" si="9"/>
        <v>1015.67947364</v>
      </c>
      <c r="I51" s="26">
        <f t="shared" si="9"/>
        <v>12.203474890000001</v>
      </c>
      <c r="J51" s="26">
        <f t="shared" si="9"/>
        <v>760.36175881999998</v>
      </c>
      <c r="K51" s="26">
        <f t="shared" si="9"/>
        <v>198.65105780999997</v>
      </c>
      <c r="L51" s="26">
        <f t="shared" si="9"/>
        <v>44.463182119999999</v>
      </c>
      <c r="M51" s="26">
        <f t="shared" si="9"/>
        <v>9177.9392617100002</v>
      </c>
      <c r="N51" s="26">
        <f t="shared" si="9"/>
        <v>9101.809537000001</v>
      </c>
      <c r="O51" s="26">
        <f t="shared" si="9"/>
        <v>67.995386710000005</v>
      </c>
      <c r="P51" s="26">
        <f t="shared" si="9"/>
        <v>8.1283379999999994</v>
      </c>
      <c r="Q51" s="26">
        <f t="shared" si="9"/>
        <v>6.0000000000000001E-3</v>
      </c>
      <c r="R51" s="26">
        <f t="shared" si="9"/>
        <v>12302.489186139999</v>
      </c>
      <c r="S51" s="26">
        <f t="shared" si="9"/>
        <v>3144.0891408200005</v>
      </c>
      <c r="T51" s="26">
        <f t="shared" si="9"/>
        <v>378.56596982000002</v>
      </c>
      <c r="U51" s="26">
        <f t="shared" si="9"/>
        <v>2011.7737601799997</v>
      </c>
      <c r="V51" s="26">
        <f t="shared" si="9"/>
        <v>1.5707281000000002</v>
      </c>
      <c r="W51" s="26">
        <f t="shared" si="9"/>
        <v>111.97633286000001</v>
      </c>
      <c r="X51" s="26">
        <f t="shared" si="9"/>
        <v>244.24876497000002</v>
      </c>
      <c r="Y51" s="26">
        <f t="shared" si="9"/>
        <v>1439.39398777</v>
      </c>
      <c r="Z51" s="26">
        <f t="shared" si="9"/>
        <v>320.3817133</v>
      </c>
      <c r="AA51" s="26">
        <f t="shared" si="9"/>
        <v>7652.0003978199993</v>
      </c>
      <c r="AB51" s="26">
        <f t="shared" si="9"/>
        <v>4650.4887883199999</v>
      </c>
      <c r="AC51" s="26">
        <f t="shared" si="9"/>
        <v>0</v>
      </c>
      <c r="AD51" s="26">
        <f t="shared" si="9"/>
        <v>0</v>
      </c>
      <c r="AE51" s="26">
        <f t="shared" si="9"/>
        <v>0</v>
      </c>
      <c r="AF51" s="26">
        <f t="shared" si="9"/>
        <v>0</v>
      </c>
      <c r="AG51" s="26">
        <f t="shared" si="9"/>
        <v>300.13150782000002</v>
      </c>
      <c r="AH51" s="26">
        <f t="shared" si="9"/>
        <v>300.13150782000002</v>
      </c>
      <c r="AI51" s="26">
        <f t="shared" ref="AI51:AZ51" si="10">SUM(AI46:AI50)</f>
        <v>0</v>
      </c>
      <c r="AJ51" s="26">
        <f t="shared" si="10"/>
        <v>0</v>
      </c>
      <c r="AK51" s="26">
        <f t="shared" si="10"/>
        <v>300.13150782000002</v>
      </c>
      <c r="AL51" s="26">
        <f t="shared" si="10"/>
        <v>2009.0947362400002</v>
      </c>
      <c r="AM51" s="26">
        <f t="shared" si="10"/>
        <v>2009.0947362400002</v>
      </c>
      <c r="AN51" s="26">
        <f t="shared" si="10"/>
        <v>0</v>
      </c>
      <c r="AO51" s="26">
        <f t="shared" si="10"/>
        <v>0</v>
      </c>
      <c r="AP51" s="26">
        <f t="shared" si="10"/>
        <v>360.73663963000001</v>
      </c>
      <c r="AQ51" s="26">
        <f t="shared" si="10"/>
        <v>360.73663963000001</v>
      </c>
      <c r="AR51" s="26">
        <f t="shared" si="10"/>
        <v>0</v>
      </c>
      <c r="AS51" s="26">
        <f t="shared" si="10"/>
        <v>0</v>
      </c>
      <c r="AT51" s="26">
        <f t="shared" si="10"/>
        <v>2369.8313758700001</v>
      </c>
      <c r="AU51" s="26">
        <f t="shared" si="10"/>
        <v>2580.7889202699998</v>
      </c>
      <c r="AV51" s="26">
        <f t="shared" si="10"/>
        <v>4892.6223514100002</v>
      </c>
      <c r="AW51" s="26">
        <f t="shared" si="10"/>
        <v>7473.4112716800009</v>
      </c>
      <c r="AX51" s="26">
        <f t="shared" si="10"/>
        <v>1426.2960713</v>
      </c>
      <c r="AY51" s="26">
        <f t="shared" si="10"/>
        <v>32.639189510000001</v>
      </c>
      <c r="AZ51" s="26">
        <f t="shared" si="10"/>
        <v>6014.4760108699993</v>
      </c>
    </row>
    <row r="52" spans="2:5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2:52" x14ac:dyDescent="0.25">
      <c r="B53" s="17" t="s">
        <v>1532</v>
      </c>
    </row>
    <row r="54" spans="2:52" x14ac:dyDescent="0.25">
      <c r="B54" s="15" t="s">
        <v>1466</v>
      </c>
      <c r="C54" s="16">
        <v>36.698599019999996</v>
      </c>
      <c r="D54" s="16">
        <v>11.245169699999998</v>
      </c>
      <c r="E54" s="16">
        <v>9.5185446499999991</v>
      </c>
      <c r="F54" s="16">
        <v>1.25783943</v>
      </c>
      <c r="G54" s="16">
        <v>0.46878562000000001</v>
      </c>
      <c r="H54" s="16">
        <v>25.453429320000001</v>
      </c>
      <c r="I54" s="16">
        <v>7.0974999999999996E-2</v>
      </c>
      <c r="J54" s="16">
        <v>21.67505787</v>
      </c>
      <c r="K54" s="16">
        <v>0</v>
      </c>
      <c r="L54" s="16">
        <v>3.7073964500000001</v>
      </c>
      <c r="M54" s="16">
        <v>438.78402437</v>
      </c>
      <c r="N54" s="16">
        <v>436.99459300000001</v>
      </c>
      <c r="O54" s="16">
        <v>0.73203600999999996</v>
      </c>
      <c r="P54" s="16">
        <v>1.0604000000000001E-2</v>
      </c>
      <c r="Q54" s="16">
        <v>1.0467913600000001</v>
      </c>
      <c r="R54" s="16">
        <v>475.48262338999996</v>
      </c>
      <c r="S54" s="16">
        <v>114.93934890999999</v>
      </c>
      <c r="T54" s="16">
        <v>5.6501922599999999</v>
      </c>
      <c r="U54" s="16">
        <v>103.30192588</v>
      </c>
      <c r="V54" s="16">
        <v>0</v>
      </c>
      <c r="W54" s="16">
        <v>1.10230096</v>
      </c>
      <c r="X54" s="16">
        <v>6.2468927300000008</v>
      </c>
      <c r="Y54" s="16">
        <v>61.776779869999999</v>
      </c>
      <c r="Z54" s="16">
        <v>0.74097729000000001</v>
      </c>
      <c r="AA54" s="16">
        <v>293.75841790000004</v>
      </c>
      <c r="AB54" s="16">
        <v>181.72420548999997</v>
      </c>
      <c r="AC54" s="16">
        <v>1.14797868</v>
      </c>
      <c r="AD54" s="16">
        <v>0</v>
      </c>
      <c r="AE54" s="16">
        <v>0</v>
      </c>
      <c r="AF54" s="16">
        <v>1.14797868</v>
      </c>
      <c r="AG54" s="16">
        <v>0</v>
      </c>
      <c r="AH54" s="16">
        <v>0</v>
      </c>
      <c r="AI54" s="16">
        <v>0</v>
      </c>
      <c r="AJ54" s="16">
        <v>8.9841534099999993</v>
      </c>
      <c r="AK54" s="16">
        <v>10.132132090000001</v>
      </c>
      <c r="AL54" s="16">
        <v>31.43612809</v>
      </c>
      <c r="AM54" s="16">
        <v>31.43612809</v>
      </c>
      <c r="AN54" s="16">
        <v>0</v>
      </c>
      <c r="AO54" s="16">
        <v>0</v>
      </c>
      <c r="AP54" s="16">
        <v>2.96547056</v>
      </c>
      <c r="AQ54" s="16">
        <v>2.96547056</v>
      </c>
      <c r="AR54" s="16">
        <v>0</v>
      </c>
      <c r="AS54" s="16">
        <v>44.245984569999997</v>
      </c>
      <c r="AT54" s="16">
        <v>78.647583220000001</v>
      </c>
      <c r="AU54" s="16">
        <v>113.20875436</v>
      </c>
      <c r="AV54" s="16">
        <v>378.72977220999996</v>
      </c>
      <c r="AW54" s="16">
        <v>491.93852656999996</v>
      </c>
      <c r="AX54" s="16">
        <v>22.199980920000002</v>
      </c>
      <c r="AY54" s="16">
        <v>41.65960741</v>
      </c>
      <c r="AZ54" s="16">
        <v>428.07893824000001</v>
      </c>
    </row>
    <row r="55" spans="2:52" x14ac:dyDescent="0.25">
      <c r="B55" s="15" t="s">
        <v>1467</v>
      </c>
      <c r="C55" s="16">
        <v>52.658115689999995</v>
      </c>
      <c r="D55" s="16">
        <v>28.211997759999999</v>
      </c>
      <c r="E55" s="16">
        <v>22.876429659999999</v>
      </c>
      <c r="F55" s="16">
        <v>4.26824811</v>
      </c>
      <c r="G55" s="16">
        <v>1.0673199899999999</v>
      </c>
      <c r="H55" s="16">
        <v>24.446117930000003</v>
      </c>
      <c r="I55" s="16">
        <v>0.44841454999999997</v>
      </c>
      <c r="J55" s="16">
        <v>19.59916028</v>
      </c>
      <c r="K55" s="16">
        <v>0.49106</v>
      </c>
      <c r="L55" s="16">
        <v>3.9074830999999999</v>
      </c>
      <c r="M55" s="16">
        <v>866.33794777000003</v>
      </c>
      <c r="N55" s="16">
        <v>861.95426299999997</v>
      </c>
      <c r="O55" s="16">
        <v>4.3836847699999995</v>
      </c>
      <c r="P55" s="16">
        <v>0</v>
      </c>
      <c r="Q55" s="16">
        <v>0</v>
      </c>
      <c r="R55" s="16">
        <v>918.99606346000007</v>
      </c>
      <c r="S55" s="16">
        <v>458.46325639999998</v>
      </c>
      <c r="T55" s="16">
        <v>15.427937310000001</v>
      </c>
      <c r="U55" s="16">
        <v>173.69535432000001</v>
      </c>
      <c r="V55" s="16">
        <v>0</v>
      </c>
      <c r="W55" s="16">
        <v>55.42818639</v>
      </c>
      <c r="X55" s="16">
        <v>15.292745679999999</v>
      </c>
      <c r="Y55" s="16">
        <v>122.14649587999999</v>
      </c>
      <c r="Z55" s="16">
        <v>0</v>
      </c>
      <c r="AA55" s="16">
        <v>840.45397597999988</v>
      </c>
      <c r="AB55" s="16">
        <v>78.542087479999992</v>
      </c>
      <c r="AC55" s="16">
        <v>0</v>
      </c>
      <c r="AD55" s="16">
        <v>0</v>
      </c>
      <c r="AE55" s="16">
        <v>0</v>
      </c>
      <c r="AF55" s="16">
        <v>0</v>
      </c>
      <c r="AG55" s="16">
        <v>140.54161999999999</v>
      </c>
      <c r="AH55" s="16">
        <v>140.54161999999999</v>
      </c>
      <c r="AI55" s="16">
        <v>0</v>
      </c>
      <c r="AJ55" s="16">
        <v>250.79461237000001</v>
      </c>
      <c r="AK55" s="16">
        <v>391.33623237</v>
      </c>
      <c r="AL55" s="16">
        <v>335.06270724000001</v>
      </c>
      <c r="AM55" s="16">
        <v>335.06270724000001</v>
      </c>
      <c r="AN55" s="16">
        <v>0</v>
      </c>
      <c r="AO55" s="16">
        <v>0</v>
      </c>
      <c r="AP55" s="16">
        <v>107.09756138</v>
      </c>
      <c r="AQ55" s="16">
        <v>0</v>
      </c>
      <c r="AR55" s="16">
        <v>107.09756138</v>
      </c>
      <c r="AS55" s="16">
        <v>0</v>
      </c>
      <c r="AT55" s="16">
        <v>442.16026862000001</v>
      </c>
      <c r="AU55" s="16">
        <v>27.718051229999997</v>
      </c>
      <c r="AV55" s="16">
        <v>31.65875672</v>
      </c>
      <c r="AW55" s="16">
        <v>59.376807949999993</v>
      </c>
      <c r="AX55" s="16">
        <v>0</v>
      </c>
      <c r="AY55" s="16">
        <v>0</v>
      </c>
      <c r="AZ55" s="16">
        <v>59.376807949999993</v>
      </c>
    </row>
    <row r="56" spans="2:52" x14ac:dyDescent="0.25">
      <c r="B56" s="15" t="s">
        <v>1468</v>
      </c>
      <c r="C56" s="16">
        <v>109.43073036</v>
      </c>
      <c r="D56" s="16">
        <v>33.26513594</v>
      </c>
      <c r="E56" s="16">
        <v>22.70757648</v>
      </c>
      <c r="F56" s="16">
        <v>8.0542627600000003</v>
      </c>
      <c r="G56" s="16">
        <v>2.5032967000000004</v>
      </c>
      <c r="H56" s="16">
        <v>76.165594420000005</v>
      </c>
      <c r="I56" s="16">
        <v>2.0955149999999998</v>
      </c>
      <c r="J56" s="16">
        <v>64.611998209999996</v>
      </c>
      <c r="K56" s="16">
        <v>5.7456478799999999</v>
      </c>
      <c r="L56" s="16">
        <v>3.7124333300000001</v>
      </c>
      <c r="M56" s="16">
        <v>964.08239092999997</v>
      </c>
      <c r="N56" s="16">
        <v>943.82011899999998</v>
      </c>
      <c r="O56" s="16">
        <v>0.23173517999999999</v>
      </c>
      <c r="P56" s="16">
        <v>0</v>
      </c>
      <c r="Q56" s="16">
        <v>20.03053675</v>
      </c>
      <c r="R56" s="16">
        <v>1073.5131212900001</v>
      </c>
      <c r="S56" s="16">
        <v>294.67644774000001</v>
      </c>
      <c r="T56" s="16">
        <v>44.689299489999996</v>
      </c>
      <c r="U56" s="16">
        <v>167.01819466000001</v>
      </c>
      <c r="V56" s="16">
        <v>0</v>
      </c>
      <c r="W56" s="16">
        <v>9.6620000000000008</v>
      </c>
      <c r="X56" s="16">
        <v>38.124518450000004</v>
      </c>
      <c r="Y56" s="16">
        <v>114.22484778</v>
      </c>
      <c r="Z56" s="16">
        <v>0</v>
      </c>
      <c r="AA56" s="16">
        <v>668.39530811999998</v>
      </c>
      <c r="AB56" s="16">
        <v>405.11781317000003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219.86904536</v>
      </c>
      <c r="AM56" s="16">
        <v>219.86904536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219.86904536</v>
      </c>
      <c r="AU56" s="16">
        <v>185.24876781</v>
      </c>
      <c r="AV56" s="16">
        <v>438.44589787000001</v>
      </c>
      <c r="AW56" s="16">
        <v>623.69466568000007</v>
      </c>
      <c r="AX56" s="16">
        <v>0</v>
      </c>
      <c r="AY56" s="16">
        <v>0</v>
      </c>
      <c r="AZ56" s="16">
        <v>623.69466568000007</v>
      </c>
    </row>
    <row r="57" spans="2:52" x14ac:dyDescent="0.25">
      <c r="B57" s="15" t="s">
        <v>1469</v>
      </c>
      <c r="C57" s="16">
        <v>94.942068610000021</v>
      </c>
      <c r="D57" s="16">
        <v>54.937273050000002</v>
      </c>
      <c r="E57" s="16">
        <v>37.446948060000004</v>
      </c>
      <c r="F57" s="16">
        <v>11.448969949999999</v>
      </c>
      <c r="G57" s="16">
        <v>6.04135504</v>
      </c>
      <c r="H57" s="16">
        <v>40.004795560000005</v>
      </c>
      <c r="I57" s="16">
        <v>0.61192999999999997</v>
      </c>
      <c r="J57" s="16">
        <v>6.7652500599999996</v>
      </c>
      <c r="K57" s="16">
        <v>7.9557372500000003</v>
      </c>
      <c r="L57" s="16">
        <v>24.671878249999999</v>
      </c>
      <c r="M57" s="16">
        <v>1614.7880847000001</v>
      </c>
      <c r="N57" s="16">
        <v>1551.3523560000001</v>
      </c>
      <c r="O57" s="16">
        <v>56.883972</v>
      </c>
      <c r="P57" s="16">
        <v>6.5517567000000003</v>
      </c>
      <c r="Q57" s="16">
        <v>0</v>
      </c>
      <c r="R57" s="16">
        <v>1709.7301533099999</v>
      </c>
      <c r="S57" s="16">
        <v>669.52724913999998</v>
      </c>
      <c r="T57" s="16">
        <v>22.204034019999998</v>
      </c>
      <c r="U57" s="16">
        <v>163.05663605000001</v>
      </c>
      <c r="V57" s="16">
        <v>0</v>
      </c>
      <c r="W57" s="16">
        <v>0</v>
      </c>
      <c r="X57" s="16">
        <v>84.527903409999993</v>
      </c>
      <c r="Y57" s="16">
        <v>120.97805254000001</v>
      </c>
      <c r="Z57" s="16">
        <v>21.482731899999997</v>
      </c>
      <c r="AA57" s="16">
        <v>1081.7766070599998</v>
      </c>
      <c r="AB57" s="16">
        <v>627.95354625000004</v>
      </c>
      <c r="AC57" s="16">
        <v>0</v>
      </c>
      <c r="AD57" s="16">
        <v>0</v>
      </c>
      <c r="AE57" s="16">
        <v>0</v>
      </c>
      <c r="AF57" s="16">
        <v>0</v>
      </c>
      <c r="AG57" s="16">
        <v>1035.46084473</v>
      </c>
      <c r="AH57" s="16">
        <v>1035.46084473</v>
      </c>
      <c r="AI57" s="16">
        <v>0</v>
      </c>
      <c r="AJ57" s="16">
        <v>0.68326911000000001</v>
      </c>
      <c r="AK57" s="16">
        <v>1036.14411384</v>
      </c>
      <c r="AL57" s="16">
        <v>209.62126564999997</v>
      </c>
      <c r="AM57" s="16">
        <v>209.62126564999997</v>
      </c>
      <c r="AN57" s="16">
        <v>0</v>
      </c>
      <c r="AO57" s="16">
        <v>0</v>
      </c>
      <c r="AP57" s="16">
        <v>720.21908167999993</v>
      </c>
      <c r="AQ57" s="16">
        <v>720.21908167999993</v>
      </c>
      <c r="AR57" s="16">
        <v>0</v>
      </c>
      <c r="AS57" s="16">
        <v>0</v>
      </c>
      <c r="AT57" s="16">
        <v>929.84034732999987</v>
      </c>
      <c r="AU57" s="16">
        <v>734.25731275999999</v>
      </c>
      <c r="AV57" s="16">
        <v>294.492166</v>
      </c>
      <c r="AW57" s="16">
        <v>1028.7494787600001</v>
      </c>
      <c r="AX57" s="16">
        <v>84.706102539999989</v>
      </c>
      <c r="AY57" s="16">
        <v>0</v>
      </c>
      <c r="AZ57" s="16">
        <v>944.04337622000003</v>
      </c>
    </row>
    <row r="58" spans="2:52" x14ac:dyDescent="0.25">
      <c r="B58" s="15" t="s">
        <v>1470</v>
      </c>
      <c r="C58" s="16">
        <v>39.511795579999998</v>
      </c>
      <c r="D58" s="16">
        <v>14.942290940000001</v>
      </c>
      <c r="E58" s="16">
        <v>11.56041589</v>
      </c>
      <c r="F58" s="16">
        <v>2.9217319700000002</v>
      </c>
      <c r="G58" s="16">
        <v>0.46014308000000004</v>
      </c>
      <c r="H58" s="16">
        <v>24.569504640000002</v>
      </c>
      <c r="I58" s="16">
        <v>0.58995989999999998</v>
      </c>
      <c r="J58" s="16">
        <v>1.20848921</v>
      </c>
      <c r="K58" s="16">
        <v>20.96162043</v>
      </c>
      <c r="L58" s="16">
        <v>1.8094351000000002</v>
      </c>
      <c r="M58" s="16">
        <v>538.29068027999995</v>
      </c>
      <c r="N58" s="16">
        <v>514.92315499000006</v>
      </c>
      <c r="O58" s="16">
        <v>7.9560690000000003E-2</v>
      </c>
      <c r="P58" s="16">
        <v>2.22397109</v>
      </c>
      <c r="Q58" s="16">
        <v>21.063993510000003</v>
      </c>
      <c r="R58" s="16">
        <v>577.80247585999996</v>
      </c>
      <c r="S58" s="16">
        <v>160.85731081999998</v>
      </c>
      <c r="T58" s="16">
        <v>5.9764238600000006</v>
      </c>
      <c r="U58" s="16">
        <v>9.9274368400000004</v>
      </c>
      <c r="V58" s="16">
        <v>0</v>
      </c>
      <c r="W58" s="16">
        <v>0</v>
      </c>
      <c r="X58" s="16">
        <v>16.581766009999999</v>
      </c>
      <c r="Y58" s="16">
        <v>215.22196440000002</v>
      </c>
      <c r="Z58" s="16">
        <v>0</v>
      </c>
      <c r="AA58" s="16">
        <v>408.56490193000002</v>
      </c>
      <c r="AB58" s="16">
        <v>169.23757393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10.14750596</v>
      </c>
      <c r="AK58" s="16">
        <v>10.14750596</v>
      </c>
      <c r="AL58" s="16">
        <v>90.109549459999997</v>
      </c>
      <c r="AM58" s="16">
        <v>90.109549459999997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34.497183920000005</v>
      </c>
      <c r="AT58" s="16">
        <v>124.60673337999999</v>
      </c>
      <c r="AU58" s="16">
        <v>54.778346510000006</v>
      </c>
      <c r="AV58" s="16">
        <v>105.694254</v>
      </c>
      <c r="AW58" s="16">
        <v>160.47260051000001</v>
      </c>
      <c r="AX58" s="16">
        <v>20.396630800000001</v>
      </c>
      <c r="AY58" s="16">
        <v>0</v>
      </c>
      <c r="AZ58" s="16">
        <v>140.07596971000001</v>
      </c>
    </row>
    <row r="59" spans="2:52" x14ac:dyDescent="0.25">
      <c r="B59" s="23" t="s">
        <v>1582</v>
      </c>
      <c r="C59" s="26">
        <f t="shared" ref="C59:AH59" si="11">SUM(C54:C58)</f>
        <v>333.24130926000004</v>
      </c>
      <c r="D59" s="26">
        <f t="shared" si="11"/>
        <v>142.60186739</v>
      </c>
      <c r="E59" s="26">
        <f t="shared" si="11"/>
        <v>104.10991473999999</v>
      </c>
      <c r="F59" s="26">
        <f t="shared" si="11"/>
        <v>27.951052219999998</v>
      </c>
      <c r="G59" s="26">
        <f t="shared" si="11"/>
        <v>10.540900429999999</v>
      </c>
      <c r="H59" s="26">
        <f t="shared" si="11"/>
        <v>190.63944186999998</v>
      </c>
      <c r="I59" s="26">
        <f t="shared" si="11"/>
        <v>3.8167944499999997</v>
      </c>
      <c r="J59" s="26">
        <f t="shared" si="11"/>
        <v>113.85995562999999</v>
      </c>
      <c r="K59" s="26">
        <f t="shared" si="11"/>
        <v>35.154065559999999</v>
      </c>
      <c r="L59" s="26">
        <f t="shared" si="11"/>
        <v>37.808626230000002</v>
      </c>
      <c r="M59" s="26">
        <f t="shared" si="11"/>
        <v>4422.2831280500004</v>
      </c>
      <c r="N59" s="26">
        <f t="shared" si="11"/>
        <v>4309.0444859899999</v>
      </c>
      <c r="O59" s="26">
        <f t="shared" si="11"/>
        <v>62.310988649999999</v>
      </c>
      <c r="P59" s="26">
        <f t="shared" si="11"/>
        <v>8.7863317900000002</v>
      </c>
      <c r="Q59" s="26">
        <f t="shared" si="11"/>
        <v>42.141321619999999</v>
      </c>
      <c r="R59" s="26">
        <f t="shared" si="11"/>
        <v>4755.5244373099995</v>
      </c>
      <c r="S59" s="26">
        <f t="shared" si="11"/>
        <v>1698.46361301</v>
      </c>
      <c r="T59" s="26">
        <f t="shared" si="11"/>
        <v>93.947886939999989</v>
      </c>
      <c r="U59" s="26">
        <f t="shared" si="11"/>
        <v>616.99954775000003</v>
      </c>
      <c r="V59" s="26">
        <f t="shared" si="11"/>
        <v>0</v>
      </c>
      <c r="W59" s="26">
        <f t="shared" si="11"/>
        <v>66.192487350000007</v>
      </c>
      <c r="X59" s="26">
        <f t="shared" si="11"/>
        <v>160.77382628000001</v>
      </c>
      <c r="Y59" s="26">
        <f t="shared" si="11"/>
        <v>634.34814047000009</v>
      </c>
      <c r="Z59" s="26">
        <f t="shared" si="11"/>
        <v>22.223709189999997</v>
      </c>
      <c r="AA59" s="26">
        <f t="shared" si="11"/>
        <v>3292.9492109899998</v>
      </c>
      <c r="AB59" s="26">
        <f t="shared" si="11"/>
        <v>1462.5752263200002</v>
      </c>
      <c r="AC59" s="26">
        <f t="shared" si="11"/>
        <v>1.14797868</v>
      </c>
      <c r="AD59" s="26">
        <f t="shared" si="11"/>
        <v>0</v>
      </c>
      <c r="AE59" s="26">
        <f t="shared" si="11"/>
        <v>0</v>
      </c>
      <c r="AF59" s="26">
        <f t="shared" si="11"/>
        <v>1.14797868</v>
      </c>
      <c r="AG59" s="26">
        <f t="shared" si="11"/>
        <v>1176.0024647299999</v>
      </c>
      <c r="AH59" s="26">
        <f t="shared" si="11"/>
        <v>1176.0024647299999</v>
      </c>
      <c r="AI59" s="26">
        <f t="shared" ref="AI59:AZ59" si="12">SUM(AI54:AI58)</f>
        <v>0</v>
      </c>
      <c r="AJ59" s="26">
        <f t="shared" si="12"/>
        <v>270.60954085000003</v>
      </c>
      <c r="AK59" s="26">
        <f t="shared" si="12"/>
        <v>1447.75998426</v>
      </c>
      <c r="AL59" s="26">
        <f t="shared" si="12"/>
        <v>886.09869579999997</v>
      </c>
      <c r="AM59" s="26">
        <f t="shared" si="12"/>
        <v>886.09869579999997</v>
      </c>
      <c r="AN59" s="26">
        <f t="shared" si="12"/>
        <v>0</v>
      </c>
      <c r="AO59" s="26">
        <f t="shared" si="12"/>
        <v>0</v>
      </c>
      <c r="AP59" s="26">
        <f t="shared" si="12"/>
        <v>830.2821136199999</v>
      </c>
      <c r="AQ59" s="26">
        <f t="shared" si="12"/>
        <v>723.1845522399999</v>
      </c>
      <c r="AR59" s="26">
        <f t="shared" si="12"/>
        <v>107.09756138</v>
      </c>
      <c r="AS59" s="26">
        <f t="shared" si="12"/>
        <v>78.743168490000002</v>
      </c>
      <c r="AT59" s="26">
        <f t="shared" si="12"/>
        <v>1795.1239779099999</v>
      </c>
      <c r="AU59" s="26">
        <f t="shared" si="12"/>
        <v>1115.2112326699998</v>
      </c>
      <c r="AV59" s="26">
        <f t="shared" si="12"/>
        <v>1249.0208468000001</v>
      </c>
      <c r="AW59" s="26">
        <f t="shared" si="12"/>
        <v>2364.2320794699999</v>
      </c>
      <c r="AX59" s="26">
        <f t="shared" si="12"/>
        <v>127.30271425999999</v>
      </c>
      <c r="AY59" s="26">
        <f t="shared" si="12"/>
        <v>41.65960741</v>
      </c>
      <c r="AZ59" s="26">
        <f t="shared" si="12"/>
        <v>2195.2697578000002</v>
      </c>
    </row>
    <row r="60" spans="2:5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2:52" x14ac:dyDescent="0.25">
      <c r="B61" s="17" t="s">
        <v>1524</v>
      </c>
    </row>
    <row r="62" spans="2:52" x14ac:dyDescent="0.25">
      <c r="B62" s="15" t="s">
        <v>474</v>
      </c>
      <c r="C62" s="16">
        <v>156.48131514000002</v>
      </c>
      <c r="D62" s="16">
        <v>77.584289650000002</v>
      </c>
      <c r="E62" s="16">
        <v>62.90152307000001</v>
      </c>
      <c r="F62" s="16">
        <v>12.10080838</v>
      </c>
      <c r="G62" s="16">
        <v>2.5819582000000003</v>
      </c>
      <c r="H62" s="16">
        <v>78.897025490000004</v>
      </c>
      <c r="I62" s="16">
        <v>1.34881059</v>
      </c>
      <c r="J62" s="16">
        <v>2.2417791499999997</v>
      </c>
      <c r="K62" s="16">
        <v>47.109084639999999</v>
      </c>
      <c r="L62" s="16">
        <v>28.197351110000003</v>
      </c>
      <c r="M62" s="16">
        <v>1101.1968657499999</v>
      </c>
      <c r="N62" s="16">
        <v>1090.9725249999999</v>
      </c>
      <c r="O62" s="16">
        <v>9.5443407499999999</v>
      </c>
      <c r="P62" s="16">
        <v>0</v>
      </c>
      <c r="Q62" s="16">
        <v>0.68</v>
      </c>
      <c r="R62" s="16">
        <v>1257.67818089</v>
      </c>
      <c r="S62" s="16">
        <v>372.60935582000002</v>
      </c>
      <c r="T62" s="16">
        <v>44.109379490000002</v>
      </c>
      <c r="U62" s="16">
        <v>132.85710373999999</v>
      </c>
      <c r="V62" s="16">
        <v>0</v>
      </c>
      <c r="W62" s="16">
        <v>0</v>
      </c>
      <c r="X62" s="16">
        <v>177.68066435</v>
      </c>
      <c r="Y62" s="16">
        <v>137.75455443999999</v>
      </c>
      <c r="Z62" s="16">
        <v>24.845845300000001</v>
      </c>
      <c r="AA62" s="16">
        <v>889.85690313999987</v>
      </c>
      <c r="AB62" s="16">
        <v>367.82127774999998</v>
      </c>
      <c r="AC62" s="16">
        <v>0</v>
      </c>
      <c r="AD62" s="16">
        <v>0</v>
      </c>
      <c r="AE62" s="16">
        <v>0</v>
      </c>
      <c r="AF62" s="16">
        <v>0</v>
      </c>
      <c r="AG62" s="16">
        <v>21.17</v>
      </c>
      <c r="AH62" s="16">
        <v>21.17</v>
      </c>
      <c r="AI62" s="16">
        <v>0</v>
      </c>
      <c r="AJ62" s="16">
        <v>0</v>
      </c>
      <c r="AK62" s="16">
        <v>21.17</v>
      </c>
      <c r="AL62" s="16">
        <v>52.263369840000003</v>
      </c>
      <c r="AM62" s="16">
        <v>52.263369840000003</v>
      </c>
      <c r="AN62" s="16">
        <v>0</v>
      </c>
      <c r="AO62" s="16">
        <v>0</v>
      </c>
      <c r="AP62" s="16">
        <v>63.600270560000006</v>
      </c>
      <c r="AQ62" s="16">
        <v>63.600270560000006</v>
      </c>
      <c r="AR62" s="16">
        <v>0</v>
      </c>
      <c r="AS62" s="16">
        <v>0</v>
      </c>
      <c r="AT62" s="16">
        <v>115.86364040000001</v>
      </c>
      <c r="AU62" s="16">
        <v>273.12763735000004</v>
      </c>
      <c r="AV62" s="16">
        <v>808.48880382000004</v>
      </c>
      <c r="AW62" s="16">
        <v>1081.6164411700001</v>
      </c>
      <c r="AX62" s="16">
        <v>108.19249201999999</v>
      </c>
      <c r="AY62" s="16">
        <v>0</v>
      </c>
      <c r="AZ62" s="16">
        <v>973.42394915</v>
      </c>
    </row>
    <row r="63" spans="2:52" x14ac:dyDescent="0.25">
      <c r="B63" s="15" t="s">
        <v>475</v>
      </c>
      <c r="C63" s="16">
        <v>152.32227543000002</v>
      </c>
      <c r="D63" s="16">
        <v>39.852105409999993</v>
      </c>
      <c r="E63" s="16">
        <v>20.437347410000001</v>
      </c>
      <c r="F63" s="16">
        <v>16.908714030000002</v>
      </c>
      <c r="G63" s="16">
        <v>2.5060439700000003</v>
      </c>
      <c r="H63" s="16">
        <v>112.47017002000001</v>
      </c>
      <c r="I63" s="16">
        <v>2.0352148999999997</v>
      </c>
      <c r="J63" s="16">
        <v>103.25244067</v>
      </c>
      <c r="K63" s="16">
        <v>6.0929860000000002E-2</v>
      </c>
      <c r="L63" s="16">
        <v>7.1215845899999994</v>
      </c>
      <c r="M63" s="16">
        <v>699.25496099999998</v>
      </c>
      <c r="N63" s="16">
        <v>699.25496099999998</v>
      </c>
      <c r="O63" s="16">
        <v>0</v>
      </c>
      <c r="P63" s="16">
        <v>0</v>
      </c>
      <c r="Q63" s="16">
        <v>0</v>
      </c>
      <c r="R63" s="16">
        <v>851.57723643000008</v>
      </c>
      <c r="S63" s="16">
        <v>357.58670570999999</v>
      </c>
      <c r="T63" s="16">
        <v>7.84167595</v>
      </c>
      <c r="U63" s="16">
        <v>142.05784787000002</v>
      </c>
      <c r="V63" s="16">
        <v>0</v>
      </c>
      <c r="W63" s="16">
        <v>0</v>
      </c>
      <c r="X63" s="16">
        <v>16.478169430000001</v>
      </c>
      <c r="Y63" s="16">
        <v>105.40326673999999</v>
      </c>
      <c r="Z63" s="16">
        <v>29.786558429999999</v>
      </c>
      <c r="AA63" s="16">
        <v>659.15422412999988</v>
      </c>
      <c r="AB63" s="16">
        <v>192.42301229999998</v>
      </c>
      <c r="AC63" s="16">
        <v>0.11729346</v>
      </c>
      <c r="AD63" s="16">
        <v>0</v>
      </c>
      <c r="AE63" s="16">
        <v>0</v>
      </c>
      <c r="AF63" s="16">
        <v>0.11729346</v>
      </c>
      <c r="AG63" s="16">
        <v>86.930542870000011</v>
      </c>
      <c r="AH63" s="16">
        <v>86.930542870000011</v>
      </c>
      <c r="AI63" s="16">
        <v>0</v>
      </c>
      <c r="AJ63" s="16">
        <v>0.57543696999999994</v>
      </c>
      <c r="AK63" s="16">
        <v>87.623273299999994</v>
      </c>
      <c r="AL63" s="16">
        <v>81.564373689999996</v>
      </c>
      <c r="AM63" s="16">
        <v>81.564373689999996</v>
      </c>
      <c r="AN63" s="16">
        <v>0</v>
      </c>
      <c r="AO63" s="16">
        <v>0</v>
      </c>
      <c r="AP63" s="16">
        <v>62.872557579999999</v>
      </c>
      <c r="AQ63" s="16">
        <v>62.872557579999999</v>
      </c>
      <c r="AR63" s="16">
        <v>0</v>
      </c>
      <c r="AS63" s="16">
        <v>0</v>
      </c>
      <c r="AT63" s="16">
        <v>144.43693126999997</v>
      </c>
      <c r="AU63" s="16">
        <v>135.60935432999997</v>
      </c>
      <c r="AV63" s="16">
        <v>55.396712130000004</v>
      </c>
      <c r="AW63" s="16">
        <v>191.00606645999997</v>
      </c>
      <c r="AX63" s="16">
        <v>20.48283082</v>
      </c>
      <c r="AY63" s="16">
        <v>14.54321831</v>
      </c>
      <c r="AZ63" s="16">
        <v>155.98001732999998</v>
      </c>
    </row>
    <row r="64" spans="2:52" x14ac:dyDescent="0.25">
      <c r="B64" s="15" t="s">
        <v>476</v>
      </c>
      <c r="C64" s="16">
        <v>234.07347207000004</v>
      </c>
      <c r="D64" s="16">
        <v>139.52507102000001</v>
      </c>
      <c r="E64" s="16">
        <v>120.77914537999999</v>
      </c>
      <c r="F64" s="16">
        <v>16.146089960000001</v>
      </c>
      <c r="G64" s="16">
        <v>2.59983568</v>
      </c>
      <c r="H64" s="16">
        <v>94.54840105000001</v>
      </c>
      <c r="I64" s="16">
        <v>6.7349999999999993E-2</v>
      </c>
      <c r="J64" s="16">
        <v>9.5928910900000002</v>
      </c>
      <c r="K64" s="16">
        <v>0</v>
      </c>
      <c r="L64" s="16">
        <v>84.88815996000001</v>
      </c>
      <c r="M64" s="16">
        <v>1485.4413816399999</v>
      </c>
      <c r="N64" s="16">
        <v>1485.18145</v>
      </c>
      <c r="O64" s="16">
        <v>0.25862436</v>
      </c>
      <c r="P64" s="16">
        <v>0</v>
      </c>
      <c r="Q64" s="16">
        <v>1.3072800000000001E-3</v>
      </c>
      <c r="R64" s="16">
        <v>1719.5148537099999</v>
      </c>
      <c r="S64" s="16">
        <v>619.43023803999995</v>
      </c>
      <c r="T64" s="16">
        <v>17.661433679999998</v>
      </c>
      <c r="U64" s="16">
        <v>140.98638521999999</v>
      </c>
      <c r="V64" s="16">
        <v>0.70783721999999993</v>
      </c>
      <c r="W64" s="16">
        <v>0</v>
      </c>
      <c r="X64" s="16">
        <v>16.844782300000002</v>
      </c>
      <c r="Y64" s="16">
        <v>230.76723894999998</v>
      </c>
      <c r="Z64" s="16">
        <v>52.194917159999996</v>
      </c>
      <c r="AA64" s="16">
        <v>1078.5928325699999</v>
      </c>
      <c r="AB64" s="16">
        <v>640.92202113999997</v>
      </c>
      <c r="AC64" s="16">
        <v>0</v>
      </c>
      <c r="AD64" s="16">
        <v>0</v>
      </c>
      <c r="AE64" s="16">
        <v>0</v>
      </c>
      <c r="AF64" s="16">
        <v>0</v>
      </c>
      <c r="AG64" s="16">
        <v>7.3634258700000004</v>
      </c>
      <c r="AH64" s="16">
        <v>7.3634258700000004</v>
      </c>
      <c r="AI64" s="16">
        <v>0</v>
      </c>
      <c r="AJ64" s="16">
        <v>0</v>
      </c>
      <c r="AK64" s="16">
        <v>7.3634258700000004</v>
      </c>
      <c r="AL64" s="16">
        <v>150.75256252</v>
      </c>
      <c r="AM64" s="16">
        <v>150.75256252</v>
      </c>
      <c r="AN64" s="16">
        <v>0</v>
      </c>
      <c r="AO64" s="16">
        <v>0</v>
      </c>
      <c r="AP64" s="16">
        <v>145.35921443999999</v>
      </c>
      <c r="AQ64" s="16">
        <v>145.35921443999999</v>
      </c>
      <c r="AR64" s="16">
        <v>0</v>
      </c>
      <c r="AS64" s="16">
        <v>0</v>
      </c>
      <c r="AT64" s="16">
        <v>296.11177696000004</v>
      </c>
      <c r="AU64" s="16">
        <v>352.17367005</v>
      </c>
      <c r="AV64" s="16">
        <v>177.50970692999999</v>
      </c>
      <c r="AW64" s="16">
        <v>529.68337698000005</v>
      </c>
      <c r="AX64" s="16">
        <v>62.525074650000001</v>
      </c>
      <c r="AY64" s="16">
        <v>0</v>
      </c>
      <c r="AZ64" s="16">
        <v>467.15830232999997</v>
      </c>
    </row>
    <row r="65" spans="2:52" x14ac:dyDescent="0.25">
      <c r="B65" s="15" t="s">
        <v>477</v>
      </c>
      <c r="C65" s="16">
        <v>108.20677508</v>
      </c>
      <c r="D65" s="16">
        <v>15.260233919999997</v>
      </c>
      <c r="E65" s="16">
        <v>12.446983939999999</v>
      </c>
      <c r="F65" s="16">
        <v>1.7579137</v>
      </c>
      <c r="G65" s="16">
        <v>1.0553362800000001</v>
      </c>
      <c r="H65" s="16">
        <v>92.946541159999995</v>
      </c>
      <c r="I65" s="16">
        <v>0.10562000000000001</v>
      </c>
      <c r="J65" s="16">
        <v>27.047618809999999</v>
      </c>
      <c r="K65" s="16">
        <v>63.142404509999999</v>
      </c>
      <c r="L65" s="16">
        <v>2.6508978399999998</v>
      </c>
      <c r="M65" s="16">
        <v>506.80502999999999</v>
      </c>
      <c r="N65" s="16">
        <v>506.80127700000003</v>
      </c>
      <c r="O65" s="16">
        <v>3.7529999999999998E-3</v>
      </c>
      <c r="P65" s="16">
        <v>0</v>
      </c>
      <c r="Q65" s="16">
        <v>0</v>
      </c>
      <c r="R65" s="16">
        <v>615.01180508000004</v>
      </c>
      <c r="S65" s="16">
        <v>217.03392137</v>
      </c>
      <c r="T65" s="16">
        <v>5.8557037999999997</v>
      </c>
      <c r="U65" s="16">
        <v>100.811544</v>
      </c>
      <c r="V65" s="16">
        <v>0</v>
      </c>
      <c r="W65" s="16">
        <v>0</v>
      </c>
      <c r="X65" s="16">
        <v>2.3069099199999998</v>
      </c>
      <c r="Y65" s="16">
        <v>120.46951540000001</v>
      </c>
      <c r="Z65" s="16">
        <v>7.6374190999999998</v>
      </c>
      <c r="AA65" s="16">
        <v>454.11501359000005</v>
      </c>
      <c r="AB65" s="16">
        <v>160.89679149</v>
      </c>
      <c r="AC65" s="16">
        <v>0</v>
      </c>
      <c r="AD65" s="16">
        <v>0</v>
      </c>
      <c r="AE65" s="16">
        <v>0</v>
      </c>
      <c r="AF65" s="16">
        <v>0</v>
      </c>
      <c r="AG65" s="16">
        <v>49.408565979999999</v>
      </c>
      <c r="AH65" s="16">
        <v>49.408565979999999</v>
      </c>
      <c r="AI65" s="16">
        <v>0</v>
      </c>
      <c r="AJ65" s="16">
        <v>101.14018531000001</v>
      </c>
      <c r="AK65" s="16">
        <v>150.54875128999998</v>
      </c>
      <c r="AL65" s="16">
        <v>88.177226919999995</v>
      </c>
      <c r="AM65" s="16">
        <v>88.177226919999995</v>
      </c>
      <c r="AN65" s="16">
        <v>0</v>
      </c>
      <c r="AO65" s="16">
        <v>0</v>
      </c>
      <c r="AP65" s="16">
        <v>9.3022413699999991</v>
      </c>
      <c r="AQ65" s="16">
        <v>9.3022413699999991</v>
      </c>
      <c r="AR65" s="16">
        <v>0</v>
      </c>
      <c r="AS65" s="16">
        <v>0</v>
      </c>
      <c r="AT65" s="16">
        <v>97.47946829</v>
      </c>
      <c r="AU65" s="16">
        <v>213.96607449000001</v>
      </c>
      <c r="AV65" s="16">
        <v>197.68994896999999</v>
      </c>
      <c r="AW65" s="16">
        <v>411.65602345999997</v>
      </c>
      <c r="AX65" s="16">
        <v>139.88704032999999</v>
      </c>
      <c r="AY65" s="16">
        <v>35.109601390000002</v>
      </c>
      <c r="AZ65" s="16">
        <v>236.65938174000001</v>
      </c>
    </row>
    <row r="66" spans="2:52" x14ac:dyDescent="0.25">
      <c r="B66" s="15" t="s">
        <v>478</v>
      </c>
      <c r="C66" s="16">
        <v>59.325633700000004</v>
      </c>
      <c r="D66" s="16">
        <v>45.595683740000005</v>
      </c>
      <c r="E66" s="16">
        <v>44.629056670000004</v>
      </c>
      <c r="F66" s="16">
        <v>0.75244648000000003</v>
      </c>
      <c r="G66" s="16">
        <v>0.21418059</v>
      </c>
      <c r="H66" s="16">
        <v>13.729949960000001</v>
      </c>
      <c r="I66" s="16">
        <v>0.35804999999999998</v>
      </c>
      <c r="J66" s="16">
        <v>10.97554139</v>
      </c>
      <c r="K66" s="16">
        <v>0.99400699999999997</v>
      </c>
      <c r="L66" s="16">
        <v>1.40235157</v>
      </c>
      <c r="M66" s="16">
        <v>995.88377596999999</v>
      </c>
      <c r="N66" s="16">
        <v>970.047955</v>
      </c>
      <c r="O66" s="16">
        <v>25.83582097</v>
      </c>
      <c r="P66" s="16">
        <v>0</v>
      </c>
      <c r="Q66" s="16">
        <v>0</v>
      </c>
      <c r="R66" s="16">
        <v>1055.20940967</v>
      </c>
      <c r="S66" s="16">
        <v>206.39300734</v>
      </c>
      <c r="T66" s="16">
        <v>9.8585228100000002</v>
      </c>
      <c r="U66" s="16">
        <v>185.98625709000001</v>
      </c>
      <c r="V66" s="16">
        <v>0</v>
      </c>
      <c r="W66" s="16">
        <v>2.62604543</v>
      </c>
      <c r="X66" s="16">
        <v>44.150318979999994</v>
      </c>
      <c r="Y66" s="16">
        <v>230.07364931999999</v>
      </c>
      <c r="Z66" s="16">
        <v>3.6078690400000002</v>
      </c>
      <c r="AA66" s="16">
        <v>682.69567000999996</v>
      </c>
      <c r="AB66" s="16">
        <v>372.51373965999994</v>
      </c>
      <c r="AC66" s="16">
        <v>0.44003999999999999</v>
      </c>
      <c r="AD66" s="16">
        <v>0.44003999999999999</v>
      </c>
      <c r="AE66" s="16">
        <v>0</v>
      </c>
      <c r="AF66" s="16">
        <v>0</v>
      </c>
      <c r="AG66" s="16">
        <v>0.45772847999999999</v>
      </c>
      <c r="AH66" s="16">
        <v>0.45772847999999999</v>
      </c>
      <c r="AI66" s="16">
        <v>0</v>
      </c>
      <c r="AJ66" s="16">
        <v>28.367765579999997</v>
      </c>
      <c r="AK66" s="16">
        <v>29.26553406</v>
      </c>
      <c r="AL66" s="16">
        <v>97.359938299999996</v>
      </c>
      <c r="AM66" s="16">
        <v>97.359938299999996</v>
      </c>
      <c r="AN66" s="16">
        <v>0</v>
      </c>
      <c r="AO66" s="16">
        <v>0</v>
      </c>
      <c r="AP66" s="16">
        <v>19.84465776</v>
      </c>
      <c r="AQ66" s="16">
        <v>19.84465776</v>
      </c>
      <c r="AR66" s="16">
        <v>0</v>
      </c>
      <c r="AS66" s="16">
        <v>13.466010650000001</v>
      </c>
      <c r="AT66" s="16">
        <v>130.67060671000002</v>
      </c>
      <c r="AU66" s="16">
        <v>271.10866700999998</v>
      </c>
      <c r="AV66" s="16">
        <v>518.20706838000001</v>
      </c>
      <c r="AW66" s="16">
        <v>789.31573538999999</v>
      </c>
      <c r="AX66" s="16">
        <v>183.62131471999999</v>
      </c>
      <c r="AY66" s="16">
        <v>43.33025756</v>
      </c>
      <c r="AZ66" s="16">
        <v>562.36416311000005</v>
      </c>
    </row>
    <row r="67" spans="2:52" x14ac:dyDescent="0.25">
      <c r="B67" s="15" t="s">
        <v>479</v>
      </c>
      <c r="C67" s="16">
        <v>167.83849841999998</v>
      </c>
      <c r="D67" s="16">
        <v>28.496186220000002</v>
      </c>
      <c r="E67" s="16">
        <v>24.770517880000003</v>
      </c>
      <c r="F67" s="16">
        <v>1.1177770499999999</v>
      </c>
      <c r="G67" s="16">
        <v>2.60789129</v>
      </c>
      <c r="H67" s="16">
        <v>139.34231219999998</v>
      </c>
      <c r="I67" s="16">
        <v>0.12053</v>
      </c>
      <c r="J67" s="16">
        <v>137.53925898</v>
      </c>
      <c r="K67" s="16">
        <v>0</v>
      </c>
      <c r="L67" s="16">
        <v>1.68252322</v>
      </c>
      <c r="M67" s="16">
        <v>811.62987485999997</v>
      </c>
      <c r="N67" s="16">
        <v>804.36627199999998</v>
      </c>
      <c r="O67" s="16">
        <v>7.2636028600000007</v>
      </c>
      <c r="P67" s="16">
        <v>0</v>
      </c>
      <c r="Q67" s="16">
        <v>0</v>
      </c>
      <c r="R67" s="16">
        <v>979.46837327999992</v>
      </c>
      <c r="S67" s="16">
        <v>265.30966502000001</v>
      </c>
      <c r="T67" s="16">
        <v>8.8195087000000001</v>
      </c>
      <c r="U67" s="16">
        <v>217.66446562000002</v>
      </c>
      <c r="V67" s="16">
        <v>0</v>
      </c>
      <c r="W67" s="16">
        <v>4.59856029</v>
      </c>
      <c r="X67" s="16">
        <v>21.282684379999999</v>
      </c>
      <c r="Y67" s="16">
        <v>81.629814469999999</v>
      </c>
      <c r="Z67" s="16">
        <v>34.809030820000004</v>
      </c>
      <c r="AA67" s="16">
        <v>634.11372930000005</v>
      </c>
      <c r="AB67" s="16">
        <v>345.35464397999999</v>
      </c>
      <c r="AC67" s="16">
        <v>0</v>
      </c>
      <c r="AD67" s="16">
        <v>0</v>
      </c>
      <c r="AE67" s="16">
        <v>0</v>
      </c>
      <c r="AF67" s="16">
        <v>0</v>
      </c>
      <c r="AG67" s="16">
        <v>51.363103710000004</v>
      </c>
      <c r="AH67" s="16">
        <v>51.363103710000004</v>
      </c>
      <c r="AI67" s="16">
        <v>0</v>
      </c>
      <c r="AJ67" s="16">
        <v>28.600223030000002</v>
      </c>
      <c r="AK67" s="16">
        <v>79.963326740000014</v>
      </c>
      <c r="AL67" s="16">
        <v>124.14854937999999</v>
      </c>
      <c r="AM67" s="16">
        <v>124.14854937999999</v>
      </c>
      <c r="AN67" s="16">
        <v>0</v>
      </c>
      <c r="AO67" s="16">
        <v>0</v>
      </c>
      <c r="AP67" s="16">
        <v>58.838945289999998</v>
      </c>
      <c r="AQ67" s="16">
        <v>58.838945289999998</v>
      </c>
      <c r="AR67" s="16">
        <v>0</v>
      </c>
      <c r="AS67" s="16">
        <v>28.019929609999998</v>
      </c>
      <c r="AT67" s="16">
        <v>211.00742427999998</v>
      </c>
      <c r="AU67" s="16">
        <v>214.31054644</v>
      </c>
      <c r="AV67" s="16">
        <v>238.03392016999999</v>
      </c>
      <c r="AW67" s="16">
        <v>452.34446661000004</v>
      </c>
      <c r="AX67" s="16">
        <v>61.445865590000004</v>
      </c>
      <c r="AY67" s="16">
        <v>61.992712189999999</v>
      </c>
      <c r="AZ67" s="16">
        <v>328.90588882999998</v>
      </c>
    </row>
    <row r="68" spans="2:52" x14ac:dyDescent="0.25">
      <c r="B68" s="25" t="s">
        <v>1582</v>
      </c>
      <c r="C68" s="26">
        <f t="shared" ref="C68:AH68" si="13">SUM(C62:C67)</f>
        <v>878.24796984</v>
      </c>
      <c r="D68" s="26">
        <f t="shared" si="13"/>
        <v>346.31356996000011</v>
      </c>
      <c r="E68" s="26">
        <f t="shared" si="13"/>
        <v>285.96457435000002</v>
      </c>
      <c r="F68" s="26">
        <f t="shared" si="13"/>
        <v>48.783749600000007</v>
      </c>
      <c r="G68" s="26">
        <f t="shared" si="13"/>
        <v>11.565246010000001</v>
      </c>
      <c r="H68" s="26">
        <f t="shared" si="13"/>
        <v>531.93439988</v>
      </c>
      <c r="I68" s="26">
        <f t="shared" si="13"/>
        <v>4.0355754899999994</v>
      </c>
      <c r="J68" s="26">
        <f t="shared" si="13"/>
        <v>290.64953008999998</v>
      </c>
      <c r="K68" s="26">
        <f t="shared" si="13"/>
        <v>111.30642601</v>
      </c>
      <c r="L68" s="26">
        <f t="shared" si="13"/>
        <v>125.94286829000001</v>
      </c>
      <c r="M68" s="26">
        <f t="shared" si="13"/>
        <v>5600.2118892199996</v>
      </c>
      <c r="N68" s="26">
        <f t="shared" si="13"/>
        <v>5556.6244400000005</v>
      </c>
      <c r="O68" s="26">
        <f t="shared" si="13"/>
        <v>42.906141939999998</v>
      </c>
      <c r="P68" s="26">
        <f t="shared" si="13"/>
        <v>0</v>
      </c>
      <c r="Q68" s="26">
        <f t="shared" si="13"/>
        <v>0.68130728000000007</v>
      </c>
      <c r="R68" s="26">
        <f t="shared" si="13"/>
        <v>6478.4598590599999</v>
      </c>
      <c r="S68" s="26">
        <f t="shared" si="13"/>
        <v>2038.3628932999998</v>
      </c>
      <c r="T68" s="26">
        <f t="shared" si="13"/>
        <v>94.146224430000004</v>
      </c>
      <c r="U68" s="26">
        <f t="shared" si="13"/>
        <v>920.36360353999999</v>
      </c>
      <c r="V68" s="26">
        <f t="shared" si="13"/>
        <v>0.70783721999999993</v>
      </c>
      <c r="W68" s="26">
        <f t="shared" si="13"/>
        <v>7.2246057199999996</v>
      </c>
      <c r="X68" s="26">
        <f t="shared" si="13"/>
        <v>278.74352935999997</v>
      </c>
      <c r="Y68" s="26">
        <f t="shared" si="13"/>
        <v>906.09803932</v>
      </c>
      <c r="Z68" s="26">
        <f t="shared" si="13"/>
        <v>152.88163985</v>
      </c>
      <c r="AA68" s="26">
        <f t="shared" si="13"/>
        <v>4398.5283727399992</v>
      </c>
      <c r="AB68" s="26">
        <f t="shared" si="13"/>
        <v>2079.9314863199997</v>
      </c>
      <c r="AC68" s="26">
        <f t="shared" si="13"/>
        <v>0.55733345999999995</v>
      </c>
      <c r="AD68" s="26">
        <f t="shared" si="13"/>
        <v>0.44003999999999999</v>
      </c>
      <c r="AE68" s="26">
        <f t="shared" si="13"/>
        <v>0</v>
      </c>
      <c r="AF68" s="26">
        <f t="shared" si="13"/>
        <v>0.11729346</v>
      </c>
      <c r="AG68" s="26">
        <f t="shared" si="13"/>
        <v>216.69336691000001</v>
      </c>
      <c r="AH68" s="26">
        <f t="shared" si="13"/>
        <v>216.69336691000001</v>
      </c>
      <c r="AI68" s="26">
        <f t="shared" ref="AI68:AZ68" si="14">SUM(AI62:AI67)</f>
        <v>0</v>
      </c>
      <c r="AJ68" s="26">
        <f t="shared" si="14"/>
        <v>158.68361089000001</v>
      </c>
      <c r="AK68" s="26">
        <f t="shared" si="14"/>
        <v>375.93431125999996</v>
      </c>
      <c r="AL68" s="26">
        <f t="shared" si="14"/>
        <v>594.26602064999997</v>
      </c>
      <c r="AM68" s="26">
        <f t="shared" si="14"/>
        <v>594.26602064999997</v>
      </c>
      <c r="AN68" s="26">
        <f t="shared" si="14"/>
        <v>0</v>
      </c>
      <c r="AO68" s="26">
        <f t="shared" si="14"/>
        <v>0</v>
      </c>
      <c r="AP68" s="26">
        <f t="shared" si="14"/>
        <v>359.81788700000004</v>
      </c>
      <c r="AQ68" s="26">
        <f t="shared" si="14"/>
        <v>359.81788700000004</v>
      </c>
      <c r="AR68" s="26">
        <f t="shared" si="14"/>
        <v>0</v>
      </c>
      <c r="AS68" s="26">
        <f t="shared" si="14"/>
        <v>41.48594026</v>
      </c>
      <c r="AT68" s="26">
        <f t="shared" si="14"/>
        <v>995.56984791000002</v>
      </c>
      <c r="AU68" s="26">
        <f t="shared" si="14"/>
        <v>1460.29594967</v>
      </c>
      <c r="AV68" s="26">
        <f t="shared" si="14"/>
        <v>1995.3261603999999</v>
      </c>
      <c r="AW68" s="26">
        <f t="shared" si="14"/>
        <v>3455.6221100700004</v>
      </c>
      <c r="AX68" s="26">
        <f t="shared" si="14"/>
        <v>576.15461813000002</v>
      </c>
      <c r="AY68" s="26">
        <f t="shared" si="14"/>
        <v>154.97578945000001</v>
      </c>
      <c r="AZ68" s="26">
        <f t="shared" si="14"/>
        <v>2724.4917024900001</v>
      </c>
    </row>
    <row r="69" spans="2:5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x14ac:dyDescent="0.25">
      <c r="B70" s="17" t="s">
        <v>1525</v>
      </c>
    </row>
    <row r="71" spans="2:52" x14ac:dyDescent="0.25">
      <c r="B71" s="15" t="s">
        <v>580</v>
      </c>
      <c r="C71" s="16">
        <v>539.5463436</v>
      </c>
      <c r="D71" s="16">
        <v>113.90581220999999</v>
      </c>
      <c r="E71" s="16">
        <v>82.484058479999987</v>
      </c>
      <c r="F71" s="16">
        <v>13.683075730000001</v>
      </c>
      <c r="G71" s="16">
        <v>17.738678</v>
      </c>
      <c r="H71" s="16">
        <v>425.64053139000004</v>
      </c>
      <c r="I71" s="16">
        <v>0.47455000000000003</v>
      </c>
      <c r="J71" s="16">
        <v>2.8445627200000003</v>
      </c>
      <c r="K71" s="16">
        <v>421.58466543999998</v>
      </c>
      <c r="L71" s="16">
        <v>0.73675323000000004</v>
      </c>
      <c r="M71" s="16">
        <v>669.00689072</v>
      </c>
      <c r="N71" s="16">
        <v>668.00776800000006</v>
      </c>
      <c r="O71" s="16">
        <v>0.99912272000000002</v>
      </c>
      <c r="P71" s="16">
        <v>0</v>
      </c>
      <c r="Q71" s="16">
        <v>0</v>
      </c>
      <c r="R71" s="16">
        <v>1208.5532343200002</v>
      </c>
      <c r="S71" s="16">
        <v>294.69226129999998</v>
      </c>
      <c r="T71" s="16">
        <v>18.271594449999998</v>
      </c>
      <c r="U71" s="16">
        <v>54.936472240000001</v>
      </c>
      <c r="V71" s="16">
        <v>0</v>
      </c>
      <c r="W71" s="16">
        <v>0</v>
      </c>
      <c r="X71" s="16">
        <v>7.1750666500000007</v>
      </c>
      <c r="Y71" s="16">
        <v>382.46225385000002</v>
      </c>
      <c r="Z71" s="16">
        <v>18.612809079999998</v>
      </c>
      <c r="AA71" s="16">
        <v>776.15045757000007</v>
      </c>
      <c r="AB71" s="16">
        <v>432.40277674999999</v>
      </c>
      <c r="AC71" s="16">
        <v>0</v>
      </c>
      <c r="AD71" s="16">
        <v>0</v>
      </c>
      <c r="AE71" s="16">
        <v>0</v>
      </c>
      <c r="AF71" s="16">
        <v>0</v>
      </c>
      <c r="AG71" s="16">
        <v>83.816078919999995</v>
      </c>
      <c r="AH71" s="16">
        <v>83.816078919999995</v>
      </c>
      <c r="AI71" s="16">
        <v>0</v>
      </c>
      <c r="AJ71" s="16">
        <v>0</v>
      </c>
      <c r="AK71" s="16">
        <v>83.816078919999995</v>
      </c>
      <c r="AL71" s="16">
        <v>28.98214282</v>
      </c>
      <c r="AM71" s="16">
        <v>28.98214282</v>
      </c>
      <c r="AN71" s="16">
        <v>0</v>
      </c>
      <c r="AO71" s="16">
        <v>0</v>
      </c>
      <c r="AP71" s="16">
        <v>56.318006400000002</v>
      </c>
      <c r="AQ71" s="16">
        <v>56.318006400000002</v>
      </c>
      <c r="AR71" s="16">
        <v>0</v>
      </c>
      <c r="AS71" s="16">
        <v>0</v>
      </c>
      <c r="AT71" s="16">
        <v>85.300149219999994</v>
      </c>
      <c r="AU71" s="16">
        <v>430.91870645</v>
      </c>
      <c r="AV71" s="16">
        <v>457.40157399999998</v>
      </c>
      <c r="AW71" s="16">
        <v>888.32028045000004</v>
      </c>
      <c r="AX71" s="16">
        <v>78.178547449999996</v>
      </c>
      <c r="AY71" s="16">
        <v>46.898750999999997</v>
      </c>
      <c r="AZ71" s="16">
        <v>763.24298199999998</v>
      </c>
    </row>
    <row r="72" spans="2:52" x14ac:dyDescent="0.25">
      <c r="B72" s="15" t="s">
        <v>581</v>
      </c>
      <c r="C72" s="16">
        <v>124.56563937999999</v>
      </c>
      <c r="D72" s="16">
        <v>41.106886009999997</v>
      </c>
      <c r="E72" s="16">
        <v>37.136782590000003</v>
      </c>
      <c r="F72" s="16">
        <v>2.1273919399999999</v>
      </c>
      <c r="G72" s="16">
        <v>1.84271148</v>
      </c>
      <c r="H72" s="16">
        <v>83.458753370000011</v>
      </c>
      <c r="I72" s="16">
        <v>0.68160500000000002</v>
      </c>
      <c r="J72" s="16">
        <v>80.049245540000001</v>
      </c>
      <c r="K72" s="16">
        <v>0</v>
      </c>
      <c r="L72" s="16">
        <v>2.7279028300000001</v>
      </c>
      <c r="M72" s="16">
        <v>845.60244499999999</v>
      </c>
      <c r="N72" s="16">
        <v>729.42974700000002</v>
      </c>
      <c r="O72" s="16">
        <v>116.172698</v>
      </c>
      <c r="P72" s="16">
        <v>0</v>
      </c>
      <c r="Q72" s="16">
        <v>0</v>
      </c>
      <c r="R72" s="16">
        <v>970.16808437999998</v>
      </c>
      <c r="S72" s="16">
        <v>163.79598963999999</v>
      </c>
      <c r="T72" s="16">
        <v>14.437549899999999</v>
      </c>
      <c r="U72" s="16">
        <v>231.58429247000001</v>
      </c>
      <c r="V72" s="16">
        <v>0</v>
      </c>
      <c r="W72" s="16">
        <v>0</v>
      </c>
      <c r="X72" s="16">
        <v>19.366819379999999</v>
      </c>
      <c r="Y72" s="16">
        <v>198.40709046999999</v>
      </c>
      <c r="Z72" s="16">
        <v>0</v>
      </c>
      <c r="AA72" s="16">
        <v>627.59174186000007</v>
      </c>
      <c r="AB72" s="16">
        <v>342.57634252000003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7.3530642899999998</v>
      </c>
      <c r="AM72" s="16">
        <v>7.3530642899999998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7.3530642899999998</v>
      </c>
      <c r="AU72" s="16">
        <v>335.22327823000001</v>
      </c>
      <c r="AV72" s="16">
        <v>891.08128524999995</v>
      </c>
      <c r="AW72" s="16">
        <v>1226.3045634800001</v>
      </c>
      <c r="AX72" s="16">
        <v>163.95094005999999</v>
      </c>
      <c r="AY72" s="16">
        <v>17.287925999999999</v>
      </c>
      <c r="AZ72" s="16">
        <v>1045.0656974199999</v>
      </c>
    </row>
    <row r="73" spans="2:52" x14ac:dyDescent="0.25">
      <c r="B73" s="15" t="s">
        <v>582</v>
      </c>
      <c r="C73" s="16">
        <v>266.82279140000003</v>
      </c>
      <c r="D73" s="16">
        <v>33.469154840000002</v>
      </c>
      <c r="E73" s="16">
        <v>30.982548670000003</v>
      </c>
      <c r="F73" s="16">
        <v>1.211975</v>
      </c>
      <c r="G73" s="16">
        <v>1.2746311699999999</v>
      </c>
      <c r="H73" s="16">
        <v>233.35363656000001</v>
      </c>
      <c r="I73" s="16">
        <v>0.11759</v>
      </c>
      <c r="J73" s="16">
        <v>32.852008189999999</v>
      </c>
      <c r="K73" s="16">
        <v>21.62118014</v>
      </c>
      <c r="L73" s="16">
        <v>178.76285823000001</v>
      </c>
      <c r="M73" s="16">
        <v>826.87536550000004</v>
      </c>
      <c r="N73" s="16">
        <v>822.94059900000002</v>
      </c>
      <c r="O73" s="16">
        <v>9.2400000000000002E-4</v>
      </c>
      <c r="P73" s="16">
        <v>0</v>
      </c>
      <c r="Q73" s="16">
        <v>3.9338424999999999</v>
      </c>
      <c r="R73" s="16">
        <v>1093.6981569000002</v>
      </c>
      <c r="S73" s="16">
        <v>357.83557430000002</v>
      </c>
      <c r="T73" s="16">
        <v>8.4295463599999998</v>
      </c>
      <c r="U73" s="16">
        <v>162.01767709999999</v>
      </c>
      <c r="V73" s="16">
        <v>0</v>
      </c>
      <c r="W73" s="16">
        <v>0</v>
      </c>
      <c r="X73" s="16">
        <v>13.28987549</v>
      </c>
      <c r="Y73" s="16">
        <v>168.03545944000001</v>
      </c>
      <c r="Z73" s="16">
        <v>0</v>
      </c>
      <c r="AA73" s="16">
        <v>709.60813269000005</v>
      </c>
      <c r="AB73" s="16">
        <v>384.09002420999997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0.97223305000000004</v>
      </c>
      <c r="AK73" s="16">
        <v>0.97223305000000004</v>
      </c>
      <c r="AL73" s="16">
        <v>332.92424322000005</v>
      </c>
      <c r="AM73" s="16">
        <v>332.92424322000005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332.92424322000005</v>
      </c>
      <c r="AU73" s="16">
        <v>52.138014040000009</v>
      </c>
      <c r="AV73" s="16">
        <v>182.79837702</v>
      </c>
      <c r="AW73" s="16">
        <v>234.93639106000001</v>
      </c>
      <c r="AX73" s="16">
        <v>27.289026549999999</v>
      </c>
      <c r="AY73" s="16">
        <v>0</v>
      </c>
      <c r="AZ73" s="16">
        <v>207.64736450999999</v>
      </c>
    </row>
    <row r="74" spans="2:52" x14ac:dyDescent="0.25">
      <c r="B74" s="15" t="s">
        <v>585</v>
      </c>
      <c r="C74" s="16">
        <v>64.760419949999999</v>
      </c>
      <c r="D74" s="16">
        <v>12.333091130000001</v>
      </c>
      <c r="E74" s="16">
        <v>11.78550824</v>
      </c>
      <c r="F74" s="16">
        <v>0.17852948999999999</v>
      </c>
      <c r="G74" s="16">
        <v>0.36905340000000003</v>
      </c>
      <c r="H74" s="16">
        <v>52.427328819999993</v>
      </c>
      <c r="I74" s="16">
        <v>0.89474469999999995</v>
      </c>
      <c r="J74" s="16">
        <v>4.0291953500000002</v>
      </c>
      <c r="K74" s="16">
        <v>43.72457919</v>
      </c>
      <c r="L74" s="16">
        <v>3.7788095799999999</v>
      </c>
      <c r="M74" s="16">
        <v>400.69450260000002</v>
      </c>
      <c r="N74" s="16">
        <v>369.44577500000003</v>
      </c>
      <c r="O74" s="16">
        <v>1.1727600000000001E-2</v>
      </c>
      <c r="P74" s="16">
        <v>31.236999999999998</v>
      </c>
      <c r="Q74" s="16">
        <v>0</v>
      </c>
      <c r="R74" s="16">
        <v>465.45492254999999</v>
      </c>
      <c r="S74" s="16">
        <v>177.58096402999999</v>
      </c>
      <c r="T74" s="16">
        <v>4.8063068600000003</v>
      </c>
      <c r="U74" s="16">
        <v>25.974344940000002</v>
      </c>
      <c r="V74" s="16">
        <v>0</v>
      </c>
      <c r="W74" s="16">
        <v>0</v>
      </c>
      <c r="X74" s="16">
        <v>9.8341530299999995</v>
      </c>
      <c r="Y74" s="16">
        <v>163.23690837000001</v>
      </c>
      <c r="Z74" s="16">
        <v>0</v>
      </c>
      <c r="AA74" s="16">
        <v>381.43267723000002</v>
      </c>
      <c r="AB74" s="16">
        <v>84.02224532000001</v>
      </c>
      <c r="AC74" s="16">
        <v>0.13631488</v>
      </c>
      <c r="AD74" s="16">
        <v>0</v>
      </c>
      <c r="AE74" s="16">
        <v>0</v>
      </c>
      <c r="AF74" s="16">
        <v>0.13631488</v>
      </c>
      <c r="AG74" s="16">
        <v>0</v>
      </c>
      <c r="AH74" s="16">
        <v>0</v>
      </c>
      <c r="AI74" s="16">
        <v>0</v>
      </c>
      <c r="AJ74" s="16">
        <v>35.376511210000004</v>
      </c>
      <c r="AK74" s="16">
        <v>35.512826090000004</v>
      </c>
      <c r="AL74" s="16">
        <v>3.6560959999999998</v>
      </c>
      <c r="AM74" s="16">
        <v>3.6560959999999998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3.6560959999999998</v>
      </c>
      <c r="AU74" s="16">
        <v>115.87897541000001</v>
      </c>
      <c r="AV74" s="16">
        <v>112.60815957999999</v>
      </c>
      <c r="AW74" s="16">
        <v>228.48713499000002</v>
      </c>
      <c r="AX74" s="16">
        <v>5.6591320599999992</v>
      </c>
      <c r="AY74" s="16">
        <v>22.001767559999998</v>
      </c>
      <c r="AZ74" s="16">
        <v>200.82623537000001</v>
      </c>
    </row>
    <row r="75" spans="2:52" x14ac:dyDescent="0.25">
      <c r="B75" s="15" t="s">
        <v>583</v>
      </c>
      <c r="C75" s="16">
        <v>451.82564718999998</v>
      </c>
      <c r="D75" s="16">
        <v>176.92373431000001</v>
      </c>
      <c r="E75" s="16">
        <v>129.82716051</v>
      </c>
      <c r="F75" s="16">
        <v>14.626738380000001</v>
      </c>
      <c r="G75" s="16">
        <v>32.469835420000003</v>
      </c>
      <c r="H75" s="16">
        <v>274.90191288</v>
      </c>
      <c r="I75" s="16">
        <v>1.9842866499999998</v>
      </c>
      <c r="J75" s="16">
        <v>11.59010653</v>
      </c>
      <c r="K75" s="16">
        <v>258.94676306999997</v>
      </c>
      <c r="L75" s="16">
        <v>2.38075663</v>
      </c>
      <c r="M75" s="16">
        <v>1583.752757</v>
      </c>
      <c r="N75" s="16">
        <v>1583.752757</v>
      </c>
      <c r="O75" s="16">
        <v>0</v>
      </c>
      <c r="P75" s="16">
        <v>0</v>
      </c>
      <c r="Q75" s="16">
        <v>0</v>
      </c>
      <c r="R75" s="16">
        <v>2035.5784041900001</v>
      </c>
      <c r="S75" s="16">
        <v>466.22392048</v>
      </c>
      <c r="T75" s="16">
        <v>30.932418239999997</v>
      </c>
      <c r="U75" s="16">
        <v>259.73318280000001</v>
      </c>
      <c r="V75" s="16">
        <v>0</v>
      </c>
      <c r="W75" s="16">
        <v>0</v>
      </c>
      <c r="X75" s="16">
        <v>15.054158490000001</v>
      </c>
      <c r="Y75" s="16">
        <v>664.45143085999996</v>
      </c>
      <c r="Z75" s="16">
        <v>3.1961929800000002</v>
      </c>
      <c r="AA75" s="16">
        <v>1439.5913038499998</v>
      </c>
      <c r="AB75" s="16">
        <v>595.98710033999998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188.15225384999999</v>
      </c>
      <c r="AM75" s="16">
        <v>188.15225384999999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188.15225384999999</v>
      </c>
      <c r="AU75" s="16">
        <v>407.83484648999996</v>
      </c>
      <c r="AV75" s="16">
        <v>862.99626138999997</v>
      </c>
      <c r="AW75" s="16">
        <v>1270.8311078799998</v>
      </c>
      <c r="AX75" s="16">
        <v>8.52185448</v>
      </c>
      <c r="AY75" s="16">
        <v>103.26478691</v>
      </c>
      <c r="AZ75" s="16">
        <v>1159.0444664900001</v>
      </c>
    </row>
    <row r="76" spans="2:52" x14ac:dyDescent="0.25">
      <c r="B76" s="15" t="s">
        <v>584</v>
      </c>
      <c r="C76" s="16">
        <v>637.58044199999995</v>
      </c>
      <c r="D76" s="16">
        <v>144.80677156000002</v>
      </c>
      <c r="E76" s="16">
        <v>115.60285915999999</v>
      </c>
      <c r="F76" s="16">
        <v>23.705699129999999</v>
      </c>
      <c r="G76" s="16">
        <v>5.4982132699999999</v>
      </c>
      <c r="H76" s="16">
        <v>492.77367043999993</v>
      </c>
      <c r="I76" s="16">
        <v>7.4571991999999998</v>
      </c>
      <c r="J76" s="16">
        <v>23.534706670000002</v>
      </c>
      <c r="K76" s="16">
        <v>151.68298290999999</v>
      </c>
      <c r="L76" s="16">
        <v>310.09878165999999</v>
      </c>
      <c r="M76" s="16">
        <v>2338.9879486299997</v>
      </c>
      <c r="N76" s="16">
        <v>2061.2113880000002</v>
      </c>
      <c r="O76" s="16">
        <v>30.182106319999999</v>
      </c>
      <c r="P76" s="16">
        <v>222.10120315</v>
      </c>
      <c r="Q76" s="16">
        <v>25.49325116</v>
      </c>
      <c r="R76" s="16">
        <v>2976.5683906299996</v>
      </c>
      <c r="S76" s="16">
        <v>581.91593872999999</v>
      </c>
      <c r="T76" s="16">
        <v>70.634722749999995</v>
      </c>
      <c r="U76" s="16">
        <v>112.21301072</v>
      </c>
      <c r="V76" s="16">
        <v>0</v>
      </c>
      <c r="W76" s="16">
        <v>0</v>
      </c>
      <c r="X76" s="16">
        <v>105.39464406</v>
      </c>
      <c r="Y76" s="16">
        <v>1345.4178747599999</v>
      </c>
      <c r="Z76" s="16">
        <v>50.264523520000004</v>
      </c>
      <c r="AA76" s="16">
        <v>2265.8407145400001</v>
      </c>
      <c r="AB76" s="16">
        <v>710.72767609000005</v>
      </c>
      <c r="AC76" s="16">
        <v>2.023895</v>
      </c>
      <c r="AD76" s="16">
        <v>0</v>
      </c>
      <c r="AE76" s="16">
        <v>0</v>
      </c>
      <c r="AF76" s="16">
        <v>2.023895</v>
      </c>
      <c r="AG76" s="16">
        <v>210.46392627</v>
      </c>
      <c r="AH76" s="16">
        <v>210.46392627</v>
      </c>
      <c r="AI76" s="16">
        <v>0</v>
      </c>
      <c r="AJ76" s="16">
        <v>92.752815459999994</v>
      </c>
      <c r="AK76" s="16">
        <v>305.24063673000001</v>
      </c>
      <c r="AL76" s="16">
        <v>400.00536467000001</v>
      </c>
      <c r="AM76" s="16">
        <v>194.45001018000002</v>
      </c>
      <c r="AN76" s="16">
        <v>0</v>
      </c>
      <c r="AO76" s="16">
        <v>205.55535449000001</v>
      </c>
      <c r="AP76" s="16">
        <v>122.95692937999999</v>
      </c>
      <c r="AQ76" s="16">
        <v>122.95692937999999</v>
      </c>
      <c r="AR76" s="16">
        <v>0</v>
      </c>
      <c r="AS76" s="16">
        <v>0</v>
      </c>
      <c r="AT76" s="16">
        <v>522.96229404999997</v>
      </c>
      <c r="AU76" s="16">
        <v>493.00601877000003</v>
      </c>
      <c r="AV76" s="16">
        <v>1511.6858155299999</v>
      </c>
      <c r="AW76" s="16">
        <v>2004.6918343</v>
      </c>
      <c r="AX76" s="16">
        <v>246.58544865000002</v>
      </c>
      <c r="AY76" s="16">
        <v>0</v>
      </c>
      <c r="AZ76" s="16">
        <v>1758.10638565</v>
      </c>
    </row>
    <row r="77" spans="2:52" x14ac:dyDescent="0.25">
      <c r="B77" s="25" t="s">
        <v>1582</v>
      </c>
      <c r="C77" s="26">
        <f t="shared" ref="C77:AH77" si="15">SUM(C71:C76)</f>
        <v>2085.1012835199999</v>
      </c>
      <c r="D77" s="26">
        <f t="shared" si="15"/>
        <v>522.54545006000001</v>
      </c>
      <c r="E77" s="26">
        <f t="shared" si="15"/>
        <v>407.81891765</v>
      </c>
      <c r="F77" s="26">
        <f t="shared" si="15"/>
        <v>55.533409669999998</v>
      </c>
      <c r="G77" s="26">
        <f t="shared" si="15"/>
        <v>59.19312274</v>
      </c>
      <c r="H77" s="26">
        <f t="shared" si="15"/>
        <v>1562.55583346</v>
      </c>
      <c r="I77" s="26">
        <f t="shared" si="15"/>
        <v>11.60997555</v>
      </c>
      <c r="J77" s="26">
        <f t="shared" si="15"/>
        <v>154.89982499999999</v>
      </c>
      <c r="K77" s="26">
        <f t="shared" si="15"/>
        <v>897.56017074999988</v>
      </c>
      <c r="L77" s="26">
        <f t="shared" si="15"/>
        <v>498.48586216000001</v>
      </c>
      <c r="M77" s="26">
        <f t="shared" si="15"/>
        <v>6664.9199094499991</v>
      </c>
      <c r="N77" s="26">
        <f t="shared" si="15"/>
        <v>6234.7880340000011</v>
      </c>
      <c r="O77" s="26">
        <f t="shared" si="15"/>
        <v>147.36657864</v>
      </c>
      <c r="P77" s="26">
        <f t="shared" si="15"/>
        <v>253.33820315</v>
      </c>
      <c r="Q77" s="26">
        <f t="shared" si="15"/>
        <v>29.427093660000001</v>
      </c>
      <c r="R77" s="26">
        <f t="shared" si="15"/>
        <v>8750.0211929699999</v>
      </c>
      <c r="S77" s="26">
        <f t="shared" si="15"/>
        <v>2042.04464848</v>
      </c>
      <c r="T77" s="26">
        <f t="shared" si="15"/>
        <v>147.51213855999998</v>
      </c>
      <c r="U77" s="26">
        <f t="shared" si="15"/>
        <v>846.45898026999998</v>
      </c>
      <c r="V77" s="26">
        <f t="shared" si="15"/>
        <v>0</v>
      </c>
      <c r="W77" s="26">
        <f t="shared" si="15"/>
        <v>0</v>
      </c>
      <c r="X77" s="26">
        <f t="shared" si="15"/>
        <v>170.11471710000001</v>
      </c>
      <c r="Y77" s="26">
        <f t="shared" si="15"/>
        <v>2922.0110177500001</v>
      </c>
      <c r="Z77" s="26">
        <f t="shared" si="15"/>
        <v>72.073525579999995</v>
      </c>
      <c r="AA77" s="26">
        <f t="shared" si="15"/>
        <v>6200.2150277400006</v>
      </c>
      <c r="AB77" s="26">
        <f t="shared" si="15"/>
        <v>2549.8061652299998</v>
      </c>
      <c r="AC77" s="26">
        <f t="shared" si="15"/>
        <v>2.16020988</v>
      </c>
      <c r="AD77" s="26">
        <f t="shared" si="15"/>
        <v>0</v>
      </c>
      <c r="AE77" s="26">
        <f t="shared" si="15"/>
        <v>0</v>
      </c>
      <c r="AF77" s="26">
        <f t="shared" si="15"/>
        <v>2.16020988</v>
      </c>
      <c r="AG77" s="26">
        <f t="shared" si="15"/>
        <v>294.28000519</v>
      </c>
      <c r="AH77" s="26">
        <f t="shared" si="15"/>
        <v>294.28000519</v>
      </c>
      <c r="AI77" s="26">
        <f t="shared" ref="AI77:AZ77" si="16">SUM(AI71:AI76)</f>
        <v>0</v>
      </c>
      <c r="AJ77" s="26">
        <f t="shared" si="16"/>
        <v>129.10155972000001</v>
      </c>
      <c r="AK77" s="26">
        <f t="shared" si="16"/>
        <v>425.54177478999998</v>
      </c>
      <c r="AL77" s="26">
        <f t="shared" si="16"/>
        <v>961.07316485000001</v>
      </c>
      <c r="AM77" s="26">
        <f t="shared" si="16"/>
        <v>755.51781036000011</v>
      </c>
      <c r="AN77" s="26">
        <f t="shared" si="16"/>
        <v>0</v>
      </c>
      <c r="AO77" s="26">
        <f t="shared" si="16"/>
        <v>205.55535449000001</v>
      </c>
      <c r="AP77" s="26">
        <f t="shared" si="16"/>
        <v>179.27493577999999</v>
      </c>
      <c r="AQ77" s="26">
        <f t="shared" si="16"/>
        <v>179.27493577999999</v>
      </c>
      <c r="AR77" s="26">
        <f t="shared" si="16"/>
        <v>0</v>
      </c>
      <c r="AS77" s="26">
        <f t="shared" si="16"/>
        <v>0</v>
      </c>
      <c r="AT77" s="26">
        <f t="shared" si="16"/>
        <v>1140.3481006299999</v>
      </c>
      <c r="AU77" s="26">
        <f t="shared" si="16"/>
        <v>1834.99983939</v>
      </c>
      <c r="AV77" s="26">
        <f t="shared" si="16"/>
        <v>4018.5714727699997</v>
      </c>
      <c r="AW77" s="26">
        <f t="shared" si="16"/>
        <v>5853.5713121600002</v>
      </c>
      <c r="AX77" s="26">
        <f t="shared" si="16"/>
        <v>530.18494925000005</v>
      </c>
      <c r="AY77" s="26">
        <f t="shared" si="16"/>
        <v>189.45323146999999</v>
      </c>
      <c r="AZ77" s="26">
        <f t="shared" si="16"/>
        <v>5133.9331314400006</v>
      </c>
    </row>
    <row r="78" spans="2:5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x14ac:dyDescent="0.25">
      <c r="B79" s="17" t="s">
        <v>1526</v>
      </c>
    </row>
    <row r="80" spans="2:52" x14ac:dyDescent="0.25">
      <c r="B80" s="15" t="s">
        <v>704</v>
      </c>
      <c r="C80" s="16">
        <v>233.83482851999997</v>
      </c>
      <c r="D80" s="16">
        <v>85.936980509999984</v>
      </c>
      <c r="E80" s="16">
        <v>76.928363959999999</v>
      </c>
      <c r="F80" s="16">
        <v>4.6685297699999992</v>
      </c>
      <c r="G80" s="16">
        <v>4.34008678</v>
      </c>
      <c r="H80" s="16">
        <v>147.89784800999999</v>
      </c>
      <c r="I80" s="16">
        <v>0</v>
      </c>
      <c r="J80" s="16">
        <v>119.45387581</v>
      </c>
      <c r="K80" s="16">
        <v>0</v>
      </c>
      <c r="L80" s="16">
        <v>28.443972199999997</v>
      </c>
      <c r="M80" s="16">
        <v>1241.79979699</v>
      </c>
      <c r="N80" s="16">
        <v>1239.8167920000001</v>
      </c>
      <c r="O80" s="16">
        <v>1.98300499</v>
      </c>
      <c r="P80" s="16">
        <v>0</v>
      </c>
      <c r="Q80" s="16">
        <v>0</v>
      </c>
      <c r="R80" s="16">
        <v>1475.63462551</v>
      </c>
      <c r="S80" s="16">
        <v>409.52635657999997</v>
      </c>
      <c r="T80" s="16">
        <v>33.864901000000003</v>
      </c>
      <c r="U80" s="16">
        <v>327.69090431000001</v>
      </c>
      <c r="V80" s="16">
        <v>0</v>
      </c>
      <c r="W80" s="16">
        <v>0</v>
      </c>
      <c r="X80" s="16">
        <v>99.438563049999999</v>
      </c>
      <c r="Y80" s="16">
        <v>166.21237062</v>
      </c>
      <c r="Z80" s="16">
        <v>0.97988157999999992</v>
      </c>
      <c r="AA80" s="16">
        <v>1037.71297714</v>
      </c>
      <c r="AB80" s="16">
        <v>437.92164836999996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59.589937299999995</v>
      </c>
      <c r="AM80" s="16">
        <v>59.589937299999995</v>
      </c>
      <c r="AN80" s="16">
        <v>0</v>
      </c>
      <c r="AO80" s="16">
        <v>0</v>
      </c>
      <c r="AP80" s="16">
        <v>43.083433929999998</v>
      </c>
      <c r="AQ80" s="16">
        <v>43.083433929999998</v>
      </c>
      <c r="AR80" s="16">
        <v>0</v>
      </c>
      <c r="AS80" s="16">
        <v>137.32033133000002</v>
      </c>
      <c r="AT80" s="16">
        <v>239.99370256</v>
      </c>
      <c r="AU80" s="16">
        <v>197.92794581000001</v>
      </c>
      <c r="AV80" s="16">
        <v>789.51417375000005</v>
      </c>
      <c r="AW80" s="16">
        <v>987.44211955999992</v>
      </c>
      <c r="AX80" s="16">
        <v>144.90269599999999</v>
      </c>
      <c r="AY80" s="16">
        <v>2.0768308600000003</v>
      </c>
      <c r="AZ80" s="16">
        <v>840.46259269999996</v>
      </c>
    </row>
    <row r="81" spans="2:52" x14ac:dyDescent="0.25">
      <c r="B81" s="15" t="s">
        <v>705</v>
      </c>
      <c r="C81" s="16">
        <v>497.38178563999998</v>
      </c>
      <c r="D81" s="16">
        <v>216.31963737000001</v>
      </c>
      <c r="E81" s="16">
        <v>145.06018533000002</v>
      </c>
      <c r="F81" s="16">
        <v>46.494423229999995</v>
      </c>
      <c r="G81" s="16">
        <v>24.765028809999997</v>
      </c>
      <c r="H81" s="16">
        <v>281.06214826999997</v>
      </c>
      <c r="I81" s="16">
        <v>7.3315274100000005</v>
      </c>
      <c r="J81" s="16">
        <v>160.10823256</v>
      </c>
      <c r="K81" s="16">
        <v>82.263191459999987</v>
      </c>
      <c r="L81" s="16">
        <v>31.359196839999999</v>
      </c>
      <c r="M81" s="16">
        <v>2056.36537451</v>
      </c>
      <c r="N81" s="16">
        <v>2033.322741</v>
      </c>
      <c r="O81" s="16">
        <v>6.3422166500000001</v>
      </c>
      <c r="P81" s="16">
        <v>7.8250798600000007</v>
      </c>
      <c r="Q81" s="16">
        <v>8.875337</v>
      </c>
      <c r="R81" s="16">
        <v>2553.7471601500001</v>
      </c>
      <c r="S81" s="16">
        <v>1056.7298118900001</v>
      </c>
      <c r="T81" s="16">
        <v>48.439336939999997</v>
      </c>
      <c r="U81" s="16">
        <v>419.85459679000002</v>
      </c>
      <c r="V81" s="16">
        <v>0</v>
      </c>
      <c r="W81" s="16">
        <v>2.0485057100000001</v>
      </c>
      <c r="X81" s="16">
        <v>75.634474459999993</v>
      </c>
      <c r="Y81" s="16">
        <v>278.54020273999998</v>
      </c>
      <c r="Z81" s="16">
        <v>0</v>
      </c>
      <c r="AA81" s="16">
        <v>1881.2469285299999</v>
      </c>
      <c r="AB81" s="16">
        <v>672.50023162000002</v>
      </c>
      <c r="AC81" s="16">
        <v>4.8791300000000003E-2</v>
      </c>
      <c r="AD81" s="16">
        <v>4.8791300000000003E-2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59.744413799999997</v>
      </c>
      <c r="AK81" s="16">
        <v>59.793205099999994</v>
      </c>
      <c r="AL81" s="16">
        <v>162.54746040999999</v>
      </c>
      <c r="AM81" s="16">
        <v>162.54746040999999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1.9425E-3</v>
      </c>
      <c r="AT81" s="16">
        <v>162.54940291</v>
      </c>
      <c r="AU81" s="16">
        <v>569.74403380999991</v>
      </c>
      <c r="AV81" s="16">
        <v>649.91667239000003</v>
      </c>
      <c r="AW81" s="16">
        <v>1219.6607062</v>
      </c>
      <c r="AX81" s="16">
        <v>0</v>
      </c>
      <c r="AY81" s="16">
        <v>0</v>
      </c>
      <c r="AZ81" s="16">
        <v>1219.6607062</v>
      </c>
    </row>
    <row r="82" spans="2:52" x14ac:dyDescent="0.25">
      <c r="B82" s="15" t="s">
        <v>706</v>
      </c>
      <c r="C82" s="16">
        <v>241.27977701999998</v>
      </c>
      <c r="D82" s="16">
        <v>48.070198980000001</v>
      </c>
      <c r="E82" s="16">
        <v>42.774887980000003</v>
      </c>
      <c r="F82" s="16">
        <v>1.5872250000000001</v>
      </c>
      <c r="G82" s="16">
        <v>3.7080860000000002</v>
      </c>
      <c r="H82" s="16">
        <v>193.20957804</v>
      </c>
      <c r="I82" s="16">
        <v>2.3754409999999999</v>
      </c>
      <c r="J82" s="16">
        <v>64.559109000000007</v>
      </c>
      <c r="K82" s="16">
        <v>115.74982199999999</v>
      </c>
      <c r="L82" s="16">
        <v>10.525206039999999</v>
      </c>
      <c r="M82" s="16">
        <v>1329.79459174</v>
      </c>
      <c r="N82" s="16">
        <v>1319.247713</v>
      </c>
      <c r="O82" s="16">
        <v>5.5468787400000004</v>
      </c>
      <c r="P82" s="16">
        <v>0</v>
      </c>
      <c r="Q82" s="16">
        <v>5</v>
      </c>
      <c r="R82" s="16">
        <v>1571.07436876</v>
      </c>
      <c r="S82" s="16">
        <v>376.30271316000005</v>
      </c>
      <c r="T82" s="16">
        <v>21.28929346</v>
      </c>
      <c r="U82" s="16">
        <v>389.62391242000001</v>
      </c>
      <c r="V82" s="16">
        <v>0</v>
      </c>
      <c r="W82" s="16">
        <v>0</v>
      </c>
      <c r="X82" s="16">
        <v>31.630227550000001</v>
      </c>
      <c r="Y82" s="16">
        <v>156.77136041</v>
      </c>
      <c r="Z82" s="16">
        <v>2.8091991000000003</v>
      </c>
      <c r="AA82" s="16">
        <v>978.42670609999993</v>
      </c>
      <c r="AB82" s="16">
        <v>592.64766265999992</v>
      </c>
      <c r="AC82" s="16">
        <v>0</v>
      </c>
      <c r="AD82" s="16">
        <v>0</v>
      </c>
      <c r="AE82" s="16">
        <v>0</v>
      </c>
      <c r="AF82" s="16">
        <v>0</v>
      </c>
      <c r="AG82" s="16">
        <v>52.582511179999997</v>
      </c>
      <c r="AH82" s="16">
        <v>52.582511179999997</v>
      </c>
      <c r="AI82" s="16">
        <v>0</v>
      </c>
      <c r="AJ82" s="16">
        <v>0</v>
      </c>
      <c r="AK82" s="16">
        <v>52.582511179999997</v>
      </c>
      <c r="AL82" s="16">
        <v>228.25711681999999</v>
      </c>
      <c r="AM82" s="16">
        <v>228.25711681999999</v>
      </c>
      <c r="AN82" s="16">
        <v>0</v>
      </c>
      <c r="AO82" s="16">
        <v>0</v>
      </c>
      <c r="AP82" s="16">
        <v>20.969297319999999</v>
      </c>
      <c r="AQ82" s="16">
        <v>20.969297319999999</v>
      </c>
      <c r="AR82" s="16">
        <v>0</v>
      </c>
      <c r="AS82" s="16">
        <v>0</v>
      </c>
      <c r="AT82" s="16">
        <v>249.22641413999997</v>
      </c>
      <c r="AU82" s="16">
        <v>396.00375970000005</v>
      </c>
      <c r="AV82" s="16">
        <v>980.26615000000004</v>
      </c>
      <c r="AW82" s="16">
        <v>1376.2699097</v>
      </c>
      <c r="AX82" s="16">
        <v>176.79023068999999</v>
      </c>
      <c r="AY82" s="16">
        <v>0</v>
      </c>
      <c r="AZ82" s="16">
        <v>1199.4796790099999</v>
      </c>
    </row>
    <row r="83" spans="2:52" x14ac:dyDescent="0.25">
      <c r="B83" s="15" t="s">
        <v>707</v>
      </c>
      <c r="C83" s="16">
        <v>27.15820532</v>
      </c>
      <c r="D83" s="16">
        <v>7.8165574399999995</v>
      </c>
      <c r="E83" s="16">
        <v>7.1340524399999996</v>
      </c>
      <c r="F83" s="16">
        <v>0.4901546</v>
      </c>
      <c r="G83" s="16">
        <v>0.1923504</v>
      </c>
      <c r="H83" s="16">
        <v>19.34164788</v>
      </c>
      <c r="I83" s="16">
        <v>0.200099</v>
      </c>
      <c r="J83" s="16">
        <v>11.43911211</v>
      </c>
      <c r="K83" s="16">
        <v>5.5476824499999999</v>
      </c>
      <c r="L83" s="16">
        <v>2.1547543200000003</v>
      </c>
      <c r="M83" s="16">
        <v>327.09367956</v>
      </c>
      <c r="N83" s="16">
        <v>326.780733</v>
      </c>
      <c r="O83" s="16">
        <v>0.19984656000000001</v>
      </c>
      <c r="P83" s="16">
        <v>0</v>
      </c>
      <c r="Q83" s="16">
        <v>0.11310000000000001</v>
      </c>
      <c r="R83" s="16">
        <v>354.25188487999998</v>
      </c>
      <c r="S83" s="16">
        <v>76.971642029999998</v>
      </c>
      <c r="T83" s="16">
        <v>5.3504891199999998</v>
      </c>
      <c r="U83" s="16">
        <v>70.798524799999996</v>
      </c>
      <c r="V83" s="16">
        <v>0</v>
      </c>
      <c r="W83" s="16">
        <v>0</v>
      </c>
      <c r="X83" s="16">
        <v>2.4654807799999996</v>
      </c>
      <c r="Y83" s="16">
        <v>54.428369079999996</v>
      </c>
      <c r="Z83" s="16">
        <v>0.40075767000000001</v>
      </c>
      <c r="AA83" s="16">
        <v>210.41526347999999</v>
      </c>
      <c r="AB83" s="16">
        <v>143.83662139999998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3.4685682799999999</v>
      </c>
      <c r="AM83" s="16">
        <v>3.4685682799999999</v>
      </c>
      <c r="AN83" s="16">
        <v>0</v>
      </c>
      <c r="AO83" s="16">
        <v>0</v>
      </c>
      <c r="AP83" s="16">
        <v>2.8800789199999999</v>
      </c>
      <c r="AQ83" s="16">
        <v>2.8800789199999999</v>
      </c>
      <c r="AR83" s="16">
        <v>0</v>
      </c>
      <c r="AS83" s="16">
        <v>23.485823289999999</v>
      </c>
      <c r="AT83" s="16">
        <v>29.834470489999998</v>
      </c>
      <c r="AU83" s="16">
        <v>114.00215091000001</v>
      </c>
      <c r="AV83" s="16">
        <v>234.86797913000001</v>
      </c>
      <c r="AW83" s="16">
        <v>348.87013003999994</v>
      </c>
      <c r="AX83" s="16">
        <v>11.473800069999998</v>
      </c>
      <c r="AY83" s="16">
        <v>0</v>
      </c>
      <c r="AZ83" s="16">
        <v>337.39632997000001</v>
      </c>
    </row>
    <row r="84" spans="2:52" x14ac:dyDescent="0.25">
      <c r="B84" s="25" t="s">
        <v>1582</v>
      </c>
      <c r="C84" s="26">
        <f t="shared" ref="C84:AH84" si="17">SUM(C80:C83)</f>
        <v>999.65459649999991</v>
      </c>
      <c r="D84" s="26">
        <f t="shared" si="17"/>
        <v>358.1433743</v>
      </c>
      <c r="E84" s="26">
        <f t="shared" si="17"/>
        <v>271.89748971000006</v>
      </c>
      <c r="F84" s="26">
        <f t="shared" si="17"/>
        <v>53.240332599999988</v>
      </c>
      <c r="G84" s="26">
        <f t="shared" si="17"/>
        <v>33.005551990000001</v>
      </c>
      <c r="H84" s="26">
        <f t="shared" si="17"/>
        <v>641.51122219999991</v>
      </c>
      <c r="I84" s="26">
        <f t="shared" si="17"/>
        <v>9.9070674099999998</v>
      </c>
      <c r="J84" s="26">
        <f t="shared" si="17"/>
        <v>355.56032948000006</v>
      </c>
      <c r="K84" s="26">
        <f t="shared" si="17"/>
        <v>203.56069590999996</v>
      </c>
      <c r="L84" s="26">
        <f t="shared" si="17"/>
        <v>72.483129399999996</v>
      </c>
      <c r="M84" s="26">
        <f t="shared" si="17"/>
        <v>4955.0534428000001</v>
      </c>
      <c r="N84" s="26">
        <f t="shared" si="17"/>
        <v>4919.1679789999998</v>
      </c>
      <c r="O84" s="26">
        <f t="shared" si="17"/>
        <v>14.07194694</v>
      </c>
      <c r="P84" s="26">
        <f t="shared" si="17"/>
        <v>7.8250798600000007</v>
      </c>
      <c r="Q84" s="26">
        <f t="shared" si="17"/>
        <v>13.988436999999999</v>
      </c>
      <c r="R84" s="26">
        <f t="shared" si="17"/>
        <v>5954.7080392999997</v>
      </c>
      <c r="S84" s="26">
        <f t="shared" si="17"/>
        <v>1919.5305236600002</v>
      </c>
      <c r="T84" s="26">
        <f t="shared" si="17"/>
        <v>108.94402052000001</v>
      </c>
      <c r="U84" s="26">
        <f t="shared" si="17"/>
        <v>1207.96793832</v>
      </c>
      <c r="V84" s="26">
        <f t="shared" si="17"/>
        <v>0</v>
      </c>
      <c r="W84" s="26">
        <f t="shared" si="17"/>
        <v>2.0485057100000001</v>
      </c>
      <c r="X84" s="26">
        <f t="shared" si="17"/>
        <v>209.16874584000001</v>
      </c>
      <c r="Y84" s="26">
        <f t="shared" si="17"/>
        <v>655.95230285000002</v>
      </c>
      <c r="Z84" s="26">
        <f t="shared" si="17"/>
        <v>4.1898383500000005</v>
      </c>
      <c r="AA84" s="26">
        <f t="shared" si="17"/>
        <v>4107.8018752500002</v>
      </c>
      <c r="AB84" s="26">
        <f t="shared" si="17"/>
        <v>1846.9061640499999</v>
      </c>
      <c r="AC84" s="26">
        <f t="shared" si="17"/>
        <v>4.8791300000000003E-2</v>
      </c>
      <c r="AD84" s="26">
        <f t="shared" si="17"/>
        <v>4.8791300000000003E-2</v>
      </c>
      <c r="AE84" s="26">
        <f t="shared" si="17"/>
        <v>0</v>
      </c>
      <c r="AF84" s="26">
        <f t="shared" si="17"/>
        <v>0</v>
      </c>
      <c r="AG84" s="26">
        <f t="shared" si="17"/>
        <v>52.582511179999997</v>
      </c>
      <c r="AH84" s="26">
        <f t="shared" si="17"/>
        <v>52.582511179999997</v>
      </c>
      <c r="AI84" s="26">
        <f t="shared" ref="AI84:AZ84" si="18">SUM(AI80:AI83)</f>
        <v>0</v>
      </c>
      <c r="AJ84" s="26">
        <f t="shared" si="18"/>
        <v>59.744413799999997</v>
      </c>
      <c r="AK84" s="26">
        <f t="shared" si="18"/>
        <v>112.37571627999999</v>
      </c>
      <c r="AL84" s="26">
        <f t="shared" si="18"/>
        <v>453.86308280999998</v>
      </c>
      <c r="AM84" s="26">
        <f t="shared" si="18"/>
        <v>453.86308280999998</v>
      </c>
      <c r="AN84" s="26">
        <f t="shared" si="18"/>
        <v>0</v>
      </c>
      <c r="AO84" s="26">
        <f t="shared" si="18"/>
        <v>0</v>
      </c>
      <c r="AP84" s="26">
        <f t="shared" si="18"/>
        <v>66.932810169999996</v>
      </c>
      <c r="AQ84" s="26">
        <f t="shared" si="18"/>
        <v>66.932810169999996</v>
      </c>
      <c r="AR84" s="26">
        <f t="shared" si="18"/>
        <v>0</v>
      </c>
      <c r="AS84" s="26">
        <f t="shared" si="18"/>
        <v>160.80809712000001</v>
      </c>
      <c r="AT84" s="26">
        <f t="shared" si="18"/>
        <v>681.60399009999992</v>
      </c>
      <c r="AU84" s="26">
        <f t="shared" si="18"/>
        <v>1277.67789023</v>
      </c>
      <c r="AV84" s="26">
        <f t="shared" si="18"/>
        <v>2654.5649752700001</v>
      </c>
      <c r="AW84" s="26">
        <f t="shared" si="18"/>
        <v>3932.2428654999999</v>
      </c>
      <c r="AX84" s="26">
        <f t="shared" si="18"/>
        <v>333.16672675999996</v>
      </c>
      <c r="AY84" s="26">
        <f t="shared" si="18"/>
        <v>2.0768308600000003</v>
      </c>
      <c r="AZ84" s="26">
        <f t="shared" si="18"/>
        <v>3596.9993078799998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7" t="s">
        <v>1527</v>
      </c>
    </row>
    <row r="87" spans="2:52" x14ac:dyDescent="0.25">
      <c r="B87" s="15" t="s">
        <v>828</v>
      </c>
      <c r="C87" s="16">
        <v>44.400241739999991</v>
      </c>
      <c r="D87" s="16">
        <v>4.2509134099999999</v>
      </c>
      <c r="E87" s="16">
        <v>3.9335297999999996</v>
      </c>
      <c r="F87" s="16">
        <v>6.9199999999999998E-2</v>
      </c>
      <c r="G87" s="16">
        <v>0.24818361</v>
      </c>
      <c r="H87" s="16">
        <v>40.149328329999989</v>
      </c>
      <c r="I87" s="16">
        <v>9.1244729999999996E-2</v>
      </c>
      <c r="J87" s="16">
        <v>38.151225909999994</v>
      </c>
      <c r="K87" s="16">
        <v>0.61395849999999996</v>
      </c>
      <c r="L87" s="16">
        <v>1.29289919</v>
      </c>
      <c r="M87" s="16">
        <v>378.59573355000003</v>
      </c>
      <c r="N87" s="16">
        <v>370.85938800000002</v>
      </c>
      <c r="O87" s="16">
        <v>0</v>
      </c>
      <c r="P87" s="16">
        <v>0</v>
      </c>
      <c r="Q87" s="16">
        <v>7.7363455500000002</v>
      </c>
      <c r="R87" s="16">
        <v>422.99597529000005</v>
      </c>
      <c r="S87" s="16">
        <v>126.47209642</v>
      </c>
      <c r="T87" s="16">
        <v>0.77065779000000001</v>
      </c>
      <c r="U87" s="16">
        <v>119.64293094</v>
      </c>
      <c r="V87" s="16">
        <v>0</v>
      </c>
      <c r="W87" s="16">
        <v>0</v>
      </c>
      <c r="X87" s="16">
        <v>8.2400506799999995</v>
      </c>
      <c r="Y87" s="16">
        <v>30.676741379999999</v>
      </c>
      <c r="Z87" s="16">
        <v>10.4005238</v>
      </c>
      <c r="AA87" s="16">
        <v>296.20300101000004</v>
      </c>
      <c r="AB87" s="16">
        <v>126.79297428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54.71136611</v>
      </c>
      <c r="AM87" s="16">
        <v>54.71136611</v>
      </c>
      <c r="AN87" s="16">
        <v>0</v>
      </c>
      <c r="AO87" s="16">
        <v>0</v>
      </c>
      <c r="AP87" s="16">
        <v>16.35669184</v>
      </c>
      <c r="AQ87" s="16">
        <v>16.35669184</v>
      </c>
      <c r="AR87" s="16">
        <v>0</v>
      </c>
      <c r="AS87" s="16">
        <v>0</v>
      </c>
      <c r="AT87" s="16">
        <v>71.068057949999996</v>
      </c>
      <c r="AU87" s="16">
        <v>55.724916329999999</v>
      </c>
      <c r="AV87" s="16">
        <v>91.294066919999992</v>
      </c>
      <c r="AW87" s="16">
        <v>147.01898324999999</v>
      </c>
      <c r="AX87" s="16">
        <v>8.88600484</v>
      </c>
      <c r="AY87" s="16">
        <v>4.03502443</v>
      </c>
      <c r="AZ87" s="16">
        <v>134.09795398</v>
      </c>
    </row>
    <row r="88" spans="2:52" x14ac:dyDescent="0.25">
      <c r="B88" s="15" t="s">
        <v>823</v>
      </c>
      <c r="C88" s="16">
        <v>57.70534069</v>
      </c>
      <c r="D88" s="16">
        <v>5.1963776600000005</v>
      </c>
      <c r="E88" s="16">
        <v>4.2528850499999997</v>
      </c>
      <c r="F88" s="16">
        <v>0.79630999999999996</v>
      </c>
      <c r="G88" s="16">
        <v>0.14718260999999999</v>
      </c>
      <c r="H88" s="16">
        <v>52.508963030000004</v>
      </c>
      <c r="I88" s="16">
        <v>0</v>
      </c>
      <c r="J88" s="16">
        <v>39.190661179999999</v>
      </c>
      <c r="K88" s="16">
        <v>0</v>
      </c>
      <c r="L88" s="16">
        <v>13.318301849999999</v>
      </c>
      <c r="M88" s="16">
        <v>791.4734071900001</v>
      </c>
      <c r="N88" s="16">
        <v>787.91890799999999</v>
      </c>
      <c r="O88" s="16">
        <v>0.21898094000000001</v>
      </c>
      <c r="P88" s="16">
        <v>2.43051825</v>
      </c>
      <c r="Q88" s="16">
        <v>0.90500000000000003</v>
      </c>
      <c r="R88" s="16">
        <v>849.17874788000006</v>
      </c>
      <c r="S88" s="16">
        <v>292.45920561000003</v>
      </c>
      <c r="T88" s="16">
        <v>2.3694999999999999</v>
      </c>
      <c r="U88" s="16">
        <v>195.26594994999999</v>
      </c>
      <c r="V88" s="16">
        <v>0</v>
      </c>
      <c r="W88" s="16">
        <v>12.848952720000002</v>
      </c>
      <c r="X88" s="16">
        <v>4.0889920000000002</v>
      </c>
      <c r="Y88" s="16">
        <v>71.605794939999996</v>
      </c>
      <c r="Z88" s="16">
        <v>0</v>
      </c>
      <c r="AA88" s="16">
        <v>578.63839522000001</v>
      </c>
      <c r="AB88" s="16">
        <v>270.54035265999994</v>
      </c>
      <c r="AC88" s="16">
        <v>2.59374964</v>
      </c>
      <c r="AD88" s="16">
        <v>0</v>
      </c>
      <c r="AE88" s="16">
        <v>0</v>
      </c>
      <c r="AF88" s="16">
        <v>2.59374964</v>
      </c>
      <c r="AG88" s="16">
        <v>0</v>
      </c>
      <c r="AH88" s="16">
        <v>0</v>
      </c>
      <c r="AI88" s="16">
        <v>0</v>
      </c>
      <c r="AJ88" s="16">
        <v>21.057472480000001</v>
      </c>
      <c r="AK88" s="16">
        <v>23.65122212</v>
      </c>
      <c r="AL88" s="16">
        <v>47.515540780000002</v>
      </c>
      <c r="AM88" s="16">
        <v>47.515540780000002</v>
      </c>
      <c r="AN88" s="16">
        <v>0</v>
      </c>
      <c r="AO88" s="16">
        <v>0</v>
      </c>
      <c r="AP88" s="16">
        <v>17.98387529</v>
      </c>
      <c r="AQ88" s="16">
        <v>17.98387529</v>
      </c>
      <c r="AR88" s="16">
        <v>0</v>
      </c>
      <c r="AS88" s="16">
        <v>33.906485859999997</v>
      </c>
      <c r="AT88" s="16">
        <v>99.405901930000013</v>
      </c>
      <c r="AU88" s="16">
        <v>194.78567285</v>
      </c>
      <c r="AV88" s="16">
        <v>235.36039585</v>
      </c>
      <c r="AW88" s="16">
        <v>430.14606870000006</v>
      </c>
      <c r="AX88" s="16">
        <v>0</v>
      </c>
      <c r="AY88" s="16">
        <v>0</v>
      </c>
      <c r="AZ88" s="16">
        <v>430.14606870000006</v>
      </c>
    </row>
    <row r="89" spans="2:52" x14ac:dyDescent="0.25">
      <c r="B89" s="15" t="s">
        <v>824</v>
      </c>
      <c r="C89" s="16">
        <v>443.40603658999999</v>
      </c>
      <c r="D89" s="16">
        <v>72.654069829999983</v>
      </c>
      <c r="E89" s="16">
        <v>67.161709979999983</v>
      </c>
      <c r="F89" s="16">
        <v>4.83674582</v>
      </c>
      <c r="G89" s="16">
        <v>0.65561403000000007</v>
      </c>
      <c r="H89" s="16">
        <v>370.75196676000002</v>
      </c>
      <c r="I89" s="16">
        <v>0.11913</v>
      </c>
      <c r="J89" s="16">
        <v>0.19809299999999999</v>
      </c>
      <c r="K89" s="16">
        <v>347.42490075000001</v>
      </c>
      <c r="L89" s="16">
        <v>23.009843009999997</v>
      </c>
      <c r="M89" s="16">
        <v>1406.5805399000001</v>
      </c>
      <c r="N89" s="16">
        <v>1405.3839599999999</v>
      </c>
      <c r="O89" s="16">
        <v>1.1965798999999999</v>
      </c>
      <c r="P89" s="16">
        <v>0</v>
      </c>
      <c r="Q89" s="16">
        <v>0</v>
      </c>
      <c r="R89" s="16">
        <v>1849.9865764900001</v>
      </c>
      <c r="S89" s="16">
        <v>432.83311092000002</v>
      </c>
      <c r="T89" s="16">
        <v>20.129117190000002</v>
      </c>
      <c r="U89" s="16">
        <v>59.854572409999996</v>
      </c>
      <c r="V89" s="16">
        <v>0</v>
      </c>
      <c r="W89" s="16">
        <v>4.22163003</v>
      </c>
      <c r="X89" s="16">
        <v>9.5360578300000007</v>
      </c>
      <c r="Y89" s="16">
        <v>565.52579757000001</v>
      </c>
      <c r="Z89" s="16">
        <v>26.63873538</v>
      </c>
      <c r="AA89" s="16">
        <v>1118.7390213300002</v>
      </c>
      <c r="AB89" s="16">
        <v>731.24755515999993</v>
      </c>
      <c r="AC89" s="16">
        <v>0</v>
      </c>
      <c r="AD89" s="16">
        <v>0</v>
      </c>
      <c r="AE89" s="16">
        <v>0</v>
      </c>
      <c r="AF89" s="16">
        <v>0</v>
      </c>
      <c r="AG89" s="16">
        <v>2.8360917699999999</v>
      </c>
      <c r="AH89" s="16">
        <v>2.8360917699999999</v>
      </c>
      <c r="AI89" s="16">
        <v>0</v>
      </c>
      <c r="AJ89" s="16">
        <v>142.74660158</v>
      </c>
      <c r="AK89" s="16">
        <v>145.58269335000003</v>
      </c>
      <c r="AL89" s="16">
        <v>103.20255183</v>
      </c>
      <c r="AM89" s="16">
        <v>103.20255183</v>
      </c>
      <c r="AN89" s="16">
        <v>0</v>
      </c>
      <c r="AO89" s="16">
        <v>0</v>
      </c>
      <c r="AP89" s="16">
        <v>45.125305880000006</v>
      </c>
      <c r="AQ89" s="16">
        <v>45.125305880000006</v>
      </c>
      <c r="AR89" s="16">
        <v>0</v>
      </c>
      <c r="AS89" s="16">
        <v>0</v>
      </c>
      <c r="AT89" s="16">
        <v>148.32785771000002</v>
      </c>
      <c r="AU89" s="16">
        <v>728.50239079999994</v>
      </c>
      <c r="AV89" s="16">
        <v>1215.5141793</v>
      </c>
      <c r="AW89" s="16">
        <v>1944.0165701000001</v>
      </c>
      <c r="AX89" s="16">
        <v>321.78461269000007</v>
      </c>
      <c r="AY89" s="16">
        <v>12.08183088</v>
      </c>
      <c r="AZ89" s="16">
        <v>1610.1501265300001</v>
      </c>
    </row>
    <row r="90" spans="2:52" x14ac:dyDescent="0.25">
      <c r="B90" s="15" t="s">
        <v>825</v>
      </c>
      <c r="C90" s="16">
        <v>122.49745565000001</v>
      </c>
      <c r="D90" s="16">
        <v>15.14323364</v>
      </c>
      <c r="E90" s="16">
        <v>11.85768225</v>
      </c>
      <c r="F90" s="16">
        <v>2.5408558500000002</v>
      </c>
      <c r="G90" s="16">
        <v>0.74469554000000004</v>
      </c>
      <c r="H90" s="16">
        <v>107.35422201</v>
      </c>
      <c r="I90" s="16">
        <v>5.1237134800000002</v>
      </c>
      <c r="J90" s="16">
        <v>99.556237530000004</v>
      </c>
      <c r="K90" s="16">
        <v>0.49891108000000001</v>
      </c>
      <c r="L90" s="16">
        <v>2.17535992</v>
      </c>
      <c r="M90" s="16">
        <v>851.59367986999996</v>
      </c>
      <c r="N90" s="16">
        <v>824.91696000000002</v>
      </c>
      <c r="O90" s="16">
        <v>0.24210758999999998</v>
      </c>
      <c r="P90" s="16">
        <v>0</v>
      </c>
      <c r="Q90" s="16">
        <v>26.43461228</v>
      </c>
      <c r="R90" s="16">
        <v>974.09113551999997</v>
      </c>
      <c r="S90" s="16">
        <v>282.93834025000001</v>
      </c>
      <c r="T90" s="16">
        <v>5.9650767699999996</v>
      </c>
      <c r="U90" s="16">
        <v>263.97888631000001</v>
      </c>
      <c r="V90" s="16">
        <v>0</v>
      </c>
      <c r="W90" s="16">
        <v>0</v>
      </c>
      <c r="X90" s="16">
        <v>15.585938480000001</v>
      </c>
      <c r="Y90" s="16">
        <v>131.55577542</v>
      </c>
      <c r="Z90" s="16">
        <v>0</v>
      </c>
      <c r="AA90" s="16">
        <v>700.02401722999991</v>
      </c>
      <c r="AB90" s="16">
        <v>274.06711829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2.1464134100000001</v>
      </c>
      <c r="AK90" s="16">
        <v>2.1464134100000001</v>
      </c>
      <c r="AL90" s="16">
        <v>1.2995756000000001</v>
      </c>
      <c r="AM90" s="16">
        <v>1.2995756000000001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1.2995756000000001</v>
      </c>
      <c r="AU90" s="16">
        <v>274.91395610000001</v>
      </c>
      <c r="AV90" s="16">
        <v>280.59677993000003</v>
      </c>
      <c r="AW90" s="16">
        <v>555.51073603000009</v>
      </c>
      <c r="AX90" s="16">
        <v>0</v>
      </c>
      <c r="AY90" s="16">
        <v>0</v>
      </c>
      <c r="AZ90" s="16">
        <v>555.51073603000009</v>
      </c>
    </row>
    <row r="91" spans="2:52" x14ac:dyDescent="0.25">
      <c r="B91" s="15" t="s">
        <v>827</v>
      </c>
      <c r="C91" s="16">
        <v>179.62167395999998</v>
      </c>
      <c r="D91" s="16">
        <v>20.229231419999998</v>
      </c>
      <c r="E91" s="16">
        <v>16.019967739999998</v>
      </c>
      <c r="F91" s="16">
        <v>3.0517333999999998</v>
      </c>
      <c r="G91" s="16">
        <v>1.15753028</v>
      </c>
      <c r="H91" s="16">
        <v>159.39244253999999</v>
      </c>
      <c r="I91" s="16">
        <v>5.246E-2</v>
      </c>
      <c r="J91" s="16">
        <v>44.41231458</v>
      </c>
      <c r="K91" s="16">
        <v>38.510582469999996</v>
      </c>
      <c r="L91" s="16">
        <v>76.417085489999991</v>
      </c>
      <c r="M91" s="16">
        <v>594.47006030999989</v>
      </c>
      <c r="N91" s="16">
        <v>594.26575000000003</v>
      </c>
      <c r="O91" s="16">
        <v>0.20431030999999999</v>
      </c>
      <c r="P91" s="16">
        <v>0</v>
      </c>
      <c r="Q91" s="16">
        <v>0</v>
      </c>
      <c r="R91" s="16">
        <v>774.09173426999996</v>
      </c>
      <c r="S91" s="16">
        <v>249.17207378999998</v>
      </c>
      <c r="T91" s="16">
        <v>1.7599921399999998</v>
      </c>
      <c r="U91" s="16">
        <v>156.41722012</v>
      </c>
      <c r="V91" s="16">
        <v>0</v>
      </c>
      <c r="W91" s="16">
        <v>0</v>
      </c>
      <c r="X91" s="16">
        <v>10.590999029999999</v>
      </c>
      <c r="Y91" s="16">
        <v>96.604775829999994</v>
      </c>
      <c r="Z91" s="16">
        <v>33.556509939999998</v>
      </c>
      <c r="AA91" s="16">
        <v>548.10157084999992</v>
      </c>
      <c r="AB91" s="16">
        <v>225.99016342000002</v>
      </c>
      <c r="AC91" s="16">
        <v>0</v>
      </c>
      <c r="AD91" s="16">
        <v>0</v>
      </c>
      <c r="AE91" s="16">
        <v>0</v>
      </c>
      <c r="AF91" s="16">
        <v>0</v>
      </c>
      <c r="AG91" s="16">
        <v>73.784550699999997</v>
      </c>
      <c r="AH91" s="16">
        <v>73.784550699999997</v>
      </c>
      <c r="AI91" s="16">
        <v>0</v>
      </c>
      <c r="AJ91" s="16">
        <v>0</v>
      </c>
      <c r="AK91" s="16">
        <v>73.784550699999997</v>
      </c>
      <c r="AL91" s="16">
        <v>147.56175261999999</v>
      </c>
      <c r="AM91" s="16">
        <v>147.56175261999999</v>
      </c>
      <c r="AN91" s="16">
        <v>0</v>
      </c>
      <c r="AO91" s="16">
        <v>0</v>
      </c>
      <c r="AP91" s="16">
        <v>36.905141880000002</v>
      </c>
      <c r="AQ91" s="16">
        <v>36.905141880000002</v>
      </c>
      <c r="AR91" s="16">
        <v>0</v>
      </c>
      <c r="AS91" s="16">
        <v>0</v>
      </c>
      <c r="AT91" s="16">
        <v>184.4668945</v>
      </c>
      <c r="AU91" s="16">
        <v>115.30781962</v>
      </c>
      <c r="AV91" s="16">
        <v>222.31111181999998</v>
      </c>
      <c r="AW91" s="16">
        <v>337.61893143999998</v>
      </c>
      <c r="AX91" s="16">
        <v>0</v>
      </c>
      <c r="AY91" s="16">
        <v>63.386831119999997</v>
      </c>
      <c r="AZ91" s="16">
        <v>274.23210031999997</v>
      </c>
    </row>
    <row r="92" spans="2:52" x14ac:dyDescent="0.25">
      <c r="B92" s="15" t="s">
        <v>826</v>
      </c>
      <c r="C92" s="16">
        <v>18.86067967</v>
      </c>
      <c r="D92" s="16">
        <v>11.732772619999999</v>
      </c>
      <c r="E92" s="16">
        <v>10.997922000000001</v>
      </c>
      <c r="F92" s="16">
        <v>0.64508487000000003</v>
      </c>
      <c r="G92" s="16">
        <v>8.9765750000000005E-2</v>
      </c>
      <c r="H92" s="16">
        <v>7.1279070500000001</v>
      </c>
      <c r="I92" s="16">
        <v>0.27654184000000004</v>
      </c>
      <c r="J92" s="16">
        <v>2.6465716699999997</v>
      </c>
      <c r="K92" s="16">
        <v>0.27455459000000004</v>
      </c>
      <c r="L92" s="16">
        <v>3.9302389500000001</v>
      </c>
      <c r="M92" s="16">
        <v>1040.3584467599999</v>
      </c>
      <c r="N92" s="16">
        <v>1034.133462</v>
      </c>
      <c r="O92" s="16">
        <v>0.36178475999999998</v>
      </c>
      <c r="P92" s="16">
        <v>2.8632</v>
      </c>
      <c r="Q92" s="16">
        <v>3</v>
      </c>
      <c r="R92" s="16">
        <v>1059.21912643</v>
      </c>
      <c r="S92" s="16">
        <v>509.04069111000001</v>
      </c>
      <c r="T92" s="16">
        <v>1.7603716899999999</v>
      </c>
      <c r="U92" s="16">
        <v>234.72316647</v>
      </c>
      <c r="V92" s="16">
        <v>0</v>
      </c>
      <c r="W92" s="16">
        <v>0</v>
      </c>
      <c r="X92" s="16">
        <v>64.929181909999997</v>
      </c>
      <c r="Y92" s="16">
        <v>96.442667159999999</v>
      </c>
      <c r="Z92" s="16">
        <v>0</v>
      </c>
      <c r="AA92" s="16">
        <v>906.89607833999992</v>
      </c>
      <c r="AB92" s="16">
        <v>152.32304809000001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6.1801616399999997</v>
      </c>
      <c r="AK92" s="16">
        <v>6.1801616399999997</v>
      </c>
      <c r="AL92" s="16">
        <v>1.967614</v>
      </c>
      <c r="AM92" s="16">
        <v>1.967614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1.967614</v>
      </c>
      <c r="AU92" s="16">
        <v>156.53559573000001</v>
      </c>
      <c r="AV92" s="16">
        <v>176.77636345000002</v>
      </c>
      <c r="AW92" s="16">
        <v>333.31195918000003</v>
      </c>
      <c r="AX92" s="16">
        <v>0</v>
      </c>
      <c r="AY92" s="16">
        <v>0</v>
      </c>
      <c r="AZ92" s="16">
        <v>333.31195918000003</v>
      </c>
    </row>
    <row r="93" spans="2:52" x14ac:dyDescent="0.25">
      <c r="B93" s="25" t="s">
        <v>1582</v>
      </c>
      <c r="C93" s="26">
        <f t="shared" ref="C93:AH93" si="19">SUM(C87:C92)</f>
        <v>866.49142829999994</v>
      </c>
      <c r="D93" s="26">
        <f t="shared" si="19"/>
        <v>129.20659857999999</v>
      </c>
      <c r="E93" s="26">
        <f t="shared" si="19"/>
        <v>114.22369681999999</v>
      </c>
      <c r="F93" s="26">
        <f t="shared" si="19"/>
        <v>11.939929939999999</v>
      </c>
      <c r="G93" s="26">
        <f t="shared" si="19"/>
        <v>3.0429718200000004</v>
      </c>
      <c r="H93" s="26">
        <f t="shared" si="19"/>
        <v>737.28482972000006</v>
      </c>
      <c r="I93" s="26">
        <f t="shared" si="19"/>
        <v>5.6630900500000001</v>
      </c>
      <c r="J93" s="26">
        <f t="shared" si="19"/>
        <v>224.15510386999998</v>
      </c>
      <c r="K93" s="26">
        <f t="shared" si="19"/>
        <v>387.32290739000001</v>
      </c>
      <c r="L93" s="26">
        <f t="shared" si="19"/>
        <v>120.14372840999998</v>
      </c>
      <c r="M93" s="26">
        <f t="shared" si="19"/>
        <v>5063.0718675799999</v>
      </c>
      <c r="N93" s="26">
        <f t="shared" si="19"/>
        <v>5017.4784279999994</v>
      </c>
      <c r="O93" s="26">
        <f t="shared" si="19"/>
        <v>2.2237635</v>
      </c>
      <c r="P93" s="26">
        <f t="shared" si="19"/>
        <v>5.2937182499999995</v>
      </c>
      <c r="Q93" s="26">
        <f t="shared" si="19"/>
        <v>38.07595783</v>
      </c>
      <c r="R93" s="26">
        <f t="shared" si="19"/>
        <v>5929.5632958799997</v>
      </c>
      <c r="S93" s="26">
        <f t="shared" si="19"/>
        <v>1892.9155181000001</v>
      </c>
      <c r="T93" s="26">
        <f t="shared" si="19"/>
        <v>32.754715580000003</v>
      </c>
      <c r="U93" s="26">
        <f t="shared" si="19"/>
        <v>1029.8827262</v>
      </c>
      <c r="V93" s="26">
        <f t="shared" si="19"/>
        <v>0</v>
      </c>
      <c r="W93" s="26">
        <f t="shared" si="19"/>
        <v>17.07058275</v>
      </c>
      <c r="X93" s="26">
        <f t="shared" si="19"/>
        <v>112.97121992999999</v>
      </c>
      <c r="Y93" s="26">
        <f t="shared" si="19"/>
        <v>992.41155230000004</v>
      </c>
      <c r="Z93" s="26">
        <f t="shared" si="19"/>
        <v>70.59576912</v>
      </c>
      <c r="AA93" s="26">
        <f t="shared" si="19"/>
        <v>4148.6020839800003</v>
      </c>
      <c r="AB93" s="26">
        <f t="shared" si="19"/>
        <v>1780.9612118999999</v>
      </c>
      <c r="AC93" s="26">
        <f t="shared" si="19"/>
        <v>2.59374964</v>
      </c>
      <c r="AD93" s="26">
        <f t="shared" si="19"/>
        <v>0</v>
      </c>
      <c r="AE93" s="26">
        <f t="shared" si="19"/>
        <v>0</v>
      </c>
      <c r="AF93" s="26">
        <f t="shared" si="19"/>
        <v>2.59374964</v>
      </c>
      <c r="AG93" s="26">
        <f t="shared" si="19"/>
        <v>76.620642469999993</v>
      </c>
      <c r="AH93" s="26">
        <f t="shared" si="19"/>
        <v>76.620642469999993</v>
      </c>
      <c r="AI93" s="26">
        <f t="shared" ref="AI93:AZ93" si="20">SUM(AI87:AI92)</f>
        <v>0</v>
      </c>
      <c r="AJ93" s="26">
        <f t="shared" si="20"/>
        <v>172.13064911000001</v>
      </c>
      <c r="AK93" s="26">
        <f t="shared" si="20"/>
        <v>251.34504122000004</v>
      </c>
      <c r="AL93" s="26">
        <f t="shared" si="20"/>
        <v>356.25840094</v>
      </c>
      <c r="AM93" s="26">
        <f t="shared" si="20"/>
        <v>356.25840094</v>
      </c>
      <c r="AN93" s="26">
        <f t="shared" si="20"/>
        <v>0</v>
      </c>
      <c r="AO93" s="26">
        <f t="shared" si="20"/>
        <v>0</v>
      </c>
      <c r="AP93" s="26">
        <f t="shared" si="20"/>
        <v>116.37101489</v>
      </c>
      <c r="AQ93" s="26">
        <f t="shared" si="20"/>
        <v>116.37101489</v>
      </c>
      <c r="AR93" s="26">
        <f t="shared" si="20"/>
        <v>0</v>
      </c>
      <c r="AS93" s="26">
        <f t="shared" si="20"/>
        <v>33.906485859999997</v>
      </c>
      <c r="AT93" s="26">
        <f t="shared" si="20"/>
        <v>506.53590169000006</v>
      </c>
      <c r="AU93" s="26">
        <f t="shared" si="20"/>
        <v>1525.7703514299999</v>
      </c>
      <c r="AV93" s="26">
        <f t="shared" si="20"/>
        <v>2221.8528972700001</v>
      </c>
      <c r="AW93" s="26">
        <f t="shared" si="20"/>
        <v>3747.6232487000002</v>
      </c>
      <c r="AX93" s="26">
        <f t="shared" si="20"/>
        <v>330.67061753000007</v>
      </c>
      <c r="AY93" s="26">
        <f t="shared" si="20"/>
        <v>79.503686429999988</v>
      </c>
      <c r="AZ93" s="26">
        <f t="shared" si="20"/>
        <v>3337.4489447400001</v>
      </c>
    </row>
    <row r="94" spans="2:5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x14ac:dyDescent="0.25">
      <c r="B95" s="17" t="s">
        <v>1528</v>
      </c>
    </row>
    <row r="96" spans="2:52" x14ac:dyDescent="0.25">
      <c r="B96" s="15" t="s">
        <v>952</v>
      </c>
      <c r="C96" s="16">
        <v>4.4955250600000003</v>
      </c>
      <c r="D96" s="16">
        <v>0.96338003000000005</v>
      </c>
      <c r="E96" s="16">
        <v>0.90644078000000006</v>
      </c>
      <c r="F96" s="16">
        <v>5.9481999999999998E-3</v>
      </c>
      <c r="G96" s="16">
        <v>5.0991050000000003E-2</v>
      </c>
      <c r="H96" s="16">
        <v>3.5321450300000001</v>
      </c>
      <c r="I96" s="16">
        <v>2.0000000000000001E-4</v>
      </c>
      <c r="J96" s="16">
        <v>1.08075302</v>
      </c>
      <c r="K96" s="16">
        <v>1.2232774399999999</v>
      </c>
      <c r="L96" s="16">
        <v>1.22791457</v>
      </c>
      <c r="M96" s="16">
        <v>605.45096271</v>
      </c>
      <c r="N96" s="16">
        <v>594.78819099999998</v>
      </c>
      <c r="O96" s="16">
        <v>10.662771710000001</v>
      </c>
      <c r="P96" s="16">
        <v>0</v>
      </c>
      <c r="Q96" s="16">
        <v>0</v>
      </c>
      <c r="R96" s="16">
        <v>609.94648776999998</v>
      </c>
      <c r="S96" s="16">
        <v>279.38604072000004</v>
      </c>
      <c r="T96" s="16">
        <v>0.47133754</v>
      </c>
      <c r="U96" s="16">
        <v>34.50883606</v>
      </c>
      <c r="V96" s="16">
        <v>0</v>
      </c>
      <c r="W96" s="16">
        <v>0</v>
      </c>
      <c r="X96" s="16">
        <v>33.911825450000002</v>
      </c>
      <c r="Y96" s="16">
        <v>106.59764111</v>
      </c>
      <c r="Z96" s="16">
        <v>5.0893270599999996</v>
      </c>
      <c r="AA96" s="16">
        <v>459.96500794000008</v>
      </c>
      <c r="AB96" s="16">
        <v>149.98147983000001</v>
      </c>
      <c r="AC96" s="16">
        <v>0</v>
      </c>
      <c r="AD96" s="16">
        <v>0</v>
      </c>
      <c r="AE96" s="16">
        <v>0</v>
      </c>
      <c r="AF96" s="16">
        <v>0</v>
      </c>
      <c r="AG96" s="16">
        <v>18.39191512</v>
      </c>
      <c r="AH96" s="16">
        <v>18.39191512</v>
      </c>
      <c r="AI96" s="16">
        <v>0</v>
      </c>
      <c r="AJ96" s="16">
        <v>0</v>
      </c>
      <c r="AK96" s="16">
        <v>18.39191512</v>
      </c>
      <c r="AL96" s="16">
        <v>137.10250594999999</v>
      </c>
      <c r="AM96" s="16">
        <v>137.10250594999999</v>
      </c>
      <c r="AN96" s="16">
        <v>0</v>
      </c>
      <c r="AO96" s="16">
        <v>0</v>
      </c>
      <c r="AP96" s="16">
        <v>10.55293507</v>
      </c>
      <c r="AQ96" s="16">
        <v>10.55293507</v>
      </c>
      <c r="AR96" s="16">
        <v>0</v>
      </c>
      <c r="AS96" s="16">
        <v>0</v>
      </c>
      <c r="AT96" s="16">
        <v>147.65544101999998</v>
      </c>
      <c r="AU96" s="16">
        <v>20.71795393</v>
      </c>
      <c r="AV96" s="16">
        <v>15.749035769999999</v>
      </c>
      <c r="AW96" s="16">
        <v>36.466989700000006</v>
      </c>
      <c r="AX96" s="16">
        <v>14.590490019999999</v>
      </c>
      <c r="AY96" s="16">
        <v>0</v>
      </c>
      <c r="AZ96" s="16">
        <v>21.876499679999998</v>
      </c>
    </row>
    <row r="97" spans="2:52" x14ac:dyDescent="0.25">
      <c r="B97" s="15" t="s">
        <v>953</v>
      </c>
      <c r="C97" s="16">
        <v>2.0101329099999998</v>
      </c>
      <c r="D97" s="16">
        <v>1.7064999199999999</v>
      </c>
      <c r="E97" s="16">
        <v>1.5702553199999998</v>
      </c>
      <c r="F97" s="16">
        <v>3.7499999999999999E-3</v>
      </c>
      <c r="G97" s="16">
        <v>0.13249460000000002</v>
      </c>
      <c r="H97" s="16">
        <v>0.30363298999999999</v>
      </c>
      <c r="I97" s="16">
        <v>0</v>
      </c>
      <c r="J97" s="16">
        <v>0.24051700000000001</v>
      </c>
      <c r="K97" s="16">
        <v>0.06</v>
      </c>
      <c r="L97" s="16">
        <v>3.1159899999999999E-3</v>
      </c>
      <c r="M97" s="16">
        <v>774.37613826999996</v>
      </c>
      <c r="N97" s="16">
        <v>750.41632300000003</v>
      </c>
      <c r="O97" s="16">
        <v>23.95981527</v>
      </c>
      <c r="P97" s="16">
        <v>0</v>
      </c>
      <c r="Q97" s="16">
        <v>0</v>
      </c>
      <c r="R97" s="16">
        <v>776.38627117999999</v>
      </c>
      <c r="S97" s="16">
        <v>326.15648105000002</v>
      </c>
      <c r="T97" s="16">
        <v>0</v>
      </c>
      <c r="U97" s="16">
        <v>68.723296480000002</v>
      </c>
      <c r="V97" s="16">
        <v>0</v>
      </c>
      <c r="W97" s="16">
        <v>0</v>
      </c>
      <c r="X97" s="16">
        <v>40.677330750000003</v>
      </c>
      <c r="Y97" s="16">
        <v>147.68024462</v>
      </c>
      <c r="Z97" s="16">
        <v>0.56605773000000004</v>
      </c>
      <c r="AA97" s="16">
        <v>583.80341063000014</v>
      </c>
      <c r="AB97" s="16">
        <v>192.58286055000002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182.27598818000001</v>
      </c>
      <c r="AM97" s="16">
        <v>182.27598818000001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182.27598818000001</v>
      </c>
      <c r="AU97" s="16">
        <v>10.306872369999999</v>
      </c>
      <c r="AV97" s="16">
        <v>5.9154910000000003</v>
      </c>
      <c r="AW97" s="16">
        <v>16.22236337</v>
      </c>
      <c r="AX97" s="16">
        <v>0</v>
      </c>
      <c r="AY97" s="16">
        <v>0</v>
      </c>
      <c r="AZ97" s="16">
        <v>16.22236337</v>
      </c>
    </row>
    <row r="98" spans="2:52" x14ac:dyDescent="0.25">
      <c r="B98" s="15" t="s">
        <v>954</v>
      </c>
      <c r="C98" s="16">
        <v>2.4609563600000004</v>
      </c>
      <c r="D98" s="16">
        <v>2.4523663600000005</v>
      </c>
      <c r="E98" s="16">
        <v>0.6671491100000001</v>
      </c>
      <c r="F98" s="16">
        <v>5.0000000000000001E-4</v>
      </c>
      <c r="G98" s="16">
        <v>1.7847172499999999</v>
      </c>
      <c r="H98" s="16">
        <v>8.5900000000000004E-3</v>
      </c>
      <c r="I98" s="16">
        <v>0</v>
      </c>
      <c r="J98" s="16">
        <v>0</v>
      </c>
      <c r="K98" s="16">
        <v>0</v>
      </c>
      <c r="L98" s="16">
        <v>8.5900000000000004E-3</v>
      </c>
      <c r="M98" s="16">
        <v>643.73383783999998</v>
      </c>
      <c r="N98" s="16">
        <v>637.80842199999995</v>
      </c>
      <c r="O98" s="16">
        <v>8.080184E-2</v>
      </c>
      <c r="P98" s="16">
        <v>0</v>
      </c>
      <c r="Q98" s="16">
        <v>5.844614</v>
      </c>
      <c r="R98" s="16">
        <v>646.19479420000005</v>
      </c>
      <c r="S98" s="16">
        <v>379.58675857999998</v>
      </c>
      <c r="T98" s="16">
        <v>16.399999999999999</v>
      </c>
      <c r="U98" s="16">
        <v>20.255023999999999</v>
      </c>
      <c r="V98" s="16">
        <v>0</v>
      </c>
      <c r="W98" s="16">
        <v>0</v>
      </c>
      <c r="X98" s="16">
        <v>20</v>
      </c>
      <c r="Y98" s="16">
        <v>55.168351200000004</v>
      </c>
      <c r="Z98" s="16">
        <v>0.91530012999999999</v>
      </c>
      <c r="AA98" s="16">
        <v>492.32543390999996</v>
      </c>
      <c r="AB98" s="16">
        <v>153.86936029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133.84777774</v>
      </c>
      <c r="AM98" s="16">
        <v>133.84777774</v>
      </c>
      <c r="AN98" s="16">
        <v>0</v>
      </c>
      <c r="AO98" s="16">
        <v>0</v>
      </c>
      <c r="AP98" s="16">
        <v>19.116606690000001</v>
      </c>
      <c r="AQ98" s="16">
        <v>19.116606690000001</v>
      </c>
      <c r="AR98" s="16">
        <v>0</v>
      </c>
      <c r="AS98" s="16">
        <v>0</v>
      </c>
      <c r="AT98" s="16">
        <v>152.96438443</v>
      </c>
      <c r="AU98" s="16">
        <v>0.90497585999999997</v>
      </c>
      <c r="AV98" s="16">
        <v>0.86865000000000003</v>
      </c>
      <c r="AW98" s="16">
        <v>1.7736258599999999</v>
      </c>
      <c r="AX98" s="16">
        <v>0</v>
      </c>
      <c r="AY98" s="16">
        <v>0</v>
      </c>
      <c r="AZ98" s="16">
        <v>1.7736258599999999</v>
      </c>
    </row>
    <row r="99" spans="2:52" x14ac:dyDescent="0.25">
      <c r="B99" s="15" t="s">
        <v>955</v>
      </c>
      <c r="C99" s="16">
        <v>128.89917066000001</v>
      </c>
      <c r="D99" s="16">
        <v>25.453394139999997</v>
      </c>
      <c r="E99" s="16">
        <v>19.717502329999999</v>
      </c>
      <c r="F99" s="16">
        <v>4.9019090199999997</v>
      </c>
      <c r="G99" s="16">
        <v>0.83398279000000008</v>
      </c>
      <c r="H99" s="16">
        <v>103.44577652000001</v>
      </c>
      <c r="I99" s="16">
        <v>4.0399999999999998E-2</v>
      </c>
      <c r="J99" s="16">
        <v>37.415974040000002</v>
      </c>
      <c r="K99" s="16">
        <v>60.867457080000001</v>
      </c>
      <c r="L99" s="16">
        <v>5.1219454000000004</v>
      </c>
      <c r="M99" s="16">
        <v>1248.4639684599999</v>
      </c>
      <c r="N99" s="16">
        <v>1243.209627</v>
      </c>
      <c r="O99" s="16">
        <v>4.5543414599999998</v>
      </c>
      <c r="P99" s="16">
        <v>0.7</v>
      </c>
      <c r="Q99" s="16">
        <v>0</v>
      </c>
      <c r="R99" s="16">
        <v>1377.3631391200001</v>
      </c>
      <c r="S99" s="16">
        <v>403.44430068000003</v>
      </c>
      <c r="T99" s="16">
        <v>6.5725811399999996</v>
      </c>
      <c r="U99" s="16">
        <v>125.31379406000001</v>
      </c>
      <c r="V99" s="16">
        <v>0</v>
      </c>
      <c r="W99" s="16">
        <v>0</v>
      </c>
      <c r="X99" s="16">
        <v>10.750032189999999</v>
      </c>
      <c r="Y99" s="16">
        <v>307.01258851</v>
      </c>
      <c r="Z99" s="16">
        <v>23.847697629999999</v>
      </c>
      <c r="AA99" s="16">
        <v>876.94099420999999</v>
      </c>
      <c r="AB99" s="16">
        <v>500.42214491000004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24.41123545</v>
      </c>
      <c r="AM99" s="16">
        <v>24.41123545</v>
      </c>
      <c r="AN99" s="16">
        <v>0</v>
      </c>
      <c r="AO99" s="16">
        <v>0</v>
      </c>
      <c r="AP99" s="16">
        <v>15.68589034</v>
      </c>
      <c r="AQ99" s="16">
        <v>15.68589034</v>
      </c>
      <c r="AR99" s="16">
        <v>0</v>
      </c>
      <c r="AS99" s="16">
        <v>0</v>
      </c>
      <c r="AT99" s="16">
        <v>40.09712579</v>
      </c>
      <c r="AU99" s="16">
        <v>460.32501911999998</v>
      </c>
      <c r="AV99" s="16">
        <v>350.07075180999999</v>
      </c>
      <c r="AW99" s="16">
        <v>810.39577093000003</v>
      </c>
      <c r="AX99" s="16">
        <v>217.04182928</v>
      </c>
      <c r="AY99" s="16">
        <v>97.450889540000006</v>
      </c>
      <c r="AZ99" s="16">
        <v>495.90305211000003</v>
      </c>
    </row>
    <row r="100" spans="2:52" x14ac:dyDescent="0.25">
      <c r="B100" s="15" t="s">
        <v>956</v>
      </c>
      <c r="C100" s="16">
        <v>166.87080093</v>
      </c>
      <c r="D100" s="16">
        <v>48.382623719999998</v>
      </c>
      <c r="E100" s="16">
        <v>44.386902110000001</v>
      </c>
      <c r="F100" s="16">
        <v>3.2818070000000001</v>
      </c>
      <c r="G100" s="16">
        <v>0.71391461000000001</v>
      </c>
      <c r="H100" s="16">
        <v>118.48817721</v>
      </c>
      <c r="I100" s="16">
        <v>2.4296785000000001</v>
      </c>
      <c r="J100" s="16">
        <v>0.77343273999999995</v>
      </c>
      <c r="K100" s="16">
        <v>114.19381018000001</v>
      </c>
      <c r="L100" s="16">
        <v>1.0912557899999999</v>
      </c>
      <c r="M100" s="16">
        <v>1085.86349619</v>
      </c>
      <c r="N100" s="16">
        <v>1063.972135</v>
      </c>
      <c r="O100" s="16">
        <v>1.388312</v>
      </c>
      <c r="P100" s="16">
        <v>1.3884000000000001E-2</v>
      </c>
      <c r="Q100" s="16">
        <v>20.489165190000001</v>
      </c>
      <c r="R100" s="16">
        <v>1252.7342971200001</v>
      </c>
      <c r="S100" s="16">
        <v>342.22673827</v>
      </c>
      <c r="T100" s="16">
        <v>18.292969070000002</v>
      </c>
      <c r="U100" s="16">
        <v>12.935336869999999</v>
      </c>
      <c r="V100" s="16">
        <v>0</v>
      </c>
      <c r="W100" s="16">
        <v>0</v>
      </c>
      <c r="X100" s="16">
        <v>22.240401030000001</v>
      </c>
      <c r="Y100" s="16">
        <v>245.33357981999998</v>
      </c>
      <c r="Z100" s="16">
        <v>43.879713950000003</v>
      </c>
      <c r="AA100" s="16">
        <v>684.90873900999998</v>
      </c>
      <c r="AB100" s="16">
        <v>567.82555810999997</v>
      </c>
      <c r="AC100" s="16">
        <v>0</v>
      </c>
      <c r="AD100" s="16">
        <v>0</v>
      </c>
      <c r="AE100" s="16">
        <v>0</v>
      </c>
      <c r="AF100" s="16">
        <v>0</v>
      </c>
      <c r="AG100" s="16">
        <v>20.428801979999999</v>
      </c>
      <c r="AH100" s="16">
        <v>20.428801979999999</v>
      </c>
      <c r="AI100" s="16">
        <v>0</v>
      </c>
      <c r="AJ100" s="16">
        <v>68.841798420000003</v>
      </c>
      <c r="AK100" s="16">
        <v>89.270600400000006</v>
      </c>
      <c r="AL100" s="16">
        <v>180.88555750999998</v>
      </c>
      <c r="AM100" s="16">
        <v>180.88555750999998</v>
      </c>
      <c r="AN100" s="16">
        <v>0</v>
      </c>
      <c r="AO100" s="16">
        <v>0</v>
      </c>
      <c r="AP100" s="16">
        <v>105.35219339</v>
      </c>
      <c r="AQ100" s="16">
        <v>105.35219339</v>
      </c>
      <c r="AR100" s="16">
        <v>0</v>
      </c>
      <c r="AS100" s="16">
        <v>24.731365920000002</v>
      </c>
      <c r="AT100" s="16">
        <v>310.96911682000001</v>
      </c>
      <c r="AU100" s="16">
        <v>346.12704169</v>
      </c>
      <c r="AV100" s="16">
        <v>263.48661149000003</v>
      </c>
      <c r="AW100" s="16">
        <v>609.61365317999991</v>
      </c>
      <c r="AX100" s="16">
        <v>47.380843079999998</v>
      </c>
      <c r="AY100" s="16">
        <v>28.292456699999999</v>
      </c>
      <c r="AZ100" s="16">
        <v>533.94035339999994</v>
      </c>
    </row>
    <row r="101" spans="2:52" x14ac:dyDescent="0.25">
      <c r="B101" s="15" t="s">
        <v>957</v>
      </c>
      <c r="C101" s="16">
        <v>45.501848350000003</v>
      </c>
      <c r="D101" s="16">
        <v>14.4565164</v>
      </c>
      <c r="E101" s="16">
        <v>11.896367199999998</v>
      </c>
      <c r="F101" s="16">
        <v>1.91651137</v>
      </c>
      <c r="G101" s="16">
        <v>0.64363782999999997</v>
      </c>
      <c r="H101" s="16">
        <v>31.045331949999998</v>
      </c>
      <c r="I101" s="16">
        <v>3.9659501000000001</v>
      </c>
      <c r="J101" s="16">
        <v>26.30745447</v>
      </c>
      <c r="K101" s="16">
        <v>0</v>
      </c>
      <c r="L101" s="16">
        <v>0.77192738000000005</v>
      </c>
      <c r="M101" s="16">
        <v>793.1730005899999</v>
      </c>
      <c r="N101" s="16">
        <v>786.19861400000002</v>
      </c>
      <c r="O101" s="16">
        <v>1.55652528</v>
      </c>
      <c r="P101" s="16">
        <v>0</v>
      </c>
      <c r="Q101" s="16">
        <v>5.4178613099999993</v>
      </c>
      <c r="R101" s="16">
        <v>838.67484893999995</v>
      </c>
      <c r="S101" s="16">
        <v>252.96594777999999</v>
      </c>
      <c r="T101" s="16">
        <v>9.5536174600000017</v>
      </c>
      <c r="U101" s="16">
        <v>29.125653120000003</v>
      </c>
      <c r="V101" s="16">
        <v>0</v>
      </c>
      <c r="W101" s="16">
        <v>0</v>
      </c>
      <c r="X101" s="16">
        <v>11.077039060000001</v>
      </c>
      <c r="Y101" s="16">
        <v>140.23038008</v>
      </c>
      <c r="Z101" s="16">
        <v>41.643655369999998</v>
      </c>
      <c r="AA101" s="16">
        <v>484.59629287000001</v>
      </c>
      <c r="AB101" s="16">
        <v>354.07855606999999</v>
      </c>
      <c r="AC101" s="16">
        <v>0</v>
      </c>
      <c r="AD101" s="16">
        <v>0</v>
      </c>
      <c r="AE101" s="16">
        <v>0</v>
      </c>
      <c r="AF101" s="16">
        <v>0</v>
      </c>
      <c r="AG101" s="16">
        <v>93.411320469999993</v>
      </c>
      <c r="AH101" s="16">
        <v>93.411320469999993</v>
      </c>
      <c r="AI101" s="16">
        <v>0</v>
      </c>
      <c r="AJ101" s="16">
        <v>67.312659319999995</v>
      </c>
      <c r="AK101" s="16">
        <v>160.72397978999999</v>
      </c>
      <c r="AL101" s="16">
        <v>35.795791780000002</v>
      </c>
      <c r="AM101" s="16">
        <v>35.795791780000002</v>
      </c>
      <c r="AN101" s="16">
        <v>0</v>
      </c>
      <c r="AO101" s="16">
        <v>0</v>
      </c>
      <c r="AP101" s="16">
        <v>82.981703030000006</v>
      </c>
      <c r="AQ101" s="16">
        <v>82.981703030000006</v>
      </c>
      <c r="AR101" s="16">
        <v>0</v>
      </c>
      <c r="AS101" s="16">
        <v>50.211989459999998</v>
      </c>
      <c r="AT101" s="16">
        <v>168.98948427000002</v>
      </c>
      <c r="AU101" s="16">
        <v>345.81305158999999</v>
      </c>
      <c r="AV101" s="16">
        <v>228.98963232</v>
      </c>
      <c r="AW101" s="16">
        <v>574.80268390999993</v>
      </c>
      <c r="AX101" s="16">
        <v>45.747097800000006</v>
      </c>
      <c r="AY101" s="16">
        <v>120.26696629999999</v>
      </c>
      <c r="AZ101" s="16">
        <v>408.78861981</v>
      </c>
    </row>
    <row r="102" spans="2:52" x14ac:dyDescent="0.25">
      <c r="B102" s="25" t="s">
        <v>1582</v>
      </c>
      <c r="C102" s="26">
        <f t="shared" ref="C102:AH102" si="21">SUM(C96:C101)</f>
        <v>350.23843427000003</v>
      </c>
      <c r="D102" s="26">
        <f t="shared" si="21"/>
        <v>93.414780569999991</v>
      </c>
      <c r="E102" s="26">
        <f t="shared" si="21"/>
        <v>79.144616849999991</v>
      </c>
      <c r="F102" s="26">
        <f t="shared" si="21"/>
        <v>10.11042559</v>
      </c>
      <c r="G102" s="26">
        <f t="shared" si="21"/>
        <v>4.15973813</v>
      </c>
      <c r="H102" s="26">
        <f t="shared" si="21"/>
        <v>256.82365370000002</v>
      </c>
      <c r="I102" s="26">
        <f t="shared" si="21"/>
        <v>6.4362285999999997</v>
      </c>
      <c r="J102" s="26">
        <f t="shared" si="21"/>
        <v>65.818131269999995</v>
      </c>
      <c r="K102" s="26">
        <f t="shared" si="21"/>
        <v>176.34454470000003</v>
      </c>
      <c r="L102" s="26">
        <f t="shared" si="21"/>
        <v>8.2247491299999993</v>
      </c>
      <c r="M102" s="26">
        <f t="shared" si="21"/>
        <v>5151.0614040599994</v>
      </c>
      <c r="N102" s="26">
        <f t="shared" si="21"/>
        <v>5076.3933120000002</v>
      </c>
      <c r="O102" s="26">
        <f t="shared" si="21"/>
        <v>42.202567560000006</v>
      </c>
      <c r="P102" s="26">
        <f t="shared" si="21"/>
        <v>0.71388399999999996</v>
      </c>
      <c r="Q102" s="26">
        <f t="shared" si="21"/>
        <v>31.751640500000001</v>
      </c>
      <c r="R102" s="26">
        <f t="shared" si="21"/>
        <v>5501.2998383300001</v>
      </c>
      <c r="S102" s="26">
        <f t="shared" si="21"/>
        <v>1983.76626708</v>
      </c>
      <c r="T102" s="26">
        <f t="shared" si="21"/>
        <v>51.290505210000006</v>
      </c>
      <c r="U102" s="26">
        <f t="shared" si="21"/>
        <v>290.86194059000002</v>
      </c>
      <c r="V102" s="26">
        <f t="shared" si="21"/>
        <v>0</v>
      </c>
      <c r="W102" s="26">
        <f t="shared" si="21"/>
        <v>0</v>
      </c>
      <c r="X102" s="26">
        <f t="shared" si="21"/>
        <v>138.65662847999999</v>
      </c>
      <c r="Y102" s="26">
        <f t="shared" si="21"/>
        <v>1002.02278534</v>
      </c>
      <c r="Z102" s="26">
        <f t="shared" si="21"/>
        <v>115.94175186999999</v>
      </c>
      <c r="AA102" s="26">
        <f t="shared" si="21"/>
        <v>3582.5398785699999</v>
      </c>
      <c r="AB102" s="26">
        <f t="shared" si="21"/>
        <v>1918.7599597600001</v>
      </c>
      <c r="AC102" s="26">
        <f t="shared" si="21"/>
        <v>0</v>
      </c>
      <c r="AD102" s="26">
        <f t="shared" si="21"/>
        <v>0</v>
      </c>
      <c r="AE102" s="26">
        <f t="shared" si="21"/>
        <v>0</v>
      </c>
      <c r="AF102" s="26">
        <f t="shared" si="21"/>
        <v>0</v>
      </c>
      <c r="AG102" s="26">
        <f t="shared" si="21"/>
        <v>132.23203756999999</v>
      </c>
      <c r="AH102" s="26">
        <f t="shared" si="21"/>
        <v>132.23203756999999</v>
      </c>
      <c r="AI102" s="26">
        <f t="shared" ref="AI102:AZ102" si="22">SUM(AI96:AI101)</f>
        <v>0</v>
      </c>
      <c r="AJ102" s="26">
        <f t="shared" si="22"/>
        <v>136.15445774</v>
      </c>
      <c r="AK102" s="26">
        <f t="shared" si="22"/>
        <v>268.38649530999999</v>
      </c>
      <c r="AL102" s="26">
        <f t="shared" si="22"/>
        <v>694.31885661000001</v>
      </c>
      <c r="AM102" s="26">
        <f t="shared" si="22"/>
        <v>694.31885661000001</v>
      </c>
      <c r="AN102" s="26">
        <f t="shared" si="22"/>
        <v>0</v>
      </c>
      <c r="AO102" s="26">
        <f t="shared" si="22"/>
        <v>0</v>
      </c>
      <c r="AP102" s="26">
        <f t="shared" si="22"/>
        <v>233.68932852</v>
      </c>
      <c r="AQ102" s="26">
        <f t="shared" si="22"/>
        <v>233.68932852</v>
      </c>
      <c r="AR102" s="26">
        <f t="shared" si="22"/>
        <v>0</v>
      </c>
      <c r="AS102" s="26">
        <f t="shared" si="22"/>
        <v>74.94335538</v>
      </c>
      <c r="AT102" s="26">
        <f t="shared" si="22"/>
        <v>1002.9515405100001</v>
      </c>
      <c r="AU102" s="26">
        <f t="shared" si="22"/>
        <v>1184.1949145599999</v>
      </c>
      <c r="AV102" s="26">
        <f t="shared" si="22"/>
        <v>865.08017239000014</v>
      </c>
      <c r="AW102" s="26">
        <f t="shared" si="22"/>
        <v>2049.2750869499996</v>
      </c>
      <c r="AX102" s="26">
        <f t="shared" si="22"/>
        <v>324.76026017999999</v>
      </c>
      <c r="AY102" s="26">
        <f t="shared" si="22"/>
        <v>246.01031254</v>
      </c>
      <c r="AZ102" s="26">
        <f t="shared" si="22"/>
        <v>1478.50451423</v>
      </c>
    </row>
    <row r="103" spans="2:5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x14ac:dyDescent="0.25">
      <c r="B104" s="17" t="s">
        <v>1529</v>
      </c>
    </row>
    <row r="105" spans="2:52" x14ac:dyDescent="0.25">
      <c r="B105" s="15" t="s">
        <v>1064</v>
      </c>
      <c r="C105" s="16">
        <v>479.26951416000003</v>
      </c>
      <c r="D105" s="16">
        <v>103.98473930999998</v>
      </c>
      <c r="E105" s="16">
        <v>81.210481539999989</v>
      </c>
      <c r="F105" s="16">
        <v>15.988688079999999</v>
      </c>
      <c r="G105" s="16">
        <v>6.78556969</v>
      </c>
      <c r="H105" s="16">
        <v>375.28477485000002</v>
      </c>
      <c r="I105" s="16">
        <v>6.1049493200000002</v>
      </c>
      <c r="J105" s="16">
        <v>44.060167010000001</v>
      </c>
      <c r="K105" s="16">
        <v>319.06083998000003</v>
      </c>
      <c r="L105" s="16">
        <v>6.0588185399999999</v>
      </c>
      <c r="M105" s="16">
        <v>1597.5160054300002</v>
      </c>
      <c r="N105" s="16">
        <v>1588.1677520000001</v>
      </c>
      <c r="O105" s="16">
        <v>6.8482534299999998</v>
      </c>
      <c r="P105" s="16">
        <v>2.5</v>
      </c>
      <c r="Q105" s="16">
        <v>0</v>
      </c>
      <c r="R105" s="16">
        <v>2076.7855195900001</v>
      </c>
      <c r="S105" s="16">
        <v>998.73994746000005</v>
      </c>
      <c r="T105" s="16">
        <v>43.963904499999998</v>
      </c>
      <c r="U105" s="16">
        <v>14.572548490000001</v>
      </c>
      <c r="V105" s="16">
        <v>0</v>
      </c>
      <c r="W105" s="16">
        <v>0</v>
      </c>
      <c r="X105" s="16">
        <v>66.174819069999998</v>
      </c>
      <c r="Y105" s="16">
        <v>362.70384517000002</v>
      </c>
      <c r="Z105" s="16">
        <v>6.01736206</v>
      </c>
      <c r="AA105" s="16">
        <v>1492.1724267500001</v>
      </c>
      <c r="AB105" s="16">
        <v>584.61309284000004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96.499337680000011</v>
      </c>
      <c r="AM105" s="16">
        <v>96.499337680000011</v>
      </c>
      <c r="AN105" s="16">
        <v>0</v>
      </c>
      <c r="AO105" s="16">
        <v>0</v>
      </c>
      <c r="AP105" s="16">
        <v>71.535806140000005</v>
      </c>
      <c r="AQ105" s="16">
        <v>71.535806140000005</v>
      </c>
      <c r="AR105" s="16">
        <v>0</v>
      </c>
      <c r="AS105" s="16">
        <v>0</v>
      </c>
      <c r="AT105" s="16">
        <v>168.03514382</v>
      </c>
      <c r="AU105" s="16">
        <v>416.57794902000001</v>
      </c>
      <c r="AV105" s="16">
        <v>883.91153669000005</v>
      </c>
      <c r="AW105" s="16">
        <v>1300.4894857100001</v>
      </c>
      <c r="AX105" s="16">
        <v>0.49638376000000001</v>
      </c>
      <c r="AY105" s="16">
        <v>0</v>
      </c>
      <c r="AZ105" s="16">
        <v>1299.99310195</v>
      </c>
    </row>
    <row r="106" spans="2:52" x14ac:dyDescent="0.25">
      <c r="B106" s="15" t="s">
        <v>1065</v>
      </c>
      <c r="C106" s="16">
        <v>34.063125560000003</v>
      </c>
      <c r="D106" s="16">
        <v>6.31517617</v>
      </c>
      <c r="E106" s="16">
        <v>4.7902653099999997</v>
      </c>
      <c r="F106" s="16">
        <v>1.2317082800000001</v>
      </c>
      <c r="G106" s="16">
        <v>0.29320257999999999</v>
      </c>
      <c r="H106" s="16">
        <v>27.747949390000002</v>
      </c>
      <c r="I106" s="16">
        <v>0.5333351999999999</v>
      </c>
      <c r="J106" s="16">
        <v>22.683427100000003</v>
      </c>
      <c r="K106" s="16">
        <v>3.6683361699999999</v>
      </c>
      <c r="L106" s="16">
        <v>0.86285091999999997</v>
      </c>
      <c r="M106" s="16">
        <v>309.27841939999996</v>
      </c>
      <c r="N106" s="16">
        <v>307.96208899999999</v>
      </c>
      <c r="O106" s="16">
        <v>0</v>
      </c>
      <c r="P106" s="16">
        <v>0</v>
      </c>
      <c r="Q106" s="16">
        <v>1.3163304</v>
      </c>
      <c r="R106" s="16">
        <v>343.34154495999996</v>
      </c>
      <c r="S106" s="16">
        <v>105.38704303</v>
      </c>
      <c r="T106" s="16">
        <v>1.6269102</v>
      </c>
      <c r="U106" s="16">
        <v>67.344869169999996</v>
      </c>
      <c r="V106" s="16">
        <v>0</v>
      </c>
      <c r="W106" s="16">
        <v>0</v>
      </c>
      <c r="X106" s="16">
        <v>7.3983230400000002</v>
      </c>
      <c r="Y106" s="16">
        <v>50.287581939999995</v>
      </c>
      <c r="Z106" s="16">
        <v>0</v>
      </c>
      <c r="AA106" s="16">
        <v>232.04472737999998</v>
      </c>
      <c r="AB106" s="16">
        <v>111.29681758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48.794524799999998</v>
      </c>
      <c r="AK106" s="16">
        <v>48.794524799999998</v>
      </c>
      <c r="AL106" s="16">
        <v>4.90560449</v>
      </c>
      <c r="AM106" s="16">
        <v>4.90560449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4.90560449</v>
      </c>
      <c r="AU106" s="16">
        <v>155.18573788999998</v>
      </c>
      <c r="AV106" s="16">
        <v>66.411345229999995</v>
      </c>
      <c r="AW106" s="16">
        <v>221.59708312000001</v>
      </c>
      <c r="AX106" s="16">
        <v>6.0191138400000002</v>
      </c>
      <c r="AY106" s="16">
        <v>2.5069217899999998</v>
      </c>
      <c r="AZ106" s="16">
        <v>213.07104749000001</v>
      </c>
    </row>
    <row r="107" spans="2:52" x14ac:dyDescent="0.25">
      <c r="B107" s="15" t="s">
        <v>1066</v>
      </c>
      <c r="C107" s="16">
        <v>210.28526391</v>
      </c>
      <c r="D107" s="16">
        <v>22.22465498</v>
      </c>
      <c r="E107" s="16">
        <v>20.947213909999999</v>
      </c>
      <c r="F107" s="16">
        <v>0.86694300000000002</v>
      </c>
      <c r="G107" s="16">
        <v>0.41049806999999999</v>
      </c>
      <c r="H107" s="16">
        <v>188.06060893</v>
      </c>
      <c r="I107" s="16">
        <v>0.27179688000000002</v>
      </c>
      <c r="J107" s="16">
        <v>45.957411200000003</v>
      </c>
      <c r="K107" s="16">
        <v>141.83140084999999</v>
      </c>
      <c r="L107" s="16">
        <v>0</v>
      </c>
      <c r="M107" s="16">
        <v>785.4365928200001</v>
      </c>
      <c r="N107" s="16">
        <v>783.12945200000001</v>
      </c>
      <c r="O107" s="16">
        <v>2.3071408199999999</v>
      </c>
      <c r="P107" s="16">
        <v>0</v>
      </c>
      <c r="Q107" s="16">
        <v>0</v>
      </c>
      <c r="R107" s="16">
        <v>995.72185673000001</v>
      </c>
      <c r="S107" s="16">
        <v>275.11202500000002</v>
      </c>
      <c r="T107" s="16">
        <v>2.1579999999999999</v>
      </c>
      <c r="U107" s="16">
        <v>234.07857999999999</v>
      </c>
      <c r="V107" s="16">
        <v>0</v>
      </c>
      <c r="W107" s="16">
        <v>0</v>
      </c>
      <c r="X107" s="16">
        <v>4.7080960000000003</v>
      </c>
      <c r="Y107" s="16">
        <v>101.65598</v>
      </c>
      <c r="Z107" s="16">
        <v>17.153116000000001</v>
      </c>
      <c r="AA107" s="16">
        <v>634.86579700000004</v>
      </c>
      <c r="AB107" s="16">
        <v>360.85605973000003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152.22688249999999</v>
      </c>
      <c r="AM107" s="16">
        <v>152.22688249999999</v>
      </c>
      <c r="AN107" s="16">
        <v>0</v>
      </c>
      <c r="AO107" s="16">
        <v>0</v>
      </c>
      <c r="AP107" s="16">
        <v>18.846754000000001</v>
      </c>
      <c r="AQ107" s="16">
        <v>18.846754000000001</v>
      </c>
      <c r="AR107" s="16">
        <v>0</v>
      </c>
      <c r="AS107" s="16">
        <v>0</v>
      </c>
      <c r="AT107" s="16">
        <v>171.07363649999999</v>
      </c>
      <c r="AU107" s="16">
        <v>189.78242322999998</v>
      </c>
      <c r="AV107" s="16">
        <v>690.90250813</v>
      </c>
      <c r="AW107" s="16">
        <v>880.68493135999995</v>
      </c>
      <c r="AX107" s="16">
        <v>0</v>
      </c>
      <c r="AY107" s="16">
        <v>0</v>
      </c>
      <c r="AZ107" s="16">
        <v>880.68493135999995</v>
      </c>
    </row>
    <row r="108" spans="2:52" x14ac:dyDescent="0.25">
      <c r="B108" s="15" t="s">
        <v>1067</v>
      </c>
      <c r="C108" s="16">
        <v>165.03301837999996</v>
      </c>
      <c r="D108" s="16">
        <v>13.829375950000001</v>
      </c>
      <c r="E108" s="16">
        <v>12.603608960000001</v>
      </c>
      <c r="F108" s="16">
        <v>0.88185709000000001</v>
      </c>
      <c r="G108" s="16">
        <v>0.34390990000000005</v>
      </c>
      <c r="H108" s="16">
        <v>151.20364242999997</v>
      </c>
      <c r="I108" s="16">
        <v>0.67308670999999998</v>
      </c>
      <c r="J108" s="16">
        <v>1.6542240500000001</v>
      </c>
      <c r="K108" s="16">
        <v>145.07575925</v>
      </c>
      <c r="L108" s="16">
        <v>3.80057242</v>
      </c>
      <c r="M108" s="16">
        <v>775.38444853999999</v>
      </c>
      <c r="N108" s="16">
        <v>695.23454400000003</v>
      </c>
      <c r="O108" s="16">
        <v>0.14990454</v>
      </c>
      <c r="P108" s="16">
        <v>80</v>
      </c>
      <c r="Q108" s="16">
        <v>0</v>
      </c>
      <c r="R108" s="16">
        <v>940.41746691999992</v>
      </c>
      <c r="S108" s="16">
        <v>362.2014949</v>
      </c>
      <c r="T108" s="16">
        <v>6.7738914100000001</v>
      </c>
      <c r="U108" s="16">
        <v>15.48543587</v>
      </c>
      <c r="V108" s="16">
        <v>0</v>
      </c>
      <c r="W108" s="16">
        <v>0</v>
      </c>
      <c r="X108" s="16">
        <v>10.434029800000001</v>
      </c>
      <c r="Y108" s="16">
        <v>250.00046562</v>
      </c>
      <c r="Z108" s="16">
        <v>14.448241640000001</v>
      </c>
      <c r="AA108" s="16">
        <v>659.34355923999999</v>
      </c>
      <c r="AB108" s="16">
        <v>281.07390767999999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8.2436850599999989</v>
      </c>
      <c r="AM108" s="16">
        <v>8.2436850599999989</v>
      </c>
      <c r="AN108" s="16">
        <v>0</v>
      </c>
      <c r="AO108" s="16">
        <v>0</v>
      </c>
      <c r="AP108" s="16">
        <v>163.57898788999998</v>
      </c>
      <c r="AQ108" s="16">
        <v>163.57898788999998</v>
      </c>
      <c r="AR108" s="16">
        <v>0</v>
      </c>
      <c r="AS108" s="16">
        <v>0</v>
      </c>
      <c r="AT108" s="16">
        <v>171.82267295</v>
      </c>
      <c r="AU108" s="16">
        <v>109.25123473000001</v>
      </c>
      <c r="AV108" s="16">
        <v>258.23345227999999</v>
      </c>
      <c r="AW108" s="16">
        <v>367.48468701000002</v>
      </c>
      <c r="AX108" s="16">
        <v>0</v>
      </c>
      <c r="AY108" s="16">
        <v>0</v>
      </c>
      <c r="AZ108" s="16">
        <v>367.48468701000002</v>
      </c>
    </row>
    <row r="109" spans="2:52" x14ac:dyDescent="0.25">
      <c r="B109" s="15" t="s">
        <v>1068</v>
      </c>
      <c r="C109" s="16">
        <v>259.18754942000004</v>
      </c>
      <c r="D109" s="16">
        <v>125.36229204</v>
      </c>
      <c r="E109" s="16">
        <v>111.70979847</v>
      </c>
      <c r="F109" s="16">
        <v>9.7144976700000001</v>
      </c>
      <c r="G109" s="16">
        <v>3.9379958999999998</v>
      </c>
      <c r="H109" s="16">
        <v>133.82525737999998</v>
      </c>
      <c r="I109" s="16">
        <v>6.2595154699999993</v>
      </c>
      <c r="J109" s="16">
        <v>3.9388247000000001</v>
      </c>
      <c r="K109" s="16">
        <v>123.59117083</v>
      </c>
      <c r="L109" s="16">
        <v>3.5746379999999994E-2</v>
      </c>
      <c r="M109" s="16">
        <v>888.49078467999993</v>
      </c>
      <c r="N109" s="16">
        <v>887.75940000000003</v>
      </c>
      <c r="O109" s="16">
        <v>0.73138468000000001</v>
      </c>
      <c r="P109" s="16">
        <v>0</v>
      </c>
      <c r="Q109" s="16">
        <v>0</v>
      </c>
      <c r="R109" s="16">
        <v>1147.6783340999998</v>
      </c>
      <c r="S109" s="16">
        <v>462.01222158999997</v>
      </c>
      <c r="T109" s="16">
        <v>26.055271609999998</v>
      </c>
      <c r="U109" s="16">
        <v>41.709101740000001</v>
      </c>
      <c r="V109" s="16">
        <v>0</v>
      </c>
      <c r="W109" s="16">
        <v>0</v>
      </c>
      <c r="X109" s="16">
        <v>4.9869293499999996</v>
      </c>
      <c r="Y109" s="16">
        <v>322.97423277999997</v>
      </c>
      <c r="Z109" s="16">
        <v>14.59321499</v>
      </c>
      <c r="AA109" s="16">
        <v>872.33097205999991</v>
      </c>
      <c r="AB109" s="16">
        <v>275.34736203999995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3.9919056200000003</v>
      </c>
      <c r="AK109" s="16">
        <v>3.9919056200000003</v>
      </c>
      <c r="AL109" s="16">
        <v>109.54792326</v>
      </c>
      <c r="AM109" s="16">
        <v>109.54792326</v>
      </c>
      <c r="AN109" s="16">
        <v>0</v>
      </c>
      <c r="AO109" s="16">
        <v>0</v>
      </c>
      <c r="AP109" s="16">
        <v>37.947801460000001</v>
      </c>
      <c r="AQ109" s="16">
        <v>37.947801460000001</v>
      </c>
      <c r="AR109" s="16">
        <v>0</v>
      </c>
      <c r="AS109" s="16">
        <v>0</v>
      </c>
      <c r="AT109" s="16">
        <v>147.49572472</v>
      </c>
      <c r="AU109" s="16">
        <v>131.84354294000002</v>
      </c>
      <c r="AV109" s="16">
        <v>217.07515953000001</v>
      </c>
      <c r="AW109" s="16">
        <v>348.91870247000003</v>
      </c>
      <c r="AX109" s="16">
        <v>32.271984060000001</v>
      </c>
      <c r="AY109" s="16">
        <v>0</v>
      </c>
      <c r="AZ109" s="16">
        <v>316.64671841000001</v>
      </c>
    </row>
    <row r="110" spans="2:52" x14ac:dyDescent="0.25">
      <c r="B110" s="25" t="s">
        <v>1582</v>
      </c>
      <c r="C110" s="26">
        <f t="shared" ref="C110:AH110" si="23">SUM(C105:C109)</f>
        <v>1147.83847143</v>
      </c>
      <c r="D110" s="26">
        <f t="shared" si="23"/>
        <v>271.71623844999999</v>
      </c>
      <c r="E110" s="26">
        <f t="shared" si="23"/>
        <v>231.26136818999998</v>
      </c>
      <c r="F110" s="26">
        <f t="shared" si="23"/>
        <v>28.683694119999998</v>
      </c>
      <c r="G110" s="26">
        <f t="shared" si="23"/>
        <v>11.77117614</v>
      </c>
      <c r="H110" s="26">
        <f t="shared" si="23"/>
        <v>876.12223298000004</v>
      </c>
      <c r="I110" s="26">
        <f t="shared" si="23"/>
        <v>13.842683579999999</v>
      </c>
      <c r="J110" s="26">
        <f t="shared" si="23"/>
        <v>118.29405405999999</v>
      </c>
      <c r="K110" s="26">
        <f t="shared" si="23"/>
        <v>733.22750708000001</v>
      </c>
      <c r="L110" s="26">
        <f t="shared" si="23"/>
        <v>10.757988259999999</v>
      </c>
      <c r="M110" s="26">
        <f t="shared" si="23"/>
        <v>4356.1062508699997</v>
      </c>
      <c r="N110" s="26">
        <f t="shared" si="23"/>
        <v>4262.2532369999999</v>
      </c>
      <c r="O110" s="26">
        <f t="shared" si="23"/>
        <v>10.03668347</v>
      </c>
      <c r="P110" s="26">
        <f t="shared" si="23"/>
        <v>82.5</v>
      </c>
      <c r="Q110" s="26">
        <f t="shared" si="23"/>
        <v>1.3163304</v>
      </c>
      <c r="R110" s="26">
        <f t="shared" si="23"/>
        <v>5503.9447222999997</v>
      </c>
      <c r="S110" s="26">
        <f t="shared" si="23"/>
        <v>2203.45273198</v>
      </c>
      <c r="T110" s="26">
        <f t="shared" si="23"/>
        <v>80.577977719999993</v>
      </c>
      <c r="U110" s="26">
        <f t="shared" si="23"/>
        <v>373.19053527</v>
      </c>
      <c r="V110" s="26">
        <f t="shared" si="23"/>
        <v>0</v>
      </c>
      <c r="W110" s="26">
        <f t="shared" si="23"/>
        <v>0</v>
      </c>
      <c r="X110" s="26">
        <f t="shared" si="23"/>
        <v>93.702197259999991</v>
      </c>
      <c r="Y110" s="26">
        <f t="shared" si="23"/>
        <v>1087.62210551</v>
      </c>
      <c r="Z110" s="26">
        <f t="shared" si="23"/>
        <v>52.21193469</v>
      </c>
      <c r="AA110" s="26">
        <f t="shared" si="23"/>
        <v>3890.7574824300004</v>
      </c>
      <c r="AB110" s="26">
        <f t="shared" si="23"/>
        <v>1613.1872398700002</v>
      </c>
      <c r="AC110" s="26">
        <f t="shared" si="23"/>
        <v>0</v>
      </c>
      <c r="AD110" s="26">
        <f t="shared" si="23"/>
        <v>0</v>
      </c>
      <c r="AE110" s="26">
        <f t="shared" si="23"/>
        <v>0</v>
      </c>
      <c r="AF110" s="26">
        <f t="shared" si="23"/>
        <v>0</v>
      </c>
      <c r="AG110" s="26">
        <f t="shared" si="23"/>
        <v>0</v>
      </c>
      <c r="AH110" s="26">
        <f t="shared" si="23"/>
        <v>0</v>
      </c>
      <c r="AI110" s="26">
        <f t="shared" ref="AI110:AZ110" si="24">SUM(AI105:AI109)</f>
        <v>0</v>
      </c>
      <c r="AJ110" s="26">
        <f t="shared" si="24"/>
        <v>52.786430419999995</v>
      </c>
      <c r="AK110" s="26">
        <f t="shared" si="24"/>
        <v>52.786430419999995</v>
      </c>
      <c r="AL110" s="26">
        <f t="shared" si="24"/>
        <v>371.42343299000004</v>
      </c>
      <c r="AM110" s="26">
        <f t="shared" si="24"/>
        <v>371.42343299000004</v>
      </c>
      <c r="AN110" s="26">
        <f t="shared" si="24"/>
        <v>0</v>
      </c>
      <c r="AO110" s="26">
        <f t="shared" si="24"/>
        <v>0</v>
      </c>
      <c r="AP110" s="26">
        <f t="shared" si="24"/>
        <v>291.90934949000001</v>
      </c>
      <c r="AQ110" s="26">
        <f t="shared" si="24"/>
        <v>291.90934949000001</v>
      </c>
      <c r="AR110" s="26">
        <f t="shared" si="24"/>
        <v>0</v>
      </c>
      <c r="AS110" s="26">
        <f t="shared" si="24"/>
        <v>0</v>
      </c>
      <c r="AT110" s="26">
        <f t="shared" si="24"/>
        <v>663.33278247999999</v>
      </c>
      <c r="AU110" s="26">
        <f t="shared" si="24"/>
        <v>1002.6408878099999</v>
      </c>
      <c r="AV110" s="26">
        <f t="shared" si="24"/>
        <v>2116.53400186</v>
      </c>
      <c r="AW110" s="26">
        <f t="shared" si="24"/>
        <v>3119.1748896700001</v>
      </c>
      <c r="AX110" s="26">
        <f t="shared" si="24"/>
        <v>38.787481659999997</v>
      </c>
      <c r="AY110" s="26">
        <f t="shared" si="24"/>
        <v>2.5069217899999998</v>
      </c>
      <c r="AZ110" s="26">
        <f t="shared" si="24"/>
        <v>3077.88048622</v>
      </c>
    </row>
    <row r="111" spans="2:5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x14ac:dyDescent="0.25">
      <c r="B112" s="17" t="s">
        <v>1530</v>
      </c>
    </row>
    <row r="113" spans="2:52" x14ac:dyDescent="0.25">
      <c r="B113" s="15" t="s">
        <v>1154</v>
      </c>
      <c r="C113" s="16">
        <v>140.13208087000001</v>
      </c>
      <c r="D113" s="16">
        <v>42.589357460000002</v>
      </c>
      <c r="E113" s="16">
        <v>33.11044588</v>
      </c>
      <c r="F113" s="16">
        <v>7.83137828</v>
      </c>
      <c r="G113" s="16">
        <v>1.6475333000000001</v>
      </c>
      <c r="H113" s="16">
        <v>97.542723409999994</v>
      </c>
      <c r="I113" s="16">
        <v>0.76749999999999996</v>
      </c>
      <c r="J113" s="16">
        <v>3.3915642500000001</v>
      </c>
      <c r="K113" s="16">
        <v>85.004842580000002</v>
      </c>
      <c r="L113" s="16">
        <v>8.3788165800000005</v>
      </c>
      <c r="M113" s="16">
        <v>883.76218066999991</v>
      </c>
      <c r="N113" s="16">
        <v>883.04276700000003</v>
      </c>
      <c r="O113" s="16">
        <v>0.71941367000000001</v>
      </c>
      <c r="P113" s="16">
        <v>0</v>
      </c>
      <c r="Q113" s="16">
        <v>0</v>
      </c>
      <c r="R113" s="16">
        <v>1023.89426154</v>
      </c>
      <c r="S113" s="16">
        <v>455.84559521</v>
      </c>
      <c r="T113" s="16">
        <v>11.45948907</v>
      </c>
      <c r="U113" s="16">
        <v>34.857911610000002</v>
      </c>
      <c r="V113" s="16">
        <v>0</v>
      </c>
      <c r="W113" s="16">
        <v>0</v>
      </c>
      <c r="X113" s="16">
        <v>73.257937699999999</v>
      </c>
      <c r="Y113" s="16">
        <v>252.24278025999999</v>
      </c>
      <c r="Z113" s="16">
        <v>13.631811220000001</v>
      </c>
      <c r="AA113" s="16">
        <v>841.29552507000005</v>
      </c>
      <c r="AB113" s="16">
        <v>182.59873647000001</v>
      </c>
      <c r="AC113" s="16">
        <v>0</v>
      </c>
      <c r="AD113" s="16">
        <v>0</v>
      </c>
      <c r="AE113" s="16">
        <v>0</v>
      </c>
      <c r="AF113" s="16">
        <v>0</v>
      </c>
      <c r="AG113" s="16">
        <v>10.33824924</v>
      </c>
      <c r="AH113" s="16">
        <v>10.33824924</v>
      </c>
      <c r="AI113" s="16">
        <v>0</v>
      </c>
      <c r="AJ113" s="16">
        <v>62.07276796</v>
      </c>
      <c r="AK113" s="16">
        <v>72.411017200000003</v>
      </c>
      <c r="AL113" s="16">
        <v>44.980595090000001</v>
      </c>
      <c r="AM113" s="16">
        <v>44.980595090000001</v>
      </c>
      <c r="AN113" s="16">
        <v>0</v>
      </c>
      <c r="AO113" s="16">
        <v>0</v>
      </c>
      <c r="AP113" s="16">
        <v>54.855832229999997</v>
      </c>
      <c r="AQ113" s="16">
        <v>54.855832229999997</v>
      </c>
      <c r="AR113" s="16">
        <v>0</v>
      </c>
      <c r="AS113" s="16">
        <v>14.29601351</v>
      </c>
      <c r="AT113" s="16">
        <v>114.13244082999999</v>
      </c>
      <c r="AU113" s="16">
        <v>140.87731284</v>
      </c>
      <c r="AV113" s="16">
        <v>251.42734462000001</v>
      </c>
      <c r="AW113" s="16">
        <v>392.30465746000004</v>
      </c>
      <c r="AX113" s="16">
        <v>83.493296309999991</v>
      </c>
      <c r="AY113" s="16">
        <v>18.83315477</v>
      </c>
      <c r="AZ113" s="16">
        <v>289.97820638000002</v>
      </c>
    </row>
    <row r="114" spans="2:52" x14ac:dyDescent="0.25">
      <c r="B114" s="15" t="s">
        <v>1151</v>
      </c>
      <c r="C114" s="16">
        <v>163.37419209999999</v>
      </c>
      <c r="D114" s="16">
        <v>68.543398640000007</v>
      </c>
      <c r="E114" s="16">
        <v>55.20369882</v>
      </c>
      <c r="F114" s="16">
        <v>11.139962390000001</v>
      </c>
      <c r="G114" s="16">
        <v>2.1997374300000003</v>
      </c>
      <c r="H114" s="16">
        <v>94.830793459999995</v>
      </c>
      <c r="I114" s="16">
        <v>0.50780499999999995</v>
      </c>
      <c r="J114" s="16">
        <v>15.597852980000001</v>
      </c>
      <c r="K114" s="16">
        <v>76.890658459999997</v>
      </c>
      <c r="L114" s="16">
        <v>1.83447702</v>
      </c>
      <c r="M114" s="16">
        <v>964.56969091999997</v>
      </c>
      <c r="N114" s="16">
        <v>962.67492400000003</v>
      </c>
      <c r="O114" s="16">
        <v>0.11109753999999999</v>
      </c>
      <c r="P114" s="16">
        <v>1.50262232</v>
      </c>
      <c r="Q114" s="16">
        <v>0.28104706000000002</v>
      </c>
      <c r="R114" s="16">
        <v>1127.9438830199999</v>
      </c>
      <c r="S114" s="16">
        <v>425.67767372000003</v>
      </c>
      <c r="T114" s="16">
        <v>25.271321230000002</v>
      </c>
      <c r="U114" s="16">
        <v>33.924598709999998</v>
      </c>
      <c r="V114" s="16">
        <v>0</v>
      </c>
      <c r="W114" s="16">
        <v>0</v>
      </c>
      <c r="X114" s="16">
        <v>26.226447449999998</v>
      </c>
      <c r="Y114" s="16">
        <v>289.97831050999997</v>
      </c>
      <c r="Z114" s="16">
        <v>27.835212030000001</v>
      </c>
      <c r="AA114" s="16">
        <v>828.91356365000001</v>
      </c>
      <c r="AB114" s="16">
        <v>299.03031937000003</v>
      </c>
      <c r="AC114" s="16">
        <v>0</v>
      </c>
      <c r="AD114" s="16">
        <v>0</v>
      </c>
      <c r="AE114" s="16">
        <v>0</v>
      </c>
      <c r="AF114" s="16">
        <v>0</v>
      </c>
      <c r="AG114" s="16">
        <v>15.74570778</v>
      </c>
      <c r="AH114" s="16">
        <v>15.74570778</v>
      </c>
      <c r="AI114" s="16">
        <v>0</v>
      </c>
      <c r="AJ114" s="16">
        <v>58.26128817</v>
      </c>
      <c r="AK114" s="16">
        <v>74.006995950000004</v>
      </c>
      <c r="AL114" s="16">
        <v>48.197448909999999</v>
      </c>
      <c r="AM114" s="16">
        <v>48.197448909999999</v>
      </c>
      <c r="AN114" s="16">
        <v>0</v>
      </c>
      <c r="AO114" s="16">
        <v>0</v>
      </c>
      <c r="AP114" s="16">
        <v>97.737276789999996</v>
      </c>
      <c r="AQ114" s="16">
        <v>97.737276789999996</v>
      </c>
      <c r="AR114" s="16">
        <v>0</v>
      </c>
      <c r="AS114" s="16">
        <v>53.307946280000003</v>
      </c>
      <c r="AT114" s="16">
        <v>199.24267197999998</v>
      </c>
      <c r="AU114" s="16">
        <v>173.79464333999996</v>
      </c>
      <c r="AV114" s="16">
        <v>255.42145475999999</v>
      </c>
      <c r="AW114" s="16">
        <v>429.21609809999995</v>
      </c>
      <c r="AX114" s="16">
        <v>73.334942749999996</v>
      </c>
      <c r="AY114" s="16">
        <v>4.6563711900000007</v>
      </c>
      <c r="AZ114" s="16">
        <v>351.22478416000001</v>
      </c>
    </row>
    <row r="115" spans="2:52" x14ac:dyDescent="0.25">
      <c r="B115" s="15" t="s">
        <v>1152</v>
      </c>
      <c r="C115" s="16">
        <v>123.04057430000002</v>
      </c>
      <c r="D115" s="16">
        <v>57.765240349999999</v>
      </c>
      <c r="E115" s="16">
        <v>48.339964639999998</v>
      </c>
      <c r="F115" s="16">
        <v>1.67427221</v>
      </c>
      <c r="G115" s="16">
        <v>7.7510035000000004</v>
      </c>
      <c r="H115" s="16">
        <v>65.275333950000004</v>
      </c>
      <c r="I115" s="16">
        <v>0</v>
      </c>
      <c r="J115" s="16">
        <v>6.7453283700000002</v>
      </c>
      <c r="K115" s="16">
        <v>50.746472240000003</v>
      </c>
      <c r="L115" s="16">
        <v>7.78353334</v>
      </c>
      <c r="M115" s="16">
        <v>988.85265369000001</v>
      </c>
      <c r="N115" s="16">
        <v>988.54484100000002</v>
      </c>
      <c r="O115" s="16">
        <v>0.11309769</v>
      </c>
      <c r="P115" s="16">
        <v>0</v>
      </c>
      <c r="Q115" s="16">
        <v>0.194715</v>
      </c>
      <c r="R115" s="16">
        <v>1111.89322799</v>
      </c>
      <c r="S115" s="16">
        <v>312.71974248000004</v>
      </c>
      <c r="T115" s="16">
        <v>44.809439500000003</v>
      </c>
      <c r="U115" s="16">
        <v>173.14526419000001</v>
      </c>
      <c r="V115" s="16">
        <v>0</v>
      </c>
      <c r="W115" s="16">
        <v>2.1120201600000001</v>
      </c>
      <c r="X115" s="16">
        <v>8.4318131799999989</v>
      </c>
      <c r="Y115" s="16">
        <v>128.73239376999999</v>
      </c>
      <c r="Z115" s="16">
        <v>19.446500219999997</v>
      </c>
      <c r="AA115" s="16">
        <v>689.39717350000001</v>
      </c>
      <c r="AB115" s="16">
        <v>422.49605449000001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58.112582039999999</v>
      </c>
      <c r="AM115" s="16">
        <v>58.112582039999999</v>
      </c>
      <c r="AN115" s="16">
        <v>0</v>
      </c>
      <c r="AO115" s="16">
        <v>0</v>
      </c>
      <c r="AP115" s="16">
        <v>36.764019759999996</v>
      </c>
      <c r="AQ115" s="16">
        <v>36.764019759999996</v>
      </c>
      <c r="AR115" s="16">
        <v>0</v>
      </c>
      <c r="AS115" s="16">
        <v>25.280449539999999</v>
      </c>
      <c r="AT115" s="16">
        <v>120.15705134000001</v>
      </c>
      <c r="AU115" s="16">
        <v>302.33900315000005</v>
      </c>
      <c r="AV115" s="16">
        <v>616.42284944000005</v>
      </c>
      <c r="AW115" s="16">
        <v>918.76185258999999</v>
      </c>
      <c r="AX115" s="16">
        <v>116.78829968000001</v>
      </c>
      <c r="AY115" s="16">
        <v>38.602984880000001</v>
      </c>
      <c r="AZ115" s="16">
        <v>763.37056802999996</v>
      </c>
    </row>
    <row r="116" spans="2:52" x14ac:dyDescent="0.25">
      <c r="B116" s="15" t="s">
        <v>1155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</row>
    <row r="117" spans="2:52" x14ac:dyDescent="0.25">
      <c r="B117" s="15" t="s">
        <v>1153</v>
      </c>
      <c r="C117" s="16">
        <v>156.31320715000001</v>
      </c>
      <c r="D117" s="16">
        <v>18.24158375</v>
      </c>
      <c r="E117" s="16">
        <v>14.847225380000001</v>
      </c>
      <c r="F117" s="16">
        <v>2.2878764</v>
      </c>
      <c r="G117" s="16">
        <v>1.1064819699999999</v>
      </c>
      <c r="H117" s="16">
        <v>138.07162339999999</v>
      </c>
      <c r="I117" s="16">
        <v>31.11916991</v>
      </c>
      <c r="J117" s="16">
        <v>0.18789</v>
      </c>
      <c r="K117" s="16">
        <v>102.49761729000001</v>
      </c>
      <c r="L117" s="16">
        <v>4.2669462000000005</v>
      </c>
      <c r="M117" s="16">
        <v>879.02763880999998</v>
      </c>
      <c r="N117" s="16">
        <v>878.95117600000003</v>
      </c>
      <c r="O117" s="16">
        <v>7.6462809999999992E-2</v>
      </c>
      <c r="P117" s="16">
        <v>0</v>
      </c>
      <c r="Q117" s="16">
        <v>0</v>
      </c>
      <c r="R117" s="16">
        <v>1035.34084596</v>
      </c>
      <c r="S117" s="16">
        <v>595.38239611000006</v>
      </c>
      <c r="T117" s="16">
        <v>10.904237609999999</v>
      </c>
      <c r="U117" s="16">
        <v>155.40373678</v>
      </c>
      <c r="V117" s="16">
        <v>0</v>
      </c>
      <c r="W117" s="16">
        <v>0</v>
      </c>
      <c r="X117" s="16">
        <v>29.417157629999998</v>
      </c>
      <c r="Y117" s="16">
        <v>55.725862119999995</v>
      </c>
      <c r="Z117" s="16">
        <v>13.10327401</v>
      </c>
      <c r="AA117" s="16">
        <v>859.93666426000004</v>
      </c>
      <c r="AB117" s="16">
        <v>175.40418170000001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15.249856789999999</v>
      </c>
      <c r="AM117" s="16">
        <v>15.249856789999999</v>
      </c>
      <c r="AN117" s="16">
        <v>0</v>
      </c>
      <c r="AO117" s="16">
        <v>0</v>
      </c>
      <c r="AP117" s="16">
        <v>52.790407889999997</v>
      </c>
      <c r="AQ117" s="16">
        <v>52.790407889999997</v>
      </c>
      <c r="AR117" s="16">
        <v>0</v>
      </c>
      <c r="AS117" s="16">
        <v>0</v>
      </c>
      <c r="AT117" s="16">
        <v>68.040264680000007</v>
      </c>
      <c r="AU117" s="16">
        <v>107.36391702000002</v>
      </c>
      <c r="AV117" s="16">
        <v>16.827373850000001</v>
      </c>
      <c r="AW117" s="16">
        <v>124.19129087</v>
      </c>
      <c r="AX117" s="16">
        <v>36.381860850000002</v>
      </c>
      <c r="AY117" s="16">
        <v>4.2241641799999998</v>
      </c>
      <c r="AZ117" s="16">
        <v>83.585265840000005</v>
      </c>
    </row>
    <row r="118" spans="2:52" x14ac:dyDescent="0.25">
      <c r="B118" s="25" t="s">
        <v>1582</v>
      </c>
      <c r="C118" s="26">
        <f t="shared" ref="C118:AH118" si="25">SUM(C113:C117)</f>
        <v>582.86005441999998</v>
      </c>
      <c r="D118" s="26">
        <f t="shared" si="25"/>
        <v>187.13958019999998</v>
      </c>
      <c r="E118" s="26">
        <f t="shared" si="25"/>
        <v>151.50133471999999</v>
      </c>
      <c r="F118" s="26">
        <f t="shared" si="25"/>
        <v>22.933489280000003</v>
      </c>
      <c r="G118" s="26">
        <f t="shared" si="25"/>
        <v>12.704756200000002</v>
      </c>
      <c r="H118" s="26">
        <f t="shared" si="25"/>
        <v>395.72047422000003</v>
      </c>
      <c r="I118" s="26">
        <f t="shared" si="25"/>
        <v>32.39447491</v>
      </c>
      <c r="J118" s="26">
        <f t="shared" si="25"/>
        <v>25.9226356</v>
      </c>
      <c r="K118" s="26">
        <f t="shared" si="25"/>
        <v>315.13959057</v>
      </c>
      <c r="L118" s="26">
        <f t="shared" si="25"/>
        <v>22.263773139999998</v>
      </c>
      <c r="M118" s="26">
        <f t="shared" si="25"/>
        <v>3716.21216409</v>
      </c>
      <c r="N118" s="26">
        <f t="shared" si="25"/>
        <v>3713.2137080000002</v>
      </c>
      <c r="O118" s="26">
        <f t="shared" si="25"/>
        <v>1.0200717100000001</v>
      </c>
      <c r="P118" s="26">
        <f t="shared" si="25"/>
        <v>1.50262232</v>
      </c>
      <c r="Q118" s="26">
        <f t="shared" si="25"/>
        <v>0.47576205999999999</v>
      </c>
      <c r="R118" s="26">
        <f t="shared" si="25"/>
        <v>4299.0722185100003</v>
      </c>
      <c r="S118" s="26">
        <f t="shared" si="25"/>
        <v>1789.6254075200004</v>
      </c>
      <c r="T118" s="26">
        <f t="shared" si="25"/>
        <v>92.444487409999994</v>
      </c>
      <c r="U118" s="26">
        <f t="shared" si="25"/>
        <v>397.33151128999998</v>
      </c>
      <c r="V118" s="26">
        <f t="shared" si="25"/>
        <v>0</v>
      </c>
      <c r="W118" s="26">
        <f t="shared" si="25"/>
        <v>2.1120201600000001</v>
      </c>
      <c r="X118" s="26">
        <f t="shared" si="25"/>
        <v>137.33335595999998</v>
      </c>
      <c r="Y118" s="26">
        <f t="shared" si="25"/>
        <v>726.67934665999985</v>
      </c>
      <c r="Z118" s="26">
        <f t="shared" si="25"/>
        <v>74.016797480000008</v>
      </c>
      <c r="AA118" s="26">
        <f t="shared" si="25"/>
        <v>3219.5429264800005</v>
      </c>
      <c r="AB118" s="26">
        <f t="shared" si="25"/>
        <v>1079.5292920300001</v>
      </c>
      <c r="AC118" s="26">
        <f t="shared" si="25"/>
        <v>0</v>
      </c>
      <c r="AD118" s="26">
        <f t="shared" si="25"/>
        <v>0</v>
      </c>
      <c r="AE118" s="26">
        <f t="shared" si="25"/>
        <v>0</v>
      </c>
      <c r="AF118" s="26">
        <f t="shared" si="25"/>
        <v>0</v>
      </c>
      <c r="AG118" s="26">
        <f t="shared" si="25"/>
        <v>26.08395702</v>
      </c>
      <c r="AH118" s="26">
        <f t="shared" si="25"/>
        <v>26.08395702</v>
      </c>
      <c r="AI118" s="26">
        <f t="shared" ref="AI118:AZ118" si="26">SUM(AI113:AI117)</f>
        <v>0</v>
      </c>
      <c r="AJ118" s="26">
        <f t="shared" si="26"/>
        <v>120.33405612999999</v>
      </c>
      <c r="AK118" s="26">
        <f t="shared" si="26"/>
        <v>146.41801315000001</v>
      </c>
      <c r="AL118" s="26">
        <f t="shared" si="26"/>
        <v>166.54048283</v>
      </c>
      <c r="AM118" s="26">
        <f t="shared" si="26"/>
        <v>166.54048283</v>
      </c>
      <c r="AN118" s="26">
        <f t="shared" si="26"/>
        <v>0</v>
      </c>
      <c r="AO118" s="26">
        <f t="shared" si="26"/>
        <v>0</v>
      </c>
      <c r="AP118" s="26">
        <f t="shared" si="26"/>
        <v>242.14753666999997</v>
      </c>
      <c r="AQ118" s="26">
        <f t="shared" si="26"/>
        <v>242.14753666999997</v>
      </c>
      <c r="AR118" s="26">
        <f t="shared" si="26"/>
        <v>0</v>
      </c>
      <c r="AS118" s="26">
        <f t="shared" si="26"/>
        <v>92.884409330000011</v>
      </c>
      <c r="AT118" s="26">
        <f t="shared" si="26"/>
        <v>501.57242882999998</v>
      </c>
      <c r="AU118" s="26">
        <f t="shared" si="26"/>
        <v>724.37487635000002</v>
      </c>
      <c r="AV118" s="26">
        <f t="shared" si="26"/>
        <v>1140.0990226700001</v>
      </c>
      <c r="AW118" s="26">
        <f t="shared" si="26"/>
        <v>1864.4738990200001</v>
      </c>
      <c r="AX118" s="26">
        <f t="shared" si="26"/>
        <v>309.99839959000002</v>
      </c>
      <c r="AY118" s="26">
        <f t="shared" si="26"/>
        <v>66.316675020000005</v>
      </c>
      <c r="AZ118" s="26">
        <f t="shared" si="26"/>
        <v>1488.1588244099999</v>
      </c>
    </row>
    <row r="119" spans="2:5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x14ac:dyDescent="0.25">
      <c r="B120" s="17" t="s">
        <v>1531</v>
      </c>
    </row>
    <row r="121" spans="2:52" x14ac:dyDescent="0.25">
      <c r="B121" s="15" t="s">
        <v>1195</v>
      </c>
      <c r="C121" s="16">
        <v>3.8949044900000001</v>
      </c>
      <c r="D121" s="16">
        <v>3.5077704900000004</v>
      </c>
      <c r="E121" s="16">
        <v>2.8046802000000004</v>
      </c>
      <c r="F121" s="16">
        <v>0.69659649000000001</v>
      </c>
      <c r="G121" s="16">
        <v>6.4938000000000001E-3</v>
      </c>
      <c r="H121" s="16">
        <v>0.38713399999999998</v>
      </c>
      <c r="I121" s="16">
        <v>2.5700000000000001E-2</v>
      </c>
      <c r="J121" s="16">
        <v>0.36143399999999998</v>
      </c>
      <c r="K121" s="16">
        <v>0</v>
      </c>
      <c r="L121" s="16">
        <v>0</v>
      </c>
      <c r="M121" s="16">
        <v>1481.7281760300002</v>
      </c>
      <c r="N121" s="16">
        <v>1452.9190679999999</v>
      </c>
      <c r="O121" s="16">
        <v>4.78257596</v>
      </c>
      <c r="P121" s="16">
        <v>0.43837116999999998</v>
      </c>
      <c r="Q121" s="16">
        <v>23.588160899999998</v>
      </c>
      <c r="R121" s="16">
        <v>1485.6230805200003</v>
      </c>
      <c r="S121" s="16">
        <v>528.51073841000004</v>
      </c>
      <c r="T121" s="16">
        <v>0.55838500000000002</v>
      </c>
      <c r="U121" s="16">
        <v>67.879726860000005</v>
      </c>
      <c r="V121" s="16">
        <v>0</v>
      </c>
      <c r="W121" s="16">
        <v>13.80114835</v>
      </c>
      <c r="X121" s="16">
        <v>166.91407028999998</v>
      </c>
      <c r="Y121" s="16">
        <v>403.09146256000002</v>
      </c>
      <c r="Z121" s="16">
        <v>12.923218779999999</v>
      </c>
      <c r="AA121" s="16">
        <v>1193.6787502499999</v>
      </c>
      <c r="AB121" s="16">
        <v>291.94433026999997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116.07720736</v>
      </c>
      <c r="AM121" s="16">
        <v>116.07720736</v>
      </c>
      <c r="AN121" s="16">
        <v>0</v>
      </c>
      <c r="AO121" s="16">
        <v>0</v>
      </c>
      <c r="AP121" s="16">
        <v>48.307343159999995</v>
      </c>
      <c r="AQ121" s="16">
        <v>48.307343159999995</v>
      </c>
      <c r="AR121" s="16">
        <v>0</v>
      </c>
      <c r="AS121" s="16">
        <v>6.0090142999999996</v>
      </c>
      <c r="AT121" s="16">
        <v>170.39356481999999</v>
      </c>
      <c r="AU121" s="16">
        <v>121.55076545</v>
      </c>
      <c r="AV121" s="16">
        <v>58.911553650000002</v>
      </c>
      <c r="AW121" s="16">
        <v>180.4623191</v>
      </c>
      <c r="AX121" s="16">
        <v>0</v>
      </c>
      <c r="AY121" s="16">
        <v>0</v>
      </c>
      <c r="AZ121" s="16">
        <v>180.4623191</v>
      </c>
    </row>
    <row r="122" spans="2:52" x14ac:dyDescent="0.25">
      <c r="B122" s="15" t="s">
        <v>1196</v>
      </c>
      <c r="C122" s="16">
        <v>7.4851356700000009</v>
      </c>
      <c r="D122" s="16">
        <v>7.066133670000001</v>
      </c>
      <c r="E122" s="16">
        <v>4.9373197500000003</v>
      </c>
      <c r="F122" s="16">
        <v>2.06444231</v>
      </c>
      <c r="G122" s="16">
        <v>6.4371609999999996E-2</v>
      </c>
      <c r="H122" s="16">
        <v>0.41900199999999999</v>
      </c>
      <c r="I122" s="16">
        <v>0.100518</v>
      </c>
      <c r="J122" s="16">
        <v>0.29133999999999999</v>
      </c>
      <c r="K122" s="16">
        <v>2.7144000000000001E-2</v>
      </c>
      <c r="L122" s="16">
        <v>0</v>
      </c>
      <c r="M122" s="16">
        <v>1238.93464922</v>
      </c>
      <c r="N122" s="16">
        <v>1186.5758040000001</v>
      </c>
      <c r="O122" s="16">
        <v>52.358845219999999</v>
      </c>
      <c r="P122" s="16">
        <v>0</v>
      </c>
      <c r="Q122" s="16">
        <v>0</v>
      </c>
      <c r="R122" s="16">
        <v>1246.4197848900001</v>
      </c>
      <c r="S122" s="16">
        <v>677.78339667</v>
      </c>
      <c r="T122" s="16">
        <v>0.76456716000000002</v>
      </c>
      <c r="U122" s="16">
        <v>27.7242544</v>
      </c>
      <c r="V122" s="16">
        <v>0</v>
      </c>
      <c r="W122" s="16">
        <v>11.865758</v>
      </c>
      <c r="X122" s="16">
        <v>83.003769900000009</v>
      </c>
      <c r="Y122" s="16">
        <v>429.35868939</v>
      </c>
      <c r="Z122" s="16">
        <v>0</v>
      </c>
      <c r="AA122" s="16">
        <v>1230.5004355199999</v>
      </c>
      <c r="AB122" s="16">
        <v>15.919349369999999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5</v>
      </c>
      <c r="AM122" s="16">
        <v>5</v>
      </c>
      <c r="AN122" s="16">
        <v>0</v>
      </c>
      <c r="AO122" s="16">
        <v>0</v>
      </c>
      <c r="AP122" s="16">
        <v>9.8934349200000007</v>
      </c>
      <c r="AQ122" s="16">
        <v>9.8934349200000007</v>
      </c>
      <c r="AR122" s="16">
        <v>0</v>
      </c>
      <c r="AS122" s="16">
        <v>0</v>
      </c>
      <c r="AT122" s="16">
        <v>14.893434920000001</v>
      </c>
      <c r="AU122" s="16">
        <v>1.0259144500000001</v>
      </c>
      <c r="AV122" s="16">
        <v>9.5259320699999996</v>
      </c>
      <c r="AW122" s="16">
        <v>10.55184652</v>
      </c>
      <c r="AX122" s="16">
        <v>0</v>
      </c>
      <c r="AY122" s="16">
        <v>0</v>
      </c>
      <c r="AZ122" s="16">
        <v>10.55184652</v>
      </c>
    </row>
    <row r="123" spans="2:52" x14ac:dyDescent="0.25">
      <c r="B123" s="15" t="s">
        <v>1197</v>
      </c>
      <c r="C123" s="16">
        <v>308.18546087000004</v>
      </c>
      <c r="D123" s="16">
        <v>82.837732920000008</v>
      </c>
      <c r="E123" s="16">
        <v>69.281180390000003</v>
      </c>
      <c r="F123" s="16">
        <v>11.765135689999999</v>
      </c>
      <c r="G123" s="16">
        <v>1.7914168400000001</v>
      </c>
      <c r="H123" s="16">
        <v>225.34772795000003</v>
      </c>
      <c r="I123" s="16">
        <v>0.98901107999999993</v>
      </c>
      <c r="J123" s="16">
        <v>214.94866611</v>
      </c>
      <c r="K123" s="16">
        <v>1.3734919299999999</v>
      </c>
      <c r="L123" s="16">
        <v>8.0365588300000006</v>
      </c>
      <c r="M123" s="16">
        <v>1464.2017064000001</v>
      </c>
      <c r="N123" s="16">
        <v>1462.8366000000001</v>
      </c>
      <c r="O123" s="16">
        <v>1.1579601799999999</v>
      </c>
      <c r="P123" s="16">
        <v>0.20714621999999999</v>
      </c>
      <c r="Q123" s="16">
        <v>0</v>
      </c>
      <c r="R123" s="16">
        <v>1772.3871672700002</v>
      </c>
      <c r="S123" s="16">
        <v>563.19342798000002</v>
      </c>
      <c r="T123" s="16">
        <v>16.201491180000001</v>
      </c>
      <c r="U123" s="16">
        <v>249.19882575999998</v>
      </c>
      <c r="V123" s="16">
        <v>0</v>
      </c>
      <c r="W123" s="16">
        <v>0</v>
      </c>
      <c r="X123" s="16">
        <v>5.1105958099999995</v>
      </c>
      <c r="Y123" s="16">
        <v>158.81097037999999</v>
      </c>
      <c r="Z123" s="16">
        <v>8.6250288400000006</v>
      </c>
      <c r="AA123" s="16">
        <v>1001.1403399499999</v>
      </c>
      <c r="AB123" s="16">
        <v>771.24682732000008</v>
      </c>
      <c r="AC123" s="16">
        <v>0</v>
      </c>
      <c r="AD123" s="16">
        <v>0</v>
      </c>
      <c r="AE123" s="16">
        <v>0</v>
      </c>
      <c r="AF123" s="16">
        <v>0</v>
      </c>
      <c r="AG123" s="16">
        <v>278.57062829</v>
      </c>
      <c r="AH123" s="16">
        <v>0</v>
      </c>
      <c r="AI123" s="16">
        <v>278.57062829</v>
      </c>
      <c r="AJ123" s="16">
        <v>0</v>
      </c>
      <c r="AK123" s="16">
        <v>278.57062829</v>
      </c>
      <c r="AL123" s="16">
        <v>401.94669018000002</v>
      </c>
      <c r="AM123" s="16">
        <v>123.37606189</v>
      </c>
      <c r="AN123" s="16">
        <v>0</v>
      </c>
      <c r="AO123" s="16">
        <v>278.57062829</v>
      </c>
      <c r="AP123" s="16">
        <v>23.50184286</v>
      </c>
      <c r="AQ123" s="16">
        <v>23.50184286</v>
      </c>
      <c r="AR123" s="16">
        <v>0</v>
      </c>
      <c r="AS123" s="16">
        <v>165.85464044</v>
      </c>
      <c r="AT123" s="16">
        <v>591.30317348000005</v>
      </c>
      <c r="AU123" s="16">
        <v>458.51428212999997</v>
      </c>
      <c r="AV123" s="16">
        <v>853.21375870999987</v>
      </c>
      <c r="AW123" s="16">
        <v>1311.7280408399999</v>
      </c>
      <c r="AX123" s="16">
        <v>10.259354400000001</v>
      </c>
      <c r="AY123" s="16">
        <v>0</v>
      </c>
      <c r="AZ123" s="16">
        <v>1301.4686864400001</v>
      </c>
    </row>
    <row r="124" spans="2:52" x14ac:dyDescent="0.25">
      <c r="B124" s="15" t="s">
        <v>1194</v>
      </c>
      <c r="C124" s="16">
        <v>28.218623360000002</v>
      </c>
      <c r="D124" s="16">
        <v>20.845098400000001</v>
      </c>
      <c r="E124" s="16">
        <v>15.97695564</v>
      </c>
      <c r="F124" s="16">
        <v>4.1749364399999997</v>
      </c>
      <c r="G124" s="16">
        <v>0.69320631999999993</v>
      </c>
      <c r="H124" s="16">
        <v>7.3735249600000001</v>
      </c>
      <c r="I124" s="16">
        <v>1.25854</v>
      </c>
      <c r="J124" s="16">
        <v>2.5259058599999999</v>
      </c>
      <c r="K124" s="16">
        <v>0</v>
      </c>
      <c r="L124" s="16">
        <v>3.5890791000000002</v>
      </c>
      <c r="M124" s="16">
        <v>744.56045832999996</v>
      </c>
      <c r="N124" s="16">
        <v>738.16621799999996</v>
      </c>
      <c r="O124" s="16">
        <v>0.33207303000000005</v>
      </c>
      <c r="P124" s="16">
        <v>4.4165414000000007</v>
      </c>
      <c r="Q124" s="16">
        <v>1.6456259</v>
      </c>
      <c r="R124" s="16">
        <v>772.77908168999988</v>
      </c>
      <c r="S124" s="16">
        <v>279.17840964999999</v>
      </c>
      <c r="T124" s="16">
        <v>4.1962272699999996</v>
      </c>
      <c r="U124" s="16">
        <v>110.78130834999999</v>
      </c>
      <c r="V124" s="16">
        <v>0</v>
      </c>
      <c r="W124" s="16">
        <v>0.95527447999999993</v>
      </c>
      <c r="X124" s="16">
        <v>14.91614824</v>
      </c>
      <c r="Y124" s="16">
        <v>83.263291159999994</v>
      </c>
      <c r="Z124" s="16">
        <v>0.50407390000000007</v>
      </c>
      <c r="AA124" s="16">
        <v>493.79473304999993</v>
      </c>
      <c r="AB124" s="16">
        <v>278.98434864000001</v>
      </c>
      <c r="AC124" s="16">
        <v>0.34109648999999997</v>
      </c>
      <c r="AD124" s="16">
        <v>0.34109648999999997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0.61977715</v>
      </c>
      <c r="AK124" s="16">
        <v>0.96087363999999997</v>
      </c>
      <c r="AL124" s="16">
        <v>95.181959500000005</v>
      </c>
      <c r="AM124" s="16">
        <v>95.181959500000005</v>
      </c>
      <c r="AN124" s="16">
        <v>0</v>
      </c>
      <c r="AO124" s="16">
        <v>0</v>
      </c>
      <c r="AP124" s="16">
        <v>3.750149</v>
      </c>
      <c r="AQ124" s="16">
        <v>3.750149</v>
      </c>
      <c r="AR124" s="16">
        <v>0</v>
      </c>
      <c r="AS124" s="16">
        <v>0</v>
      </c>
      <c r="AT124" s="16">
        <v>98.932108499999998</v>
      </c>
      <c r="AU124" s="16">
        <v>181.01311378</v>
      </c>
      <c r="AV124" s="16">
        <v>274.15249839000001</v>
      </c>
      <c r="AW124" s="16">
        <v>455.16561217000003</v>
      </c>
      <c r="AX124" s="16">
        <v>137.1106734</v>
      </c>
      <c r="AY124" s="16">
        <v>0</v>
      </c>
      <c r="AZ124" s="16">
        <v>318.05493876999998</v>
      </c>
    </row>
    <row r="125" spans="2:52" x14ac:dyDescent="0.25">
      <c r="B125" s="15" t="s">
        <v>1198</v>
      </c>
      <c r="C125" s="16">
        <v>254.81822281000001</v>
      </c>
      <c r="D125" s="16">
        <v>92.414897669999988</v>
      </c>
      <c r="E125" s="16">
        <v>81.422628660000001</v>
      </c>
      <c r="F125" s="16">
        <v>7.5686720999999997</v>
      </c>
      <c r="G125" s="16">
        <v>3.4235969100000001</v>
      </c>
      <c r="H125" s="16">
        <v>162.40332514000002</v>
      </c>
      <c r="I125" s="16">
        <v>0.63900000000000001</v>
      </c>
      <c r="J125" s="16">
        <v>143.89096294000001</v>
      </c>
      <c r="K125" s="16">
        <v>9.6304774000000002</v>
      </c>
      <c r="L125" s="16">
        <v>8.2428848000000006</v>
      </c>
      <c r="M125" s="16">
        <v>946.62831912000001</v>
      </c>
      <c r="N125" s="16">
        <v>946.26385800000003</v>
      </c>
      <c r="O125" s="16">
        <v>0.36446111999999997</v>
      </c>
      <c r="P125" s="16">
        <v>0</v>
      </c>
      <c r="Q125" s="16">
        <v>0</v>
      </c>
      <c r="R125" s="16">
        <v>1201.44654193</v>
      </c>
      <c r="S125" s="16">
        <v>457.86013423000003</v>
      </c>
      <c r="T125" s="16">
        <v>26.324812039999998</v>
      </c>
      <c r="U125" s="16">
        <v>223.80368934000001</v>
      </c>
      <c r="V125" s="16">
        <v>0</v>
      </c>
      <c r="W125" s="16">
        <v>0</v>
      </c>
      <c r="X125" s="16">
        <v>30.992951550000001</v>
      </c>
      <c r="Y125" s="16">
        <v>153.01496912000002</v>
      </c>
      <c r="Z125" s="16">
        <v>4.7715334699999996</v>
      </c>
      <c r="AA125" s="16">
        <v>896.76808974999994</v>
      </c>
      <c r="AB125" s="16">
        <v>304.67845218000002</v>
      </c>
      <c r="AC125" s="16">
        <v>0</v>
      </c>
      <c r="AD125" s="16">
        <v>0</v>
      </c>
      <c r="AE125" s="16">
        <v>0</v>
      </c>
      <c r="AF125" s="16">
        <v>0</v>
      </c>
      <c r="AG125" s="16">
        <v>6</v>
      </c>
      <c r="AH125" s="16">
        <v>6</v>
      </c>
      <c r="AI125" s="16">
        <v>0</v>
      </c>
      <c r="AJ125" s="16">
        <v>0</v>
      </c>
      <c r="AK125" s="16">
        <v>6</v>
      </c>
      <c r="AL125" s="16">
        <v>195.77424224000001</v>
      </c>
      <c r="AM125" s="16">
        <v>195.77424224000001</v>
      </c>
      <c r="AN125" s="16">
        <v>0</v>
      </c>
      <c r="AO125" s="16">
        <v>0</v>
      </c>
      <c r="AP125" s="16">
        <v>40.781371999999998</v>
      </c>
      <c r="AQ125" s="16">
        <v>40.781371999999998</v>
      </c>
      <c r="AR125" s="16">
        <v>0</v>
      </c>
      <c r="AS125" s="16">
        <v>0</v>
      </c>
      <c r="AT125" s="16">
        <v>236.55561424000001</v>
      </c>
      <c r="AU125" s="16">
        <v>74.122837939999997</v>
      </c>
      <c r="AV125" s="16">
        <v>476.99585134999995</v>
      </c>
      <c r="AW125" s="16">
        <v>551.11868928999991</v>
      </c>
      <c r="AX125" s="16">
        <v>0</v>
      </c>
      <c r="AY125" s="16">
        <v>0</v>
      </c>
      <c r="AZ125" s="16">
        <v>551.11868928999991</v>
      </c>
    </row>
    <row r="126" spans="2:52" x14ac:dyDescent="0.25">
      <c r="B126" s="15" t="s">
        <v>1199</v>
      </c>
      <c r="C126" s="16">
        <v>35.758348510000005</v>
      </c>
      <c r="D126" s="16">
        <v>29.482788110000005</v>
      </c>
      <c r="E126" s="16">
        <v>26.267146310000001</v>
      </c>
      <c r="F126" s="16">
        <v>2.2411628700000001</v>
      </c>
      <c r="G126" s="16">
        <v>0.97447893000000008</v>
      </c>
      <c r="H126" s="16">
        <v>6.2755603999999998</v>
      </c>
      <c r="I126" s="16">
        <v>0.52093999999999996</v>
      </c>
      <c r="J126" s="16">
        <v>5.2050457899999998</v>
      </c>
      <c r="K126" s="16">
        <v>0.20442827</v>
      </c>
      <c r="L126" s="16">
        <v>0.34514634000000005</v>
      </c>
      <c r="M126" s="16">
        <v>971.71146283000007</v>
      </c>
      <c r="N126" s="16">
        <v>971.22870599999999</v>
      </c>
      <c r="O126" s="16">
        <v>0.48275683000000003</v>
      </c>
      <c r="P126" s="16">
        <v>0</v>
      </c>
      <c r="Q126" s="16">
        <v>0</v>
      </c>
      <c r="R126" s="16">
        <v>1007.46981134</v>
      </c>
      <c r="S126" s="16">
        <v>328.07121130000002</v>
      </c>
      <c r="T126" s="16">
        <v>9.7253761399999998</v>
      </c>
      <c r="U126" s="16">
        <v>136.12645258000001</v>
      </c>
      <c r="V126" s="16">
        <v>0</v>
      </c>
      <c r="W126" s="16">
        <v>0</v>
      </c>
      <c r="X126" s="16">
        <v>115.37386236</v>
      </c>
      <c r="Y126" s="16">
        <v>197.87306556000001</v>
      </c>
      <c r="Z126" s="16">
        <v>13.899772960000002</v>
      </c>
      <c r="AA126" s="16">
        <v>801.06974090000006</v>
      </c>
      <c r="AB126" s="16">
        <v>206.40007044000001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19.804493999999998</v>
      </c>
      <c r="AM126" s="16">
        <v>19.804493999999998</v>
      </c>
      <c r="AN126" s="16">
        <v>0</v>
      </c>
      <c r="AO126" s="16">
        <v>0</v>
      </c>
      <c r="AP126" s="16">
        <v>72.554030449999999</v>
      </c>
      <c r="AQ126" s="16">
        <v>72.554030449999999</v>
      </c>
      <c r="AR126" s="16">
        <v>0</v>
      </c>
      <c r="AS126" s="16">
        <v>0</v>
      </c>
      <c r="AT126" s="16">
        <v>92.358524450000004</v>
      </c>
      <c r="AU126" s="16">
        <v>114.04154599</v>
      </c>
      <c r="AV126" s="16">
        <v>235.20606696999999</v>
      </c>
      <c r="AW126" s="16">
        <v>349.24761296000003</v>
      </c>
      <c r="AX126" s="16">
        <v>20.545449039999998</v>
      </c>
      <c r="AY126" s="16">
        <v>42.627543259999996</v>
      </c>
      <c r="AZ126" s="16">
        <v>286.07462065999999</v>
      </c>
    </row>
    <row r="127" spans="2:52" x14ac:dyDescent="0.25">
      <c r="B127" s="25" t="s">
        <v>1582</v>
      </c>
      <c r="C127" s="26">
        <f t="shared" ref="C127:AH127" si="27">SUM(C121:C126)</f>
        <v>638.36069571000007</v>
      </c>
      <c r="D127" s="26">
        <f t="shared" si="27"/>
        <v>236.15442125999999</v>
      </c>
      <c r="E127" s="26">
        <f t="shared" si="27"/>
        <v>200.68991095000001</v>
      </c>
      <c r="F127" s="26">
        <f t="shared" si="27"/>
        <v>28.510945899999999</v>
      </c>
      <c r="G127" s="26">
        <f t="shared" si="27"/>
        <v>6.9535644100000003</v>
      </c>
      <c r="H127" s="26">
        <f t="shared" si="27"/>
        <v>402.20627445000008</v>
      </c>
      <c r="I127" s="26">
        <f t="shared" si="27"/>
        <v>3.5337090799999999</v>
      </c>
      <c r="J127" s="26">
        <f t="shared" si="27"/>
        <v>367.22335469999996</v>
      </c>
      <c r="K127" s="26">
        <f t="shared" si="27"/>
        <v>11.235541599999999</v>
      </c>
      <c r="L127" s="26">
        <f t="shared" si="27"/>
        <v>20.213669070000002</v>
      </c>
      <c r="M127" s="26">
        <f t="shared" si="27"/>
        <v>6847.7647719300003</v>
      </c>
      <c r="N127" s="26">
        <f t="shared" si="27"/>
        <v>6757.9902540000003</v>
      </c>
      <c r="O127" s="26">
        <f t="shared" si="27"/>
        <v>59.478672339999996</v>
      </c>
      <c r="P127" s="26">
        <f t="shared" si="27"/>
        <v>5.0620587900000009</v>
      </c>
      <c r="Q127" s="26">
        <f t="shared" si="27"/>
        <v>25.233786799999997</v>
      </c>
      <c r="R127" s="26">
        <f t="shared" si="27"/>
        <v>7486.1254676399994</v>
      </c>
      <c r="S127" s="26">
        <f t="shared" si="27"/>
        <v>2834.5973182399998</v>
      </c>
      <c r="T127" s="26">
        <f t="shared" si="27"/>
        <v>57.770858789999998</v>
      </c>
      <c r="U127" s="26">
        <f t="shared" si="27"/>
        <v>815.51425728999993</v>
      </c>
      <c r="V127" s="26">
        <f t="shared" si="27"/>
        <v>0</v>
      </c>
      <c r="W127" s="26">
        <f t="shared" si="27"/>
        <v>26.622180829999998</v>
      </c>
      <c r="X127" s="26">
        <f t="shared" si="27"/>
        <v>416.31139814999995</v>
      </c>
      <c r="Y127" s="26">
        <f t="shared" si="27"/>
        <v>1425.4124481699998</v>
      </c>
      <c r="Z127" s="26">
        <f t="shared" si="27"/>
        <v>40.723627950000001</v>
      </c>
      <c r="AA127" s="26">
        <f t="shared" si="27"/>
        <v>5616.9520894200004</v>
      </c>
      <c r="AB127" s="26">
        <f t="shared" si="27"/>
        <v>1869.1733782200001</v>
      </c>
      <c r="AC127" s="26">
        <f t="shared" si="27"/>
        <v>0.34109648999999997</v>
      </c>
      <c r="AD127" s="26">
        <f t="shared" si="27"/>
        <v>0.34109648999999997</v>
      </c>
      <c r="AE127" s="26">
        <f t="shared" si="27"/>
        <v>0</v>
      </c>
      <c r="AF127" s="26">
        <f t="shared" si="27"/>
        <v>0</v>
      </c>
      <c r="AG127" s="26">
        <f t="shared" si="27"/>
        <v>284.57062829</v>
      </c>
      <c r="AH127" s="26">
        <f t="shared" si="27"/>
        <v>6</v>
      </c>
      <c r="AI127" s="26">
        <f t="shared" ref="AI127:AZ127" si="28">SUM(AI121:AI126)</f>
        <v>278.57062829</v>
      </c>
      <c r="AJ127" s="26">
        <f t="shared" si="28"/>
        <v>0.61977715</v>
      </c>
      <c r="AK127" s="26">
        <f t="shared" si="28"/>
        <v>285.53150192999999</v>
      </c>
      <c r="AL127" s="26">
        <f t="shared" si="28"/>
        <v>833.78459327999997</v>
      </c>
      <c r="AM127" s="26">
        <f t="shared" si="28"/>
        <v>555.21396499000002</v>
      </c>
      <c r="AN127" s="26">
        <f t="shared" si="28"/>
        <v>0</v>
      </c>
      <c r="AO127" s="26">
        <f t="shared" si="28"/>
        <v>278.57062829</v>
      </c>
      <c r="AP127" s="26">
        <f t="shared" si="28"/>
        <v>198.78817238999997</v>
      </c>
      <c r="AQ127" s="26">
        <f t="shared" si="28"/>
        <v>198.78817238999997</v>
      </c>
      <c r="AR127" s="26">
        <f t="shared" si="28"/>
        <v>0</v>
      </c>
      <c r="AS127" s="26">
        <f t="shared" si="28"/>
        <v>171.86365473999999</v>
      </c>
      <c r="AT127" s="26">
        <f t="shared" si="28"/>
        <v>1204.43642041</v>
      </c>
      <c r="AU127" s="26">
        <f t="shared" si="28"/>
        <v>950.26845974000003</v>
      </c>
      <c r="AV127" s="26">
        <f t="shared" si="28"/>
        <v>1908.00566114</v>
      </c>
      <c r="AW127" s="26">
        <f t="shared" si="28"/>
        <v>2858.2741208799998</v>
      </c>
      <c r="AX127" s="26">
        <f t="shared" si="28"/>
        <v>167.91547684</v>
      </c>
      <c r="AY127" s="26">
        <f t="shared" si="28"/>
        <v>42.627543259999996</v>
      </c>
      <c r="AZ127" s="26">
        <f t="shared" si="28"/>
        <v>2647.7311007800004</v>
      </c>
    </row>
    <row r="128" spans="2:5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x14ac:dyDescent="0.25">
      <c r="B129" s="17" t="s">
        <v>1520</v>
      </c>
    </row>
    <row r="130" spans="2:52" x14ac:dyDescent="0.25">
      <c r="B130" s="15" t="s">
        <v>1411</v>
      </c>
      <c r="C130" s="16">
        <v>113.79657965000001</v>
      </c>
      <c r="D130" s="16">
        <v>25.242218589999997</v>
      </c>
      <c r="E130" s="16">
        <v>20.277319309999999</v>
      </c>
      <c r="F130" s="16">
        <v>4.5652025599999995</v>
      </c>
      <c r="G130" s="16">
        <v>0.39969671999999995</v>
      </c>
      <c r="H130" s="16">
        <v>88.554361060000005</v>
      </c>
      <c r="I130" s="16">
        <v>2.4264410999999999</v>
      </c>
      <c r="J130" s="16">
        <v>77.652544419999998</v>
      </c>
      <c r="K130" s="16">
        <v>6.7313534000000006</v>
      </c>
      <c r="L130" s="16">
        <v>1.74402214</v>
      </c>
      <c r="M130" s="16">
        <v>617.01682728999992</v>
      </c>
      <c r="N130" s="16">
        <v>614.48038799999995</v>
      </c>
      <c r="O130" s="16">
        <v>2.5364392900000001</v>
      </c>
      <c r="P130" s="16">
        <v>0</v>
      </c>
      <c r="Q130" s="16">
        <v>0</v>
      </c>
      <c r="R130" s="16">
        <v>730.81340693999994</v>
      </c>
      <c r="S130" s="16">
        <v>147.53277071000002</v>
      </c>
      <c r="T130" s="16">
        <v>6.5256981199999995</v>
      </c>
      <c r="U130" s="16">
        <v>149.07175175999998</v>
      </c>
      <c r="V130" s="16">
        <v>0</v>
      </c>
      <c r="W130" s="16">
        <v>0</v>
      </c>
      <c r="X130" s="16">
        <v>95.291089470000003</v>
      </c>
      <c r="Y130" s="16">
        <v>60.180933659999994</v>
      </c>
      <c r="Z130" s="16">
        <v>12.89972013</v>
      </c>
      <c r="AA130" s="16">
        <v>471.50196385000004</v>
      </c>
      <c r="AB130" s="16">
        <v>259.31144309000001</v>
      </c>
      <c r="AC130" s="16">
        <v>0</v>
      </c>
      <c r="AD130" s="16">
        <v>0</v>
      </c>
      <c r="AE130" s="16">
        <v>0</v>
      </c>
      <c r="AF130" s="16">
        <v>0</v>
      </c>
      <c r="AG130" s="16">
        <v>79.5</v>
      </c>
      <c r="AH130" s="16">
        <v>79.5</v>
      </c>
      <c r="AI130" s="16">
        <v>0</v>
      </c>
      <c r="AJ130" s="16">
        <v>67.963686010000004</v>
      </c>
      <c r="AK130" s="16">
        <v>147.46368601</v>
      </c>
      <c r="AL130" s="16">
        <v>53.360404619999997</v>
      </c>
      <c r="AM130" s="16">
        <v>53.360404619999997</v>
      </c>
      <c r="AN130" s="16">
        <v>0</v>
      </c>
      <c r="AO130" s="16">
        <v>0</v>
      </c>
      <c r="AP130" s="16">
        <v>8.318835889999999</v>
      </c>
      <c r="AQ130" s="16">
        <v>8.318835889999999</v>
      </c>
      <c r="AR130" s="16">
        <v>0</v>
      </c>
      <c r="AS130" s="16">
        <v>15.628460329999999</v>
      </c>
      <c r="AT130" s="16">
        <v>77.30770084000001</v>
      </c>
      <c r="AU130" s="16">
        <v>329.46742825999996</v>
      </c>
      <c r="AV130" s="16">
        <v>170.859668</v>
      </c>
      <c r="AW130" s="16">
        <v>500.32709625999996</v>
      </c>
      <c r="AX130" s="16">
        <v>225.63379903000001</v>
      </c>
      <c r="AY130" s="16">
        <v>64.787165709999996</v>
      </c>
      <c r="AZ130" s="16">
        <v>209.90613151999997</v>
      </c>
    </row>
    <row r="131" spans="2:52" x14ac:dyDescent="0.25">
      <c r="B131" s="15" t="s">
        <v>1412</v>
      </c>
      <c r="C131" s="16">
        <v>187.95438198999994</v>
      </c>
      <c r="D131" s="16">
        <v>47.960124610000001</v>
      </c>
      <c r="E131" s="16">
        <v>37.880078959999999</v>
      </c>
      <c r="F131" s="16">
        <v>8.3439179400000008</v>
      </c>
      <c r="G131" s="16">
        <v>1.7361277099999999</v>
      </c>
      <c r="H131" s="16">
        <v>139.99425737999996</v>
      </c>
      <c r="I131" s="16">
        <v>37.817409310000002</v>
      </c>
      <c r="J131" s="16">
        <v>66.258926290000005</v>
      </c>
      <c r="K131" s="16">
        <v>30.737663859999998</v>
      </c>
      <c r="L131" s="16">
        <v>5.1802579199999998</v>
      </c>
      <c r="M131" s="16">
        <v>1213.228801</v>
      </c>
      <c r="N131" s="16">
        <v>1210.450949</v>
      </c>
      <c r="O131" s="16">
        <v>2.7778520000000002</v>
      </c>
      <c r="P131" s="16">
        <v>0</v>
      </c>
      <c r="Q131" s="16">
        <v>0</v>
      </c>
      <c r="R131" s="16">
        <v>1401.18318299</v>
      </c>
      <c r="S131" s="16">
        <v>293.05232166000002</v>
      </c>
      <c r="T131" s="16">
        <v>14.24147198</v>
      </c>
      <c r="U131" s="16">
        <v>161.68504185</v>
      </c>
      <c r="V131" s="16">
        <v>0</v>
      </c>
      <c r="W131" s="16">
        <v>0</v>
      </c>
      <c r="X131" s="16">
        <v>153.46115671000001</v>
      </c>
      <c r="Y131" s="16">
        <v>385.24710376000002</v>
      </c>
      <c r="Z131" s="16">
        <v>7.2279830199999999</v>
      </c>
      <c r="AA131" s="16">
        <v>1014.91507898</v>
      </c>
      <c r="AB131" s="16">
        <v>386.26810401000006</v>
      </c>
      <c r="AC131" s="16">
        <v>0</v>
      </c>
      <c r="AD131" s="16">
        <v>0</v>
      </c>
      <c r="AE131" s="16">
        <v>0</v>
      </c>
      <c r="AF131" s="16">
        <v>0</v>
      </c>
      <c r="AG131" s="16">
        <v>2.56868863</v>
      </c>
      <c r="AH131" s="16">
        <v>2.56868863</v>
      </c>
      <c r="AI131" s="16">
        <v>0</v>
      </c>
      <c r="AJ131" s="16">
        <v>0</v>
      </c>
      <c r="AK131" s="16">
        <v>2.56868863</v>
      </c>
      <c r="AL131" s="16">
        <v>29.30904194</v>
      </c>
      <c r="AM131" s="16">
        <v>29.30904194</v>
      </c>
      <c r="AN131" s="16">
        <v>0</v>
      </c>
      <c r="AO131" s="16">
        <v>0</v>
      </c>
      <c r="AP131" s="16">
        <v>32.845452420000001</v>
      </c>
      <c r="AQ131" s="16">
        <v>32.845452420000001</v>
      </c>
      <c r="AR131" s="16">
        <v>0</v>
      </c>
      <c r="AS131" s="16">
        <v>0</v>
      </c>
      <c r="AT131" s="16">
        <v>62.154494360000001</v>
      </c>
      <c r="AU131" s="16">
        <v>326.68229828000005</v>
      </c>
      <c r="AV131" s="16">
        <v>423.95782600000001</v>
      </c>
      <c r="AW131" s="16">
        <v>750.64012428000001</v>
      </c>
      <c r="AX131" s="16">
        <v>95.525728909999998</v>
      </c>
      <c r="AY131" s="16">
        <v>0</v>
      </c>
      <c r="AZ131" s="16">
        <v>655.11439537000001</v>
      </c>
    </row>
    <row r="132" spans="2:52" x14ac:dyDescent="0.25">
      <c r="B132" s="15" t="s">
        <v>1415</v>
      </c>
      <c r="C132" s="16">
        <v>69.091689590000001</v>
      </c>
      <c r="D132" s="16">
        <v>62.467364359999998</v>
      </c>
      <c r="E132" s="16">
        <v>9.0015400799999998</v>
      </c>
      <c r="F132" s="16">
        <v>0.86198192000000007</v>
      </c>
      <c r="G132" s="16">
        <v>52.603842360000002</v>
      </c>
      <c r="H132" s="16">
        <v>6.6243252300000002</v>
      </c>
      <c r="I132" s="16">
        <v>1.9132158500000001</v>
      </c>
      <c r="J132" s="16">
        <v>2.4143831000000002</v>
      </c>
      <c r="K132" s="16">
        <v>0.18292749999999999</v>
      </c>
      <c r="L132" s="16">
        <v>2.1137987799999998</v>
      </c>
      <c r="M132" s="16">
        <v>382.95735437999997</v>
      </c>
      <c r="N132" s="16">
        <v>367.34219999999999</v>
      </c>
      <c r="O132" s="16">
        <v>15.615154380000002</v>
      </c>
      <c r="P132" s="16">
        <v>0</v>
      </c>
      <c r="Q132" s="16">
        <v>0</v>
      </c>
      <c r="R132" s="16">
        <v>452.04904397000001</v>
      </c>
      <c r="S132" s="16">
        <v>176.23994769999999</v>
      </c>
      <c r="T132" s="16">
        <v>1.4557144199999998</v>
      </c>
      <c r="U132" s="16">
        <v>42.448487049999997</v>
      </c>
      <c r="V132" s="16">
        <v>1.2141189800000001</v>
      </c>
      <c r="W132" s="16">
        <v>0</v>
      </c>
      <c r="X132" s="16">
        <v>18.94427323</v>
      </c>
      <c r="Y132" s="16">
        <v>39.614255999999997</v>
      </c>
      <c r="Z132" s="16">
        <v>0</v>
      </c>
      <c r="AA132" s="16">
        <v>279.91679737999993</v>
      </c>
      <c r="AB132" s="16">
        <v>172.13224658999999</v>
      </c>
      <c r="AC132" s="16">
        <v>8.089964999999999E-2</v>
      </c>
      <c r="AD132" s="16">
        <v>0</v>
      </c>
      <c r="AE132" s="16">
        <v>0</v>
      </c>
      <c r="AF132" s="16">
        <v>8.089964999999999E-2</v>
      </c>
      <c r="AG132" s="16">
        <v>0</v>
      </c>
      <c r="AH132" s="16">
        <v>0</v>
      </c>
      <c r="AI132" s="16">
        <v>0</v>
      </c>
      <c r="AJ132" s="16">
        <v>0</v>
      </c>
      <c r="AK132" s="16">
        <v>8.089964999999999E-2</v>
      </c>
      <c r="AL132" s="16">
        <v>6.7236218299999999</v>
      </c>
      <c r="AM132" s="16">
        <v>6.7236218299999999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6.7236218299999999</v>
      </c>
      <c r="AU132" s="16">
        <v>165.48952441</v>
      </c>
      <c r="AV132" s="16">
        <v>130.36916058</v>
      </c>
      <c r="AW132" s="16">
        <v>295.85868499000003</v>
      </c>
      <c r="AX132" s="16">
        <v>123.62345447</v>
      </c>
      <c r="AY132" s="16">
        <v>0</v>
      </c>
      <c r="AZ132" s="16">
        <v>172.23523052000002</v>
      </c>
    </row>
    <row r="133" spans="2:52" x14ac:dyDescent="0.25">
      <c r="B133" s="15" t="s">
        <v>1413</v>
      </c>
      <c r="C133" s="16">
        <v>61.591122419999998</v>
      </c>
      <c r="D133" s="16">
        <v>20.793672390000001</v>
      </c>
      <c r="E133" s="16">
        <v>18.22171543</v>
      </c>
      <c r="F133" s="16">
        <v>1.65069307</v>
      </c>
      <c r="G133" s="16">
        <v>0.92126388999999997</v>
      </c>
      <c r="H133" s="16">
        <v>40.797450029999993</v>
      </c>
      <c r="I133" s="16">
        <v>4.2211210499999998</v>
      </c>
      <c r="J133" s="16">
        <v>33.509571149999999</v>
      </c>
      <c r="K133" s="16">
        <v>0</v>
      </c>
      <c r="L133" s="16">
        <v>3.0667578300000002</v>
      </c>
      <c r="M133" s="16">
        <v>702.99008098000002</v>
      </c>
      <c r="N133" s="16">
        <v>636.33806900000002</v>
      </c>
      <c r="O133" s="16">
        <v>66.652011979999997</v>
      </c>
      <c r="P133" s="16">
        <v>0</v>
      </c>
      <c r="Q133" s="16">
        <v>0</v>
      </c>
      <c r="R133" s="16">
        <v>764.58120339999994</v>
      </c>
      <c r="S133" s="16">
        <v>247.17719975</v>
      </c>
      <c r="T133" s="16">
        <v>5.2466787699999999</v>
      </c>
      <c r="U133" s="16">
        <v>103.92340218000001</v>
      </c>
      <c r="V133" s="16">
        <v>3.1161790699999998</v>
      </c>
      <c r="W133" s="16">
        <v>0</v>
      </c>
      <c r="X133" s="16">
        <v>14.54410229</v>
      </c>
      <c r="Y133" s="16">
        <v>115.21047338</v>
      </c>
      <c r="Z133" s="16">
        <v>7.9228414100000002</v>
      </c>
      <c r="AA133" s="16">
        <v>497.1408768500001</v>
      </c>
      <c r="AB133" s="16">
        <v>267.44032655000001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34.123430840000005</v>
      </c>
      <c r="AM133" s="16">
        <v>34.123430840000005</v>
      </c>
      <c r="AN133" s="16">
        <v>0</v>
      </c>
      <c r="AO133" s="16">
        <v>0</v>
      </c>
      <c r="AP133" s="16">
        <v>36.297703679999998</v>
      </c>
      <c r="AQ133" s="16">
        <v>36.297703679999998</v>
      </c>
      <c r="AR133" s="16">
        <v>0</v>
      </c>
      <c r="AS133" s="16">
        <v>0.13202031</v>
      </c>
      <c r="AT133" s="16">
        <v>70.553154830000011</v>
      </c>
      <c r="AU133" s="16">
        <v>196.88717172</v>
      </c>
      <c r="AV133" s="16">
        <v>495.45158918999999</v>
      </c>
      <c r="AW133" s="16">
        <v>692.33876091000002</v>
      </c>
      <c r="AX133" s="16">
        <v>138.00696693999998</v>
      </c>
      <c r="AY133" s="16">
        <v>36.075745689999998</v>
      </c>
      <c r="AZ133" s="16">
        <v>518.25604827999996</v>
      </c>
    </row>
    <row r="134" spans="2:52" x14ac:dyDescent="0.25">
      <c r="B134" s="15" t="s">
        <v>1414</v>
      </c>
      <c r="C134" s="16">
        <v>59.711803429999996</v>
      </c>
      <c r="D134" s="16">
        <v>48.595515429999999</v>
      </c>
      <c r="E134" s="16">
        <v>41.831765480000001</v>
      </c>
      <c r="F134" s="16">
        <v>4.5219085099999994</v>
      </c>
      <c r="G134" s="16">
        <v>2.24184144</v>
      </c>
      <c r="H134" s="16">
        <v>11.116288000000001</v>
      </c>
      <c r="I134" s="16">
        <v>2.2550000000000001E-2</v>
      </c>
      <c r="J134" s="16">
        <v>2.8310965000000001</v>
      </c>
      <c r="K134" s="16">
        <v>7.7318160499999999</v>
      </c>
      <c r="L134" s="16">
        <v>0.53082544999999992</v>
      </c>
      <c r="M134" s="16">
        <v>904.37875572999997</v>
      </c>
      <c r="N134" s="16">
        <v>866.20107800000005</v>
      </c>
      <c r="O134" s="16">
        <v>35.177677729999999</v>
      </c>
      <c r="P134" s="16">
        <v>3</v>
      </c>
      <c r="Q134" s="16">
        <v>0</v>
      </c>
      <c r="R134" s="16">
        <v>964.09055916</v>
      </c>
      <c r="S134" s="16">
        <v>421.4253319</v>
      </c>
      <c r="T134" s="16">
        <v>17.248624719999999</v>
      </c>
      <c r="U134" s="16">
        <v>142.14733919999998</v>
      </c>
      <c r="V134" s="16">
        <v>0</v>
      </c>
      <c r="W134" s="16">
        <v>0</v>
      </c>
      <c r="X134" s="16">
        <v>60.36095366</v>
      </c>
      <c r="Y134" s="16">
        <v>258.85347931000001</v>
      </c>
      <c r="Z134" s="16">
        <v>0</v>
      </c>
      <c r="AA134" s="16">
        <v>900.03572879000001</v>
      </c>
      <c r="AB134" s="16">
        <v>64.054830370000005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47.898856209999998</v>
      </c>
      <c r="AM134" s="16">
        <v>47.898856209999998</v>
      </c>
      <c r="AN134" s="16">
        <v>0</v>
      </c>
      <c r="AO134" s="16">
        <v>0</v>
      </c>
      <c r="AP134" s="16">
        <v>21.319019659999999</v>
      </c>
      <c r="AQ134" s="16">
        <v>21.319019659999999</v>
      </c>
      <c r="AR134" s="16">
        <v>0</v>
      </c>
      <c r="AS134" s="16">
        <v>0</v>
      </c>
      <c r="AT134" s="16">
        <v>69.21787587</v>
      </c>
      <c r="AU134" s="16">
        <v>-5.1630455</v>
      </c>
      <c r="AV134" s="16">
        <v>122.08835782</v>
      </c>
      <c r="AW134" s="16">
        <v>116.92531231999999</v>
      </c>
      <c r="AX134" s="16">
        <v>4.8176668499999993</v>
      </c>
      <c r="AY134" s="16">
        <v>0</v>
      </c>
      <c r="AZ134" s="16">
        <v>112.10764546999999</v>
      </c>
    </row>
    <row r="135" spans="2:52" x14ac:dyDescent="0.25">
      <c r="B135" s="25" t="s">
        <v>1582</v>
      </c>
      <c r="C135" s="26">
        <f t="shared" ref="C135:AH135" si="29">SUM(C130:C134)</f>
        <v>492.1455770799999</v>
      </c>
      <c r="D135" s="26">
        <f t="shared" si="29"/>
        <v>205.05889538000002</v>
      </c>
      <c r="E135" s="26">
        <f t="shared" si="29"/>
        <v>127.21241926</v>
      </c>
      <c r="F135" s="26">
        <f t="shared" si="29"/>
        <v>19.943704</v>
      </c>
      <c r="G135" s="26">
        <f t="shared" si="29"/>
        <v>57.902772120000002</v>
      </c>
      <c r="H135" s="26">
        <f t="shared" si="29"/>
        <v>287.08668169999999</v>
      </c>
      <c r="I135" s="26">
        <f t="shared" si="29"/>
        <v>46.400737310000004</v>
      </c>
      <c r="J135" s="26">
        <f t="shared" si="29"/>
        <v>182.66652146000001</v>
      </c>
      <c r="K135" s="26">
        <f t="shared" si="29"/>
        <v>45.383760809999998</v>
      </c>
      <c r="L135" s="26">
        <f t="shared" si="29"/>
        <v>12.635662120000001</v>
      </c>
      <c r="M135" s="26">
        <f t="shared" si="29"/>
        <v>3820.5718193800003</v>
      </c>
      <c r="N135" s="26">
        <f t="shared" si="29"/>
        <v>3694.812684</v>
      </c>
      <c r="O135" s="26">
        <f t="shared" si="29"/>
        <v>122.75913538</v>
      </c>
      <c r="P135" s="26">
        <f t="shared" si="29"/>
        <v>3</v>
      </c>
      <c r="Q135" s="26">
        <f t="shared" si="29"/>
        <v>0</v>
      </c>
      <c r="R135" s="26">
        <f t="shared" si="29"/>
        <v>4312.7173964600006</v>
      </c>
      <c r="S135" s="26">
        <f t="shared" si="29"/>
        <v>1285.4275717200001</v>
      </c>
      <c r="T135" s="26">
        <f t="shared" si="29"/>
        <v>44.718188009999999</v>
      </c>
      <c r="U135" s="26">
        <f t="shared" si="29"/>
        <v>599.27602204000004</v>
      </c>
      <c r="V135" s="26">
        <f t="shared" si="29"/>
        <v>4.3302980499999997</v>
      </c>
      <c r="W135" s="26">
        <f t="shared" si="29"/>
        <v>0</v>
      </c>
      <c r="X135" s="26">
        <f t="shared" si="29"/>
        <v>342.60157536000003</v>
      </c>
      <c r="Y135" s="26">
        <f t="shared" si="29"/>
        <v>859.10624611000003</v>
      </c>
      <c r="Z135" s="26">
        <f t="shared" si="29"/>
        <v>28.050544560000002</v>
      </c>
      <c r="AA135" s="26">
        <f t="shared" si="29"/>
        <v>3163.51044585</v>
      </c>
      <c r="AB135" s="26">
        <f t="shared" si="29"/>
        <v>1149.2069506100001</v>
      </c>
      <c r="AC135" s="26">
        <f t="shared" si="29"/>
        <v>8.089964999999999E-2</v>
      </c>
      <c r="AD135" s="26">
        <f t="shared" si="29"/>
        <v>0</v>
      </c>
      <c r="AE135" s="26">
        <f t="shared" si="29"/>
        <v>0</v>
      </c>
      <c r="AF135" s="26">
        <f t="shared" si="29"/>
        <v>8.089964999999999E-2</v>
      </c>
      <c r="AG135" s="26">
        <f t="shared" si="29"/>
        <v>82.068688629999997</v>
      </c>
      <c r="AH135" s="26">
        <f t="shared" si="29"/>
        <v>82.068688629999997</v>
      </c>
      <c r="AI135" s="26">
        <f t="shared" ref="AI135:AZ135" si="30">SUM(AI130:AI134)</f>
        <v>0</v>
      </c>
      <c r="AJ135" s="26">
        <f t="shared" si="30"/>
        <v>67.963686010000004</v>
      </c>
      <c r="AK135" s="26">
        <f t="shared" si="30"/>
        <v>150.11327428999999</v>
      </c>
      <c r="AL135" s="26">
        <f t="shared" si="30"/>
        <v>171.41535543999998</v>
      </c>
      <c r="AM135" s="26">
        <f t="shared" si="30"/>
        <v>171.41535543999998</v>
      </c>
      <c r="AN135" s="26">
        <f t="shared" si="30"/>
        <v>0</v>
      </c>
      <c r="AO135" s="26">
        <f t="shared" si="30"/>
        <v>0</v>
      </c>
      <c r="AP135" s="26">
        <f t="shared" si="30"/>
        <v>98.781011649999996</v>
      </c>
      <c r="AQ135" s="26">
        <f t="shared" si="30"/>
        <v>98.781011649999996</v>
      </c>
      <c r="AR135" s="26">
        <f t="shared" si="30"/>
        <v>0</v>
      </c>
      <c r="AS135" s="26">
        <f t="shared" si="30"/>
        <v>15.760480639999999</v>
      </c>
      <c r="AT135" s="26">
        <f t="shared" si="30"/>
        <v>285.95684773000005</v>
      </c>
      <c r="AU135" s="26">
        <f t="shared" si="30"/>
        <v>1013.3633771700001</v>
      </c>
      <c r="AV135" s="26">
        <f t="shared" si="30"/>
        <v>1342.72660159</v>
      </c>
      <c r="AW135" s="26">
        <f t="shared" si="30"/>
        <v>2356.0899787600001</v>
      </c>
      <c r="AX135" s="26">
        <f t="shared" si="30"/>
        <v>587.60761619999994</v>
      </c>
      <c r="AY135" s="26">
        <f t="shared" si="30"/>
        <v>100.8629114</v>
      </c>
      <c r="AZ135" s="26">
        <f t="shared" si="30"/>
        <v>1667.6194511599999</v>
      </c>
    </row>
    <row r="136" spans="2:5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x14ac:dyDescent="0.25">
      <c r="B137" s="44" t="s">
        <v>1641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203"/>
  <sheetViews>
    <sheetView zoomScale="80" zoomScaleNormal="80" workbookViewId="0">
      <pane xSplit="2" ySplit="9" topLeftCell="C10" activePane="bottomRight" state="frozen"/>
      <selection activeCell="B6" sqref="B6:B9"/>
      <selection pane="topRight" activeCell="B6" sqref="B6:B9"/>
      <selection pane="bottomLeft" activeCell="B6" sqref="B6:B9"/>
      <selection pane="bottomRight" activeCell="G18" sqref="G18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7" width="18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7" style="1" bestFit="1" customWidth="1"/>
    <col min="33" max="34" width="20.109375" style="1" bestFit="1" customWidth="1"/>
    <col min="35" max="35" width="18.10937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3.6640625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39.6" x14ac:dyDescent="0.25">
      <c r="B9" s="55"/>
      <c r="C9" s="49"/>
      <c r="D9" s="18" t="s">
        <v>1561</v>
      </c>
      <c r="E9" s="20" t="s">
        <v>1562</v>
      </c>
      <c r="F9" s="20" t="s">
        <v>1563</v>
      </c>
      <c r="G9" s="20" t="s">
        <v>1564</v>
      </c>
      <c r="H9" s="19" t="s">
        <v>3</v>
      </c>
      <c r="I9" s="20" t="s">
        <v>1565</v>
      </c>
      <c r="J9" s="20" t="s">
        <v>1566</v>
      </c>
      <c r="K9" s="20" t="s">
        <v>1567</v>
      </c>
      <c r="L9" s="20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18" t="s">
        <v>1569</v>
      </c>
      <c r="AD9" s="20" t="s">
        <v>1570</v>
      </c>
      <c r="AE9" s="20" t="s">
        <v>1571</v>
      </c>
      <c r="AF9" s="20" t="s">
        <v>1572</v>
      </c>
      <c r="AG9" s="19" t="s">
        <v>7</v>
      </c>
      <c r="AH9" s="20" t="s">
        <v>1573</v>
      </c>
      <c r="AI9" s="20" t="s">
        <v>1574</v>
      </c>
      <c r="AJ9" s="47"/>
      <c r="AK9" s="53"/>
      <c r="AL9" s="21" t="s">
        <v>1534</v>
      </c>
      <c r="AM9" s="20" t="s">
        <v>1575</v>
      </c>
      <c r="AN9" s="20" t="s">
        <v>1576</v>
      </c>
      <c r="AO9" s="20" t="s">
        <v>1577</v>
      </c>
      <c r="AP9" s="22" t="s">
        <v>9</v>
      </c>
      <c r="AQ9" s="20" t="s">
        <v>1578</v>
      </c>
      <c r="AR9" s="20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3" t="s">
        <v>1580</v>
      </c>
      <c r="C10" s="24">
        <f t="shared" ref="C10:AH10" si="0">C28+C33+C45+C52+C69+C90+C95+C105+C124+C143+C153+C162+C174+C183+C192+C201</f>
        <v>104372.48619054002</v>
      </c>
      <c r="D10" s="24">
        <f t="shared" si="0"/>
        <v>84675.750399969998</v>
      </c>
      <c r="E10" s="24">
        <f t="shared" si="0"/>
        <v>32330.330021740003</v>
      </c>
      <c r="F10" s="24">
        <f t="shared" si="0"/>
        <v>47088.534666659994</v>
      </c>
      <c r="G10" s="24">
        <f t="shared" si="0"/>
        <v>5256.8857115699993</v>
      </c>
      <c r="H10" s="24">
        <f t="shared" si="0"/>
        <v>19696.735790570001</v>
      </c>
      <c r="I10" s="24">
        <f t="shared" si="0"/>
        <v>6594.5108761900001</v>
      </c>
      <c r="J10" s="24">
        <f t="shared" si="0"/>
        <v>3810.6000451000009</v>
      </c>
      <c r="K10" s="24">
        <f t="shared" si="0"/>
        <v>7301.71176492</v>
      </c>
      <c r="L10" s="24">
        <f t="shared" si="0"/>
        <v>1989.91310436</v>
      </c>
      <c r="M10" s="24">
        <f t="shared" si="0"/>
        <v>82973.919355100006</v>
      </c>
      <c r="N10" s="24">
        <f t="shared" si="0"/>
        <v>78253.820427099985</v>
      </c>
      <c r="O10" s="24">
        <f t="shared" si="0"/>
        <v>3269.8009876899991</v>
      </c>
      <c r="P10" s="24">
        <f t="shared" si="0"/>
        <v>624.14995635000002</v>
      </c>
      <c r="Q10" s="24">
        <f t="shared" si="0"/>
        <v>826.14798395999992</v>
      </c>
      <c r="R10" s="24">
        <f t="shared" si="0"/>
        <v>187346.40554564001</v>
      </c>
      <c r="S10" s="24">
        <f t="shared" si="0"/>
        <v>60583.954724500007</v>
      </c>
      <c r="T10" s="24">
        <f t="shared" si="0"/>
        <v>11316.817450000002</v>
      </c>
      <c r="U10" s="24">
        <f t="shared" si="0"/>
        <v>13223.714552930003</v>
      </c>
      <c r="V10" s="24">
        <f t="shared" si="0"/>
        <v>145.63763135999997</v>
      </c>
      <c r="W10" s="24">
        <f t="shared" si="0"/>
        <v>6229.5800567500009</v>
      </c>
      <c r="X10" s="24">
        <f t="shared" si="0"/>
        <v>8010.6997458700016</v>
      </c>
      <c r="Y10" s="24">
        <f t="shared" si="0"/>
        <v>20999.57126728</v>
      </c>
      <c r="Z10" s="24">
        <f t="shared" si="0"/>
        <v>2071.7394569199996</v>
      </c>
      <c r="AA10" s="24">
        <f t="shared" si="0"/>
        <v>122581.71488561</v>
      </c>
      <c r="AB10" s="24">
        <f t="shared" si="0"/>
        <v>64764.690660029999</v>
      </c>
      <c r="AC10" s="24">
        <f t="shared" si="0"/>
        <v>910.97605926999995</v>
      </c>
      <c r="AD10" s="24">
        <f t="shared" si="0"/>
        <v>828.95831803999999</v>
      </c>
      <c r="AE10" s="24">
        <f t="shared" si="0"/>
        <v>0</v>
      </c>
      <c r="AF10" s="24">
        <f t="shared" si="0"/>
        <v>82.017741229999999</v>
      </c>
      <c r="AG10" s="24">
        <f t="shared" si="0"/>
        <v>3533.5641825900007</v>
      </c>
      <c r="AH10" s="24">
        <f t="shared" si="0"/>
        <v>3533.5641825900007</v>
      </c>
      <c r="AI10" s="24">
        <f t="shared" ref="AI10:AZ10" si="1">AI28+AI33+AI45+AI52+AI69+AI90+AI95+AI105+AI124+AI143+AI153+AI162+AI174+AI183+AI192+AI201</f>
        <v>0</v>
      </c>
      <c r="AJ10" s="24">
        <f t="shared" si="1"/>
        <v>1774.5858692999996</v>
      </c>
      <c r="AK10" s="24">
        <f t="shared" si="1"/>
        <v>6219.1261111600006</v>
      </c>
      <c r="AL10" s="24">
        <f t="shared" si="1"/>
        <v>22290.724922849997</v>
      </c>
      <c r="AM10" s="24">
        <f t="shared" si="1"/>
        <v>21931.21089844</v>
      </c>
      <c r="AN10" s="24">
        <f t="shared" si="1"/>
        <v>3.6674397200000004</v>
      </c>
      <c r="AO10" s="24">
        <f t="shared" si="1"/>
        <v>355.84658469000004</v>
      </c>
      <c r="AP10" s="24">
        <f t="shared" si="1"/>
        <v>5399.7396795399991</v>
      </c>
      <c r="AQ10" s="24">
        <f t="shared" si="1"/>
        <v>5381.415479629999</v>
      </c>
      <c r="AR10" s="24">
        <f t="shared" si="1"/>
        <v>18.324199910000001</v>
      </c>
      <c r="AS10" s="24">
        <f t="shared" si="1"/>
        <v>3594.3748332100004</v>
      </c>
      <c r="AT10" s="24">
        <f t="shared" si="1"/>
        <v>31284.839435599995</v>
      </c>
      <c r="AU10" s="24">
        <f t="shared" si="1"/>
        <v>39698.977335590011</v>
      </c>
      <c r="AV10" s="24">
        <f t="shared" si="1"/>
        <v>70813.156509190012</v>
      </c>
      <c r="AW10" s="24">
        <f t="shared" si="1"/>
        <v>110512.13384478002</v>
      </c>
      <c r="AX10" s="24">
        <f t="shared" si="1"/>
        <v>20204.452601029996</v>
      </c>
      <c r="AY10" s="24">
        <f t="shared" si="1"/>
        <v>5883.8136291000001</v>
      </c>
      <c r="AZ10" s="24">
        <f t="shared" si="1"/>
        <v>84423.867614649978</v>
      </c>
    </row>
    <row r="11" spans="2:52" x14ac:dyDescent="0.25">
      <c r="B11" s="17" t="s">
        <v>1584</v>
      </c>
    </row>
    <row r="12" spans="2:52" x14ac:dyDescent="0.25">
      <c r="B12" s="15" t="s">
        <v>1325</v>
      </c>
      <c r="C12" s="16">
        <v>2094.7633630599998</v>
      </c>
      <c r="D12" s="16">
        <v>1672.8437142799999</v>
      </c>
      <c r="E12" s="16">
        <v>621.13056547999997</v>
      </c>
      <c r="F12" s="16">
        <v>977.20650579999995</v>
      </c>
      <c r="G12" s="16">
        <v>74.506642999999997</v>
      </c>
      <c r="H12" s="16">
        <v>421.91964878000005</v>
      </c>
      <c r="I12" s="16">
        <v>225.71225893000002</v>
      </c>
      <c r="J12" s="16">
        <v>113.78337178</v>
      </c>
      <c r="K12" s="16">
        <v>80.104680139999999</v>
      </c>
      <c r="L12" s="16">
        <v>2.3193379300000001</v>
      </c>
      <c r="M12" s="16">
        <v>1780.1201675799998</v>
      </c>
      <c r="N12" s="16">
        <v>1728.454344</v>
      </c>
      <c r="O12" s="16">
        <v>15.66852536</v>
      </c>
      <c r="P12" s="16">
        <v>0</v>
      </c>
      <c r="Q12" s="16">
        <v>35.997298219999998</v>
      </c>
      <c r="R12" s="16">
        <v>3874.8835306399997</v>
      </c>
      <c r="S12" s="16">
        <v>550.09506671000008</v>
      </c>
      <c r="T12" s="16">
        <v>409.23815662999999</v>
      </c>
      <c r="U12" s="16">
        <v>212.02280059999998</v>
      </c>
      <c r="V12" s="16">
        <v>7.9780206799999993</v>
      </c>
      <c r="W12" s="16">
        <v>0</v>
      </c>
      <c r="X12" s="16">
        <v>887.03531987999997</v>
      </c>
      <c r="Y12" s="16">
        <v>85.166324279999998</v>
      </c>
      <c r="Z12" s="16">
        <v>60.283685649999995</v>
      </c>
      <c r="AA12" s="16">
        <v>2211.8193744300002</v>
      </c>
      <c r="AB12" s="16">
        <v>1663.06415621</v>
      </c>
      <c r="AC12" s="16">
        <v>0</v>
      </c>
      <c r="AD12" s="16">
        <v>0</v>
      </c>
      <c r="AE12" s="16">
        <v>0</v>
      </c>
      <c r="AF12" s="16">
        <v>0</v>
      </c>
      <c r="AG12" s="16">
        <v>348.97986817999998</v>
      </c>
      <c r="AH12" s="16">
        <v>348.97986817999998</v>
      </c>
      <c r="AI12" s="16">
        <v>0</v>
      </c>
      <c r="AJ12" s="16">
        <v>0</v>
      </c>
      <c r="AK12" s="16">
        <v>348.97986817999998</v>
      </c>
      <c r="AL12" s="16">
        <v>595.74816908000003</v>
      </c>
      <c r="AM12" s="16">
        <v>595.74816908000003</v>
      </c>
      <c r="AN12" s="16">
        <v>0</v>
      </c>
      <c r="AO12" s="16">
        <v>0</v>
      </c>
      <c r="AP12" s="16">
        <v>299.66200241000001</v>
      </c>
      <c r="AQ12" s="16">
        <v>296.91235470000004</v>
      </c>
      <c r="AR12" s="16">
        <v>2.7496477100000001</v>
      </c>
      <c r="AS12" s="16">
        <v>0</v>
      </c>
      <c r="AT12" s="16">
        <v>895.41017149000004</v>
      </c>
      <c r="AU12" s="16">
        <v>1116.6338529000002</v>
      </c>
      <c r="AV12" s="16">
        <v>688.32823253999993</v>
      </c>
      <c r="AW12" s="16">
        <v>1804.96208544</v>
      </c>
      <c r="AX12" s="16">
        <v>574.95856033000007</v>
      </c>
      <c r="AY12" s="16">
        <v>487.85690316</v>
      </c>
      <c r="AZ12" s="16">
        <v>742.14662194999994</v>
      </c>
    </row>
    <row r="13" spans="2:52" x14ac:dyDescent="0.25">
      <c r="B13" s="15" t="s">
        <v>1329</v>
      </c>
      <c r="C13" s="16">
        <v>1201.9938565299999</v>
      </c>
      <c r="D13" s="16">
        <v>976.37233747000005</v>
      </c>
      <c r="E13" s="16">
        <v>396.82941215999995</v>
      </c>
      <c r="F13" s="16">
        <v>506.85941757000001</v>
      </c>
      <c r="G13" s="16">
        <v>72.683507739999996</v>
      </c>
      <c r="H13" s="16">
        <v>225.62151906</v>
      </c>
      <c r="I13" s="16">
        <v>139.87815122999999</v>
      </c>
      <c r="J13" s="16">
        <v>78.712514760000005</v>
      </c>
      <c r="K13" s="16">
        <v>1.4553450000000001</v>
      </c>
      <c r="L13" s="16">
        <v>5.5755080700000006</v>
      </c>
      <c r="M13" s="16">
        <v>746.41127769000002</v>
      </c>
      <c r="N13" s="16">
        <v>742.86771699999997</v>
      </c>
      <c r="O13" s="16">
        <v>3.5435606900000001</v>
      </c>
      <c r="P13" s="16">
        <v>0</v>
      </c>
      <c r="Q13" s="16">
        <v>0</v>
      </c>
      <c r="R13" s="16">
        <v>1948.40513422</v>
      </c>
      <c r="S13" s="16">
        <v>700.68737571999998</v>
      </c>
      <c r="T13" s="16">
        <v>172.58124799000001</v>
      </c>
      <c r="U13" s="16">
        <v>327.04681595</v>
      </c>
      <c r="V13" s="16">
        <v>2.2986789900000004</v>
      </c>
      <c r="W13" s="16">
        <v>167.47387652</v>
      </c>
      <c r="X13" s="16">
        <v>55.787132929999999</v>
      </c>
      <c r="Y13" s="16">
        <v>144.49272725</v>
      </c>
      <c r="Z13" s="16">
        <v>0</v>
      </c>
      <c r="AA13" s="16">
        <v>1570.3678553500001</v>
      </c>
      <c r="AB13" s="16">
        <v>378.03727887000002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319.21656568999998</v>
      </c>
      <c r="AK13" s="16">
        <v>319.21656568999998</v>
      </c>
      <c r="AL13" s="16">
        <v>126.36645506999999</v>
      </c>
      <c r="AM13" s="16">
        <v>126.36645506999999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332.78567526</v>
      </c>
      <c r="AT13" s="16">
        <v>459.15213032999998</v>
      </c>
      <c r="AU13" s="16">
        <v>238.10171423000003</v>
      </c>
      <c r="AV13" s="16">
        <v>828.18079786999999</v>
      </c>
      <c r="AW13" s="16">
        <v>1066.2825121000001</v>
      </c>
      <c r="AX13" s="16">
        <v>123.26228684</v>
      </c>
      <c r="AY13" s="16">
        <v>0</v>
      </c>
      <c r="AZ13" s="16">
        <v>943.02022525999996</v>
      </c>
    </row>
    <row r="14" spans="2:52" x14ac:dyDescent="0.25">
      <c r="B14" s="15" t="s">
        <v>1330</v>
      </c>
      <c r="C14" s="16">
        <v>10907.012408250001</v>
      </c>
      <c r="D14" s="16">
        <v>10000.706457010001</v>
      </c>
      <c r="E14" s="16">
        <v>3623.1738265699996</v>
      </c>
      <c r="F14" s="16">
        <v>5990.32937743</v>
      </c>
      <c r="G14" s="16">
        <v>387.20325300999997</v>
      </c>
      <c r="H14" s="16">
        <v>906.30595124000001</v>
      </c>
      <c r="I14" s="16">
        <v>350.95494719999999</v>
      </c>
      <c r="J14" s="16">
        <v>223.3224218</v>
      </c>
      <c r="K14" s="16">
        <v>249.71650924000002</v>
      </c>
      <c r="L14" s="16">
        <v>82.312072999999998</v>
      </c>
      <c r="M14" s="16">
        <v>992.64056894000009</v>
      </c>
      <c r="N14" s="16">
        <v>774.95026299999995</v>
      </c>
      <c r="O14" s="16">
        <v>212.04862593999999</v>
      </c>
      <c r="P14" s="16">
        <v>0</v>
      </c>
      <c r="Q14" s="16">
        <v>5.64168</v>
      </c>
      <c r="R14" s="16">
        <v>11899.65297719</v>
      </c>
      <c r="S14" s="16">
        <v>2945.3021550799999</v>
      </c>
      <c r="T14" s="16">
        <v>1404.8783506900002</v>
      </c>
      <c r="U14" s="16">
        <v>1817.0120320000001</v>
      </c>
      <c r="V14" s="16">
        <v>0</v>
      </c>
      <c r="W14" s="16">
        <v>0</v>
      </c>
      <c r="X14" s="16">
        <v>657.83472080999991</v>
      </c>
      <c r="Y14" s="16">
        <v>869.20718024999996</v>
      </c>
      <c r="Z14" s="16">
        <v>0</v>
      </c>
      <c r="AA14" s="16">
        <v>7694.2344388299998</v>
      </c>
      <c r="AB14" s="16">
        <v>4205.4185383599997</v>
      </c>
      <c r="AC14" s="16">
        <v>0</v>
      </c>
      <c r="AD14" s="16">
        <v>0</v>
      </c>
      <c r="AE14" s="16">
        <v>0</v>
      </c>
      <c r="AF14" s="16">
        <v>0</v>
      </c>
      <c r="AG14" s="16">
        <v>756.02485687000001</v>
      </c>
      <c r="AH14" s="16">
        <v>756.02485687000001</v>
      </c>
      <c r="AI14" s="16">
        <v>0</v>
      </c>
      <c r="AJ14" s="16">
        <v>0</v>
      </c>
      <c r="AK14" s="16">
        <v>756.02485687000001</v>
      </c>
      <c r="AL14" s="16">
        <v>508.41381314</v>
      </c>
      <c r="AM14" s="16">
        <v>508.41381314</v>
      </c>
      <c r="AN14" s="16">
        <v>0</v>
      </c>
      <c r="AO14" s="16">
        <v>0</v>
      </c>
      <c r="AP14" s="16">
        <v>222.48451892</v>
      </c>
      <c r="AQ14" s="16">
        <v>222.48451892</v>
      </c>
      <c r="AR14" s="16">
        <v>0</v>
      </c>
      <c r="AS14" s="16">
        <v>0</v>
      </c>
      <c r="AT14" s="16">
        <v>730.89833205999992</v>
      </c>
      <c r="AU14" s="16">
        <v>4230.5450631700005</v>
      </c>
      <c r="AV14" s="16">
        <v>7670.8177070000002</v>
      </c>
      <c r="AW14" s="16">
        <v>11901.362770170001</v>
      </c>
      <c r="AX14" s="16">
        <v>1243.4845763399999</v>
      </c>
      <c r="AY14" s="16">
        <v>792.23273457000005</v>
      </c>
      <c r="AZ14" s="16">
        <v>9865.6454592600003</v>
      </c>
    </row>
    <row r="15" spans="2:52" x14ac:dyDescent="0.25">
      <c r="B15" s="15" t="s">
        <v>1326</v>
      </c>
      <c r="C15" s="16">
        <v>461.10829468999998</v>
      </c>
      <c r="D15" s="16">
        <v>335.97918793000002</v>
      </c>
      <c r="E15" s="16">
        <v>147.61792167999999</v>
      </c>
      <c r="F15" s="16">
        <v>158.99275308</v>
      </c>
      <c r="G15" s="16">
        <v>29.368513170000003</v>
      </c>
      <c r="H15" s="16">
        <v>125.12910675999998</v>
      </c>
      <c r="I15" s="16">
        <v>81.302114459999999</v>
      </c>
      <c r="J15" s="16">
        <v>29.062322959999999</v>
      </c>
      <c r="K15" s="16">
        <v>10.910139920000001</v>
      </c>
      <c r="L15" s="16">
        <v>3.85452942</v>
      </c>
      <c r="M15" s="16">
        <v>529.18364493000001</v>
      </c>
      <c r="N15" s="16">
        <v>526.17386299999998</v>
      </c>
      <c r="O15" s="16">
        <v>3.0097819300000004</v>
      </c>
      <c r="P15" s="16">
        <v>0</v>
      </c>
      <c r="Q15" s="16">
        <v>0</v>
      </c>
      <c r="R15" s="16">
        <v>990.29193961999999</v>
      </c>
      <c r="S15" s="16">
        <v>320.28146635000002</v>
      </c>
      <c r="T15" s="16">
        <v>56.866832939999995</v>
      </c>
      <c r="U15" s="16">
        <v>47.17951764</v>
      </c>
      <c r="V15" s="16">
        <v>2.0480038899999999</v>
      </c>
      <c r="W15" s="16">
        <v>9.72596697</v>
      </c>
      <c r="X15" s="16">
        <v>17.263567719999998</v>
      </c>
      <c r="Y15" s="16">
        <v>119.33418807</v>
      </c>
      <c r="Z15" s="16">
        <v>24.43524399</v>
      </c>
      <c r="AA15" s="16">
        <v>597.13478756999996</v>
      </c>
      <c r="AB15" s="16">
        <v>393.15715205000004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0.91123138999999997</v>
      </c>
      <c r="AK15" s="16">
        <v>0.91123138999999997</v>
      </c>
      <c r="AL15" s="16">
        <v>92.299520360000002</v>
      </c>
      <c r="AM15" s="16">
        <v>92.299520360000002</v>
      </c>
      <c r="AN15" s="16">
        <v>0</v>
      </c>
      <c r="AO15" s="16">
        <v>0</v>
      </c>
      <c r="AP15" s="16">
        <v>39.067921689999999</v>
      </c>
      <c r="AQ15" s="16">
        <v>39.067921689999999</v>
      </c>
      <c r="AR15" s="16">
        <v>0</v>
      </c>
      <c r="AS15" s="16">
        <v>90.622593690000002</v>
      </c>
      <c r="AT15" s="16">
        <v>221.99003574</v>
      </c>
      <c r="AU15" s="16">
        <v>172.07834769999999</v>
      </c>
      <c r="AV15" s="16">
        <v>382.76483200000001</v>
      </c>
      <c r="AW15" s="16">
        <v>554.84317969999995</v>
      </c>
      <c r="AX15" s="16">
        <v>0</v>
      </c>
      <c r="AY15" s="16">
        <v>0</v>
      </c>
      <c r="AZ15" s="16">
        <v>554.84317969999995</v>
      </c>
    </row>
    <row r="16" spans="2:52" x14ac:dyDescent="0.25">
      <c r="B16" s="15" t="s">
        <v>1320</v>
      </c>
      <c r="C16" s="16">
        <v>2797.8160864000001</v>
      </c>
      <c r="D16" s="16">
        <v>2471.9906804000002</v>
      </c>
      <c r="E16" s="16">
        <v>802.35306639999999</v>
      </c>
      <c r="F16" s="16">
        <v>1583.1027999999999</v>
      </c>
      <c r="G16" s="16">
        <v>86.534813999999997</v>
      </c>
      <c r="H16" s="16">
        <v>325.82540599999999</v>
      </c>
      <c r="I16" s="16">
        <v>133.10445100000001</v>
      </c>
      <c r="J16" s="16">
        <v>37.109479999999998</v>
      </c>
      <c r="K16" s="16">
        <v>47.449255000000001</v>
      </c>
      <c r="L16" s="16">
        <v>108.16222</v>
      </c>
      <c r="M16" s="16">
        <v>531.22294099999999</v>
      </c>
      <c r="N16" s="16">
        <v>519.71018600000002</v>
      </c>
      <c r="O16" s="16">
        <v>11.512755</v>
      </c>
      <c r="P16" s="16">
        <v>0</v>
      </c>
      <c r="Q16" s="16">
        <v>0</v>
      </c>
      <c r="R16" s="16">
        <v>3329.0390274000001</v>
      </c>
      <c r="S16" s="16">
        <v>975.39756199999999</v>
      </c>
      <c r="T16" s="16">
        <v>315.60263500000002</v>
      </c>
      <c r="U16" s="16">
        <v>514.60781599999996</v>
      </c>
      <c r="V16" s="16">
        <v>4.4104599999999996</v>
      </c>
      <c r="W16" s="16">
        <v>281.38241199999999</v>
      </c>
      <c r="X16" s="16">
        <v>128.098668</v>
      </c>
      <c r="Y16" s="16">
        <v>464.08761600000003</v>
      </c>
      <c r="Z16" s="16">
        <v>1.035175</v>
      </c>
      <c r="AA16" s="16">
        <v>2684.6223439999999</v>
      </c>
      <c r="AB16" s="16">
        <v>644.41668340000001</v>
      </c>
      <c r="AC16" s="16">
        <v>18.079315000000001</v>
      </c>
      <c r="AD16" s="16">
        <v>18.079315000000001</v>
      </c>
      <c r="AE16" s="16">
        <v>0</v>
      </c>
      <c r="AF16" s="16">
        <v>0</v>
      </c>
      <c r="AG16" s="16">
        <v>7.0350000000000001</v>
      </c>
      <c r="AH16" s="16">
        <v>7.0350000000000001</v>
      </c>
      <c r="AI16" s="16">
        <v>0</v>
      </c>
      <c r="AJ16" s="16">
        <v>0</v>
      </c>
      <c r="AK16" s="16">
        <v>25.114315000000001</v>
      </c>
      <c r="AL16" s="16">
        <v>166.457615</v>
      </c>
      <c r="AM16" s="16">
        <v>166.457615</v>
      </c>
      <c r="AN16" s="16">
        <v>0</v>
      </c>
      <c r="AO16" s="16">
        <v>0</v>
      </c>
      <c r="AP16" s="16">
        <v>185.17993799999999</v>
      </c>
      <c r="AQ16" s="16">
        <v>185.17993799999999</v>
      </c>
      <c r="AR16" s="16">
        <v>0</v>
      </c>
      <c r="AS16" s="16">
        <v>106.785</v>
      </c>
      <c r="AT16" s="16">
        <v>458.42255299999999</v>
      </c>
      <c r="AU16" s="16">
        <v>211.10844539999999</v>
      </c>
      <c r="AV16" s="16">
        <v>240.931388</v>
      </c>
      <c r="AW16" s="16">
        <v>452.03983339999996</v>
      </c>
      <c r="AX16" s="16">
        <v>0</v>
      </c>
      <c r="AY16" s="16">
        <v>0</v>
      </c>
      <c r="AZ16" s="16">
        <v>452.03983339999996</v>
      </c>
    </row>
    <row r="17" spans="2:52" x14ac:dyDescent="0.25">
      <c r="B17" s="15" t="s">
        <v>1319</v>
      </c>
      <c r="C17" s="16">
        <v>8799.1896392600011</v>
      </c>
      <c r="D17" s="16">
        <v>7511.1718521499997</v>
      </c>
      <c r="E17" s="16">
        <v>3995.57766838</v>
      </c>
      <c r="F17" s="16">
        <v>3138.6055603699997</v>
      </c>
      <c r="G17" s="16">
        <v>376.98862339999999</v>
      </c>
      <c r="H17" s="16">
        <v>1288.0177871100002</v>
      </c>
      <c r="I17" s="16">
        <v>533.18911100000003</v>
      </c>
      <c r="J17" s="16">
        <v>279.97703548999999</v>
      </c>
      <c r="K17" s="16">
        <v>284.76280699</v>
      </c>
      <c r="L17" s="16">
        <v>190.08883362999998</v>
      </c>
      <c r="M17" s="16">
        <v>2141.1146106199999</v>
      </c>
      <c r="N17" s="16">
        <v>1945.606125</v>
      </c>
      <c r="O17" s="16">
        <v>195.50848562000002</v>
      </c>
      <c r="P17" s="16">
        <v>0</v>
      </c>
      <c r="Q17" s="16">
        <v>0</v>
      </c>
      <c r="R17" s="16">
        <v>10940.30424988</v>
      </c>
      <c r="S17" s="16">
        <v>1622.2069897899999</v>
      </c>
      <c r="T17" s="16">
        <v>1185.17390303</v>
      </c>
      <c r="U17" s="16">
        <v>565.0695232999999</v>
      </c>
      <c r="V17" s="16">
        <v>0</v>
      </c>
      <c r="W17" s="16">
        <v>807.08094359000006</v>
      </c>
      <c r="X17" s="16">
        <v>439.13351186</v>
      </c>
      <c r="Y17" s="16">
        <v>1984.7636529000001</v>
      </c>
      <c r="Z17" s="16">
        <v>22.982672969999999</v>
      </c>
      <c r="AA17" s="16">
        <v>6626.4111974399993</v>
      </c>
      <c r="AB17" s="16">
        <v>4313.8930524399993</v>
      </c>
      <c r="AC17" s="16">
        <v>261.38674152999999</v>
      </c>
      <c r="AD17" s="16">
        <v>261.38674152999999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261.38674152999999</v>
      </c>
      <c r="AL17" s="16">
        <v>293.90702202999995</v>
      </c>
      <c r="AM17" s="16">
        <v>293.90702202999995</v>
      </c>
      <c r="AN17" s="16">
        <v>0</v>
      </c>
      <c r="AO17" s="16">
        <v>0</v>
      </c>
      <c r="AP17" s="16">
        <v>78.433620430000005</v>
      </c>
      <c r="AQ17" s="16">
        <v>78.433620430000005</v>
      </c>
      <c r="AR17" s="16">
        <v>0</v>
      </c>
      <c r="AS17" s="16">
        <v>0</v>
      </c>
      <c r="AT17" s="16">
        <v>372.34064245999997</v>
      </c>
      <c r="AU17" s="16">
        <v>4202.9391515100006</v>
      </c>
      <c r="AV17" s="16">
        <v>943.17984945000001</v>
      </c>
      <c r="AW17" s="16">
        <v>5146.1190009600004</v>
      </c>
      <c r="AX17" s="16">
        <v>897.16242750000004</v>
      </c>
      <c r="AY17" s="16">
        <v>0</v>
      </c>
      <c r="AZ17" s="16">
        <v>4248.9565734600001</v>
      </c>
    </row>
    <row r="18" spans="2:52" x14ac:dyDescent="0.25">
      <c r="B18" s="15" t="s">
        <v>1321</v>
      </c>
      <c r="C18" s="16">
        <v>1276.581465</v>
      </c>
      <c r="D18" s="16">
        <v>886.02414198999998</v>
      </c>
      <c r="E18" s="16">
        <v>297.65127358000007</v>
      </c>
      <c r="F18" s="16">
        <v>551.55053117</v>
      </c>
      <c r="G18" s="16">
        <v>36.822337240000003</v>
      </c>
      <c r="H18" s="16">
        <v>390.55732301</v>
      </c>
      <c r="I18" s="16">
        <v>47.220088520000004</v>
      </c>
      <c r="J18" s="16">
        <v>97.416856490000001</v>
      </c>
      <c r="K18" s="16">
        <v>170.88435168999999</v>
      </c>
      <c r="L18" s="16">
        <v>75.036026309999983</v>
      </c>
      <c r="M18" s="16">
        <v>623.14910487999998</v>
      </c>
      <c r="N18" s="16">
        <v>604.28053799999998</v>
      </c>
      <c r="O18" s="16">
        <v>8.8685668800000013</v>
      </c>
      <c r="P18" s="16">
        <v>10</v>
      </c>
      <c r="Q18" s="16">
        <v>0</v>
      </c>
      <c r="R18" s="16">
        <v>1899.7305698800001</v>
      </c>
      <c r="S18" s="16">
        <v>779.61408742999993</v>
      </c>
      <c r="T18" s="16">
        <v>220.09613328999998</v>
      </c>
      <c r="U18" s="16">
        <v>102.27656659</v>
      </c>
      <c r="V18" s="16">
        <v>2.6961981099999996</v>
      </c>
      <c r="W18" s="16">
        <v>184.35104440000001</v>
      </c>
      <c r="X18" s="16">
        <v>37.749583919999999</v>
      </c>
      <c r="Y18" s="16">
        <v>300.36015825999999</v>
      </c>
      <c r="Z18" s="16">
        <v>7.9674870100000001</v>
      </c>
      <c r="AA18" s="16">
        <v>1635.1112590099999</v>
      </c>
      <c r="AB18" s="16">
        <v>264.61931086999999</v>
      </c>
      <c r="AC18" s="16">
        <v>0</v>
      </c>
      <c r="AD18" s="16">
        <v>0</v>
      </c>
      <c r="AE18" s="16">
        <v>0</v>
      </c>
      <c r="AF18" s="16">
        <v>0</v>
      </c>
      <c r="AG18" s="16">
        <v>11.146991999999999</v>
      </c>
      <c r="AH18" s="16">
        <v>11.146991999999999</v>
      </c>
      <c r="AI18" s="16">
        <v>0</v>
      </c>
      <c r="AJ18" s="16">
        <v>0</v>
      </c>
      <c r="AK18" s="16">
        <v>11.146991999999999</v>
      </c>
      <c r="AL18" s="16">
        <v>97.34269273000001</v>
      </c>
      <c r="AM18" s="16">
        <v>97.34269273000001</v>
      </c>
      <c r="AN18" s="16">
        <v>0</v>
      </c>
      <c r="AO18" s="16">
        <v>0</v>
      </c>
      <c r="AP18" s="16">
        <v>73.808866980000005</v>
      </c>
      <c r="AQ18" s="16">
        <v>73.808866980000005</v>
      </c>
      <c r="AR18" s="16">
        <v>0</v>
      </c>
      <c r="AS18" s="16">
        <v>0</v>
      </c>
      <c r="AT18" s="16">
        <v>171.15155971000002</v>
      </c>
      <c r="AU18" s="16">
        <v>104.61474316</v>
      </c>
      <c r="AV18" s="16">
        <v>1088.54240798</v>
      </c>
      <c r="AW18" s="16">
        <v>1193.1571511399998</v>
      </c>
      <c r="AX18" s="16">
        <v>313.26047366999995</v>
      </c>
      <c r="AY18" s="16">
        <v>0</v>
      </c>
      <c r="AZ18" s="16">
        <v>879.89667746999999</v>
      </c>
    </row>
    <row r="19" spans="2:52" x14ac:dyDescent="0.25">
      <c r="B19" s="15" t="s">
        <v>1331</v>
      </c>
      <c r="C19" s="16">
        <v>2481.8355984700001</v>
      </c>
      <c r="D19" s="16">
        <v>1829.6486715500002</v>
      </c>
      <c r="E19" s="16">
        <v>687.46711311000001</v>
      </c>
      <c r="F19" s="16">
        <v>1008.40115746</v>
      </c>
      <c r="G19" s="16">
        <v>133.78040098</v>
      </c>
      <c r="H19" s="16">
        <v>652.18692691999991</v>
      </c>
      <c r="I19" s="16">
        <v>232.41884716999999</v>
      </c>
      <c r="J19" s="16">
        <v>49.820880969999997</v>
      </c>
      <c r="K19" s="16">
        <v>347.52159952</v>
      </c>
      <c r="L19" s="16">
        <v>22.425599260000002</v>
      </c>
      <c r="M19" s="16">
        <v>790.33124144999999</v>
      </c>
      <c r="N19" s="16">
        <v>645.50080000000003</v>
      </c>
      <c r="O19" s="16">
        <v>144.83044145</v>
      </c>
      <c r="P19" s="16">
        <v>0</v>
      </c>
      <c r="Q19" s="16">
        <v>0</v>
      </c>
      <c r="R19" s="16">
        <v>3272.1668399200003</v>
      </c>
      <c r="S19" s="16">
        <v>934.6222775</v>
      </c>
      <c r="T19" s="16">
        <v>204.95828734</v>
      </c>
      <c r="U19" s="16">
        <v>148.76768440999999</v>
      </c>
      <c r="V19" s="16">
        <v>6.0257121399999996</v>
      </c>
      <c r="W19" s="16">
        <v>12.60968555</v>
      </c>
      <c r="X19" s="16">
        <v>521.12719437999999</v>
      </c>
      <c r="Y19" s="16">
        <v>290.07069114000001</v>
      </c>
      <c r="Z19" s="16">
        <v>45.183165509999995</v>
      </c>
      <c r="AA19" s="16">
        <v>2163.3646979700002</v>
      </c>
      <c r="AB19" s="16">
        <v>1108.8021419500001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151.91927788999999</v>
      </c>
      <c r="AM19" s="16">
        <v>151.91927788999999</v>
      </c>
      <c r="AN19" s="16">
        <v>0</v>
      </c>
      <c r="AO19" s="16">
        <v>0</v>
      </c>
      <c r="AP19" s="16">
        <v>166.32511886</v>
      </c>
      <c r="AQ19" s="16">
        <v>166.32511886</v>
      </c>
      <c r="AR19" s="16">
        <v>0</v>
      </c>
      <c r="AS19" s="16">
        <v>0</v>
      </c>
      <c r="AT19" s="16">
        <v>318.24439675000002</v>
      </c>
      <c r="AU19" s="16">
        <v>790.5577452</v>
      </c>
      <c r="AV19" s="16">
        <v>449.78221240999994</v>
      </c>
      <c r="AW19" s="16">
        <v>1240.3399576100001</v>
      </c>
      <c r="AX19" s="16">
        <v>317.86431018000002</v>
      </c>
      <c r="AY19" s="16">
        <v>0</v>
      </c>
      <c r="AZ19" s="16">
        <v>922.47564742999998</v>
      </c>
    </row>
    <row r="20" spans="2:52" x14ac:dyDescent="0.25">
      <c r="B20" s="15" t="s">
        <v>1327</v>
      </c>
      <c r="C20" s="16">
        <v>355.80730475000001</v>
      </c>
      <c r="D20" s="16">
        <v>302.19094878999999</v>
      </c>
      <c r="E20" s="16">
        <v>130.28313876000001</v>
      </c>
      <c r="F20" s="16">
        <v>163.92054009</v>
      </c>
      <c r="G20" s="16">
        <v>7.98726994</v>
      </c>
      <c r="H20" s="16">
        <v>53.61635596</v>
      </c>
      <c r="I20" s="16">
        <v>16.27318726</v>
      </c>
      <c r="J20" s="16">
        <v>11.977939699999999</v>
      </c>
      <c r="K20" s="16">
        <v>8.4059275700000011</v>
      </c>
      <c r="L20" s="16">
        <v>16.95930143</v>
      </c>
      <c r="M20" s="16">
        <v>413.58775237999998</v>
      </c>
      <c r="N20" s="16">
        <v>410.58258799999999</v>
      </c>
      <c r="O20" s="16">
        <v>3.0051643800000001</v>
      </c>
      <c r="P20" s="16">
        <v>0</v>
      </c>
      <c r="Q20" s="16">
        <v>0</v>
      </c>
      <c r="R20" s="16">
        <v>769.39505712999994</v>
      </c>
      <c r="S20" s="16">
        <v>211.41819878000001</v>
      </c>
      <c r="T20" s="16">
        <v>37.115239439999996</v>
      </c>
      <c r="U20" s="16">
        <v>40.3574336</v>
      </c>
      <c r="V20" s="16">
        <v>0</v>
      </c>
      <c r="W20" s="16">
        <v>0</v>
      </c>
      <c r="X20" s="16">
        <v>14.053951980000001</v>
      </c>
      <c r="Y20" s="16">
        <v>82.235962430000001</v>
      </c>
      <c r="Z20" s="16">
        <v>31.45210007</v>
      </c>
      <c r="AA20" s="16">
        <v>416.6328863</v>
      </c>
      <c r="AB20" s="16">
        <v>352.76217083000006</v>
      </c>
      <c r="AC20" s="16">
        <v>0</v>
      </c>
      <c r="AD20" s="16">
        <v>0</v>
      </c>
      <c r="AE20" s="16">
        <v>0</v>
      </c>
      <c r="AF20" s="16">
        <v>0</v>
      </c>
      <c r="AG20" s="16">
        <v>117.84193414000001</v>
      </c>
      <c r="AH20" s="16">
        <v>117.84193414000001</v>
      </c>
      <c r="AI20" s="16">
        <v>0</v>
      </c>
      <c r="AJ20" s="16">
        <v>0</v>
      </c>
      <c r="AK20" s="16">
        <v>117.84193414000001</v>
      </c>
      <c r="AL20" s="16">
        <v>160.11986933999998</v>
      </c>
      <c r="AM20" s="16">
        <v>160.11986933999998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23.267862600000001</v>
      </c>
      <c r="AT20" s="16">
        <v>183.38773193999998</v>
      </c>
      <c r="AU20" s="16">
        <v>287.21637303</v>
      </c>
      <c r="AV20" s="16">
        <v>338.76663178000001</v>
      </c>
      <c r="AW20" s="16">
        <v>625.98300481000001</v>
      </c>
      <c r="AX20" s="16">
        <v>37.907816820000001</v>
      </c>
      <c r="AY20" s="16">
        <v>231.23292239</v>
      </c>
      <c r="AZ20" s="16">
        <v>356.84226560000002</v>
      </c>
    </row>
    <row r="21" spans="2:52" x14ac:dyDescent="0.25">
      <c r="B21" s="15" t="s">
        <v>1332</v>
      </c>
      <c r="C21" s="16">
        <v>2921.2735432300001</v>
      </c>
      <c r="D21" s="16">
        <v>2664.5522814299998</v>
      </c>
      <c r="E21" s="16">
        <v>1093.9859775999998</v>
      </c>
      <c r="F21" s="16">
        <v>1459.12379115</v>
      </c>
      <c r="G21" s="16">
        <v>111.44251268000001</v>
      </c>
      <c r="H21" s="16">
        <v>256.72126180000004</v>
      </c>
      <c r="I21" s="16">
        <v>107.54749165999999</v>
      </c>
      <c r="J21" s="16">
        <v>56.53912562</v>
      </c>
      <c r="K21" s="16">
        <v>74.795325629999994</v>
      </c>
      <c r="L21" s="16">
        <v>17.839318890000001</v>
      </c>
      <c r="M21" s="16">
        <v>854.37422550999997</v>
      </c>
      <c r="N21" s="16">
        <v>784.23386400000004</v>
      </c>
      <c r="O21" s="16">
        <v>70.140361510000005</v>
      </c>
      <c r="P21" s="16">
        <v>0</v>
      </c>
      <c r="Q21" s="16">
        <v>0</v>
      </c>
      <c r="R21" s="16">
        <v>3775.6477687399997</v>
      </c>
      <c r="S21" s="16">
        <v>950.58694113000001</v>
      </c>
      <c r="T21" s="16">
        <v>290.22220049000003</v>
      </c>
      <c r="U21" s="16">
        <v>263.40573088000002</v>
      </c>
      <c r="V21" s="16">
        <v>9.543451E-2</v>
      </c>
      <c r="W21" s="16">
        <v>530.96556038999995</v>
      </c>
      <c r="X21" s="16">
        <v>128.49398235999999</v>
      </c>
      <c r="Y21" s="16">
        <v>163.96566125999999</v>
      </c>
      <c r="Z21" s="16">
        <v>87.638272659999998</v>
      </c>
      <c r="AA21" s="16">
        <v>2415.3737836800001</v>
      </c>
      <c r="AB21" s="16">
        <v>1360.2739850599999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521.60521220999999</v>
      </c>
      <c r="AM21" s="16">
        <v>521.60521220999999</v>
      </c>
      <c r="AN21" s="16">
        <v>0</v>
      </c>
      <c r="AO21" s="16">
        <v>0</v>
      </c>
      <c r="AP21" s="16">
        <v>38.842131789999996</v>
      </c>
      <c r="AQ21" s="16">
        <v>38.842131789999996</v>
      </c>
      <c r="AR21" s="16">
        <v>0</v>
      </c>
      <c r="AS21" s="16">
        <v>0</v>
      </c>
      <c r="AT21" s="16">
        <v>560.44734400000004</v>
      </c>
      <c r="AU21" s="16">
        <v>799.82664105999993</v>
      </c>
      <c r="AV21" s="16">
        <v>400.23474650000003</v>
      </c>
      <c r="AW21" s="16">
        <v>1200.06138756</v>
      </c>
      <c r="AX21" s="16">
        <v>845.96681951999994</v>
      </c>
      <c r="AY21" s="16">
        <v>0</v>
      </c>
      <c r="AZ21" s="16">
        <v>354.09456803999996</v>
      </c>
    </row>
    <row r="22" spans="2:52" x14ac:dyDescent="0.25">
      <c r="B22" s="15" t="s">
        <v>1333</v>
      </c>
      <c r="C22" s="16">
        <v>3230.97359185</v>
      </c>
      <c r="D22" s="16">
        <v>2724.2575380600001</v>
      </c>
      <c r="E22" s="16">
        <v>1330.8274989200002</v>
      </c>
      <c r="F22" s="16">
        <v>1229.82853606</v>
      </c>
      <c r="G22" s="16">
        <v>163.60150308000001</v>
      </c>
      <c r="H22" s="16">
        <v>506.71605378999999</v>
      </c>
      <c r="I22" s="16">
        <v>121.84285023999999</v>
      </c>
      <c r="J22" s="16">
        <v>64.477092659999997</v>
      </c>
      <c r="K22" s="16">
        <v>105.36991374</v>
      </c>
      <c r="L22" s="16">
        <v>215.02619715</v>
      </c>
      <c r="M22" s="16">
        <v>695.26306285999999</v>
      </c>
      <c r="N22" s="16">
        <v>553.74910799999998</v>
      </c>
      <c r="O22" s="16">
        <v>109.14797217</v>
      </c>
      <c r="P22" s="16">
        <v>32.365982690000003</v>
      </c>
      <c r="Q22" s="16">
        <v>0</v>
      </c>
      <c r="R22" s="16">
        <v>3926.23665471</v>
      </c>
      <c r="S22" s="16">
        <v>1128.2554124400001</v>
      </c>
      <c r="T22" s="16">
        <v>282.73072774000002</v>
      </c>
      <c r="U22" s="16">
        <v>525.11393477000001</v>
      </c>
      <c r="V22" s="16">
        <v>4.2031875599999999</v>
      </c>
      <c r="W22" s="16">
        <v>390.93863963000001</v>
      </c>
      <c r="X22" s="16">
        <v>137.65132319</v>
      </c>
      <c r="Y22" s="16">
        <v>314.23171705999999</v>
      </c>
      <c r="Z22" s="16">
        <v>47.973508539999997</v>
      </c>
      <c r="AA22" s="16">
        <v>2831.0984509299997</v>
      </c>
      <c r="AB22" s="16">
        <v>1095.1382037799999</v>
      </c>
      <c r="AC22" s="16">
        <v>0</v>
      </c>
      <c r="AD22" s="16">
        <v>0</v>
      </c>
      <c r="AE22" s="16">
        <v>0</v>
      </c>
      <c r="AF22" s="16">
        <v>0</v>
      </c>
      <c r="AG22" s="16">
        <v>232.72147180000002</v>
      </c>
      <c r="AH22" s="16">
        <v>232.72147180000002</v>
      </c>
      <c r="AI22" s="16">
        <v>0</v>
      </c>
      <c r="AJ22" s="16">
        <v>711.12959173000002</v>
      </c>
      <c r="AK22" s="16">
        <v>943.85106352999992</v>
      </c>
      <c r="AL22" s="16">
        <v>338.21015522000005</v>
      </c>
      <c r="AM22" s="16">
        <v>105.48868341999999</v>
      </c>
      <c r="AN22" s="16">
        <v>0</v>
      </c>
      <c r="AO22" s="16">
        <v>232.72147180000002</v>
      </c>
      <c r="AP22" s="16">
        <v>0</v>
      </c>
      <c r="AQ22" s="16">
        <v>0</v>
      </c>
      <c r="AR22" s="16">
        <v>0</v>
      </c>
      <c r="AS22" s="16">
        <v>0.27591857000000003</v>
      </c>
      <c r="AT22" s="16">
        <v>338.48607379000003</v>
      </c>
      <c r="AU22" s="16">
        <v>1700.50319352</v>
      </c>
      <c r="AV22" s="16">
        <v>462.11250023000002</v>
      </c>
      <c r="AW22" s="16">
        <v>2162.61569375</v>
      </c>
      <c r="AX22" s="16">
        <v>441.59147445999997</v>
      </c>
      <c r="AY22" s="16">
        <v>0</v>
      </c>
      <c r="AZ22" s="16">
        <v>1721.02421929</v>
      </c>
    </row>
    <row r="23" spans="2:52" x14ac:dyDescent="0.25">
      <c r="B23" s="15" t="s">
        <v>1322</v>
      </c>
      <c r="C23" s="16">
        <v>6557.4221822899999</v>
      </c>
      <c r="D23" s="16">
        <v>5282.3304351400002</v>
      </c>
      <c r="E23" s="16">
        <v>1666.0535483800002</v>
      </c>
      <c r="F23" s="16">
        <v>3299.9310464999999</v>
      </c>
      <c r="G23" s="16">
        <v>316.34584025999999</v>
      </c>
      <c r="H23" s="16">
        <v>1275.0917471499999</v>
      </c>
      <c r="I23" s="16">
        <v>450.17619432999999</v>
      </c>
      <c r="J23" s="16">
        <v>436.20883973000002</v>
      </c>
      <c r="K23" s="16">
        <v>332.96711207999999</v>
      </c>
      <c r="L23" s="16">
        <v>55.739601010000001</v>
      </c>
      <c r="M23" s="16">
        <v>960.25305328999991</v>
      </c>
      <c r="N23" s="16">
        <v>878.423498</v>
      </c>
      <c r="O23" s="16">
        <v>81.829555290000002</v>
      </c>
      <c r="P23" s="16">
        <v>0</v>
      </c>
      <c r="Q23" s="16">
        <v>0</v>
      </c>
      <c r="R23" s="16">
        <v>7517.6752355799999</v>
      </c>
      <c r="S23" s="16">
        <v>1545.4078065699998</v>
      </c>
      <c r="T23" s="16">
        <v>738.04157765000002</v>
      </c>
      <c r="U23" s="16">
        <v>715.33916378999993</v>
      </c>
      <c r="V23" s="16">
        <v>21.406387079999998</v>
      </c>
      <c r="W23" s="16">
        <v>0</v>
      </c>
      <c r="X23" s="16">
        <v>194.50235985</v>
      </c>
      <c r="Y23" s="16">
        <v>1260.9265452100001</v>
      </c>
      <c r="Z23" s="16">
        <v>0</v>
      </c>
      <c r="AA23" s="16">
        <v>4475.6238401499995</v>
      </c>
      <c r="AB23" s="16">
        <v>3042.05139543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2705.8407920699997</v>
      </c>
      <c r="AM23" s="16">
        <v>2705.8407920699997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267.44</v>
      </c>
      <c r="AT23" s="16">
        <v>2973.2807920699997</v>
      </c>
      <c r="AU23" s="16">
        <v>68.77060336000001</v>
      </c>
      <c r="AV23" s="16">
        <v>5938.8379736900006</v>
      </c>
      <c r="AW23" s="16">
        <v>6007.6085770500003</v>
      </c>
      <c r="AX23" s="16">
        <v>933.75331154999992</v>
      </c>
      <c r="AY23" s="16">
        <v>644.42060217999995</v>
      </c>
      <c r="AZ23" s="16">
        <v>4429.4346633199993</v>
      </c>
    </row>
    <row r="24" spans="2:52" x14ac:dyDescent="0.25">
      <c r="B24" s="15" t="s">
        <v>1323</v>
      </c>
      <c r="C24" s="16">
        <v>12838.11813531</v>
      </c>
      <c r="D24" s="16">
        <v>11394.55128184</v>
      </c>
      <c r="E24" s="16">
        <v>2953.2624278400003</v>
      </c>
      <c r="F24" s="16">
        <v>7798.9049420000001</v>
      </c>
      <c r="G24" s="16">
        <v>642.38391200000001</v>
      </c>
      <c r="H24" s="16">
        <v>1443.5668534700001</v>
      </c>
      <c r="I24" s="16">
        <v>932.53937352999992</v>
      </c>
      <c r="J24" s="16">
        <v>132.90947947000001</v>
      </c>
      <c r="K24" s="16">
        <v>252.31274699000002</v>
      </c>
      <c r="L24" s="16">
        <v>125.80525348</v>
      </c>
      <c r="M24" s="16">
        <v>3213.4814481500002</v>
      </c>
      <c r="N24" s="16">
        <v>3156.5314579999999</v>
      </c>
      <c r="O24" s="16">
        <v>56.949990149999998</v>
      </c>
      <c r="P24" s="16">
        <v>0</v>
      </c>
      <c r="Q24" s="16">
        <v>0</v>
      </c>
      <c r="R24" s="16">
        <v>16051.59958346</v>
      </c>
      <c r="S24" s="16">
        <v>4162.4978106999997</v>
      </c>
      <c r="T24" s="16">
        <v>1428.8732138099999</v>
      </c>
      <c r="U24" s="16">
        <v>1042.5013549</v>
      </c>
      <c r="V24" s="16">
        <v>15.97035395</v>
      </c>
      <c r="W24" s="16">
        <v>1292.11165461</v>
      </c>
      <c r="X24" s="16">
        <v>277.96584992999999</v>
      </c>
      <c r="Y24" s="16">
        <v>319.07091857</v>
      </c>
      <c r="Z24" s="16">
        <v>0</v>
      </c>
      <c r="AA24" s="16">
        <v>8538.9911564699996</v>
      </c>
      <c r="AB24" s="16">
        <v>7512.6084269900002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4594.6212184099995</v>
      </c>
      <c r="AM24" s="16">
        <v>4594.6212184099995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443.20600741999999</v>
      </c>
      <c r="AT24" s="16">
        <v>5037.8272258300003</v>
      </c>
      <c r="AU24" s="16">
        <v>2474.7812011600004</v>
      </c>
      <c r="AV24" s="16">
        <v>10630.72719865</v>
      </c>
      <c r="AW24" s="16">
        <v>13105.50839981</v>
      </c>
      <c r="AX24" s="16">
        <v>0</v>
      </c>
      <c r="AY24" s="16">
        <v>0</v>
      </c>
      <c r="AZ24" s="16">
        <v>13105.50839981</v>
      </c>
    </row>
    <row r="25" spans="2:52" x14ac:dyDescent="0.25">
      <c r="B25" s="15" t="s">
        <v>1324</v>
      </c>
      <c r="C25" s="16">
        <v>1061.2896160599998</v>
      </c>
      <c r="D25" s="16">
        <v>894.24437068999998</v>
      </c>
      <c r="E25" s="16">
        <v>253.62728350999998</v>
      </c>
      <c r="F25" s="16">
        <v>601.06449367999994</v>
      </c>
      <c r="G25" s="16">
        <v>39.5525935</v>
      </c>
      <c r="H25" s="16">
        <v>167.04524537</v>
      </c>
      <c r="I25" s="16">
        <v>57.651063799999996</v>
      </c>
      <c r="J25" s="16">
        <v>11.827491929999999</v>
      </c>
      <c r="K25" s="16">
        <v>85.946614060000002</v>
      </c>
      <c r="L25" s="16">
        <v>11.62007558</v>
      </c>
      <c r="M25" s="16">
        <v>276.32018158</v>
      </c>
      <c r="N25" s="16">
        <v>272.29234600000001</v>
      </c>
      <c r="O25" s="16">
        <v>4.0278355799999996</v>
      </c>
      <c r="P25" s="16">
        <v>0</v>
      </c>
      <c r="Q25" s="16">
        <v>0</v>
      </c>
      <c r="R25" s="16">
        <v>1337.6097976399999</v>
      </c>
      <c r="S25" s="16">
        <v>444.62618573000003</v>
      </c>
      <c r="T25" s="16">
        <v>126.48175646</v>
      </c>
      <c r="U25" s="16">
        <v>54.273828259999995</v>
      </c>
      <c r="V25" s="16">
        <v>0</v>
      </c>
      <c r="W25" s="16">
        <v>149.15359192</v>
      </c>
      <c r="X25" s="16">
        <v>19.363762749999999</v>
      </c>
      <c r="Y25" s="16">
        <v>192.95607430000001</v>
      </c>
      <c r="Z25" s="16">
        <v>48.212479340000002</v>
      </c>
      <c r="AA25" s="16">
        <v>1035.06767876</v>
      </c>
      <c r="AB25" s="16">
        <v>302.54211888000003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102.67482267</v>
      </c>
      <c r="AM25" s="16">
        <v>102.67482267</v>
      </c>
      <c r="AN25" s="16">
        <v>0</v>
      </c>
      <c r="AO25" s="16">
        <v>0</v>
      </c>
      <c r="AP25" s="16">
        <v>58.74809484</v>
      </c>
      <c r="AQ25" s="16">
        <v>58.74809484</v>
      </c>
      <c r="AR25" s="16">
        <v>0</v>
      </c>
      <c r="AS25" s="16">
        <v>0</v>
      </c>
      <c r="AT25" s="16">
        <v>161.42291750999999</v>
      </c>
      <c r="AU25" s="16">
        <v>141.11920137000001</v>
      </c>
      <c r="AV25" s="16">
        <v>733.51093926999999</v>
      </c>
      <c r="AW25" s="16">
        <v>874.63014064000015</v>
      </c>
      <c r="AX25" s="16">
        <v>1.1117708899999998</v>
      </c>
      <c r="AY25" s="16">
        <v>3.2270699999999999</v>
      </c>
      <c r="AZ25" s="16">
        <v>870.29129975000001</v>
      </c>
    </row>
    <row r="26" spans="2:52" x14ac:dyDescent="0.25">
      <c r="B26" s="15" t="s">
        <v>1335</v>
      </c>
      <c r="C26" s="16">
        <v>3726.3896627200002</v>
      </c>
      <c r="D26" s="16">
        <v>3126.4979355100004</v>
      </c>
      <c r="E26" s="16">
        <v>891.75432315000012</v>
      </c>
      <c r="F26" s="16">
        <v>1604.7146929800001</v>
      </c>
      <c r="G26" s="16">
        <v>630.02891938000005</v>
      </c>
      <c r="H26" s="16">
        <v>599.89172721</v>
      </c>
      <c r="I26" s="16">
        <v>328.67485455000002</v>
      </c>
      <c r="J26" s="16">
        <v>171.85832468999999</v>
      </c>
      <c r="K26" s="16">
        <v>94.251081709999994</v>
      </c>
      <c r="L26" s="16">
        <v>5.1074662599999998</v>
      </c>
      <c r="M26" s="16">
        <v>989.25928583000007</v>
      </c>
      <c r="N26" s="16">
        <v>840.14977399999998</v>
      </c>
      <c r="O26" s="16">
        <v>143.10818447</v>
      </c>
      <c r="P26" s="16">
        <v>1.3273599999999999E-3</v>
      </c>
      <c r="Q26" s="16">
        <v>6</v>
      </c>
      <c r="R26" s="16">
        <v>4715.6489485500006</v>
      </c>
      <c r="S26" s="16">
        <v>1885.1304215599998</v>
      </c>
      <c r="T26" s="16">
        <v>346.99433700999998</v>
      </c>
      <c r="U26" s="16">
        <v>221.90881478999998</v>
      </c>
      <c r="V26" s="16">
        <v>0</v>
      </c>
      <c r="W26" s="16">
        <v>0</v>
      </c>
      <c r="X26" s="16">
        <v>15.091526529999999</v>
      </c>
      <c r="Y26" s="16">
        <v>155.83030456999998</v>
      </c>
      <c r="Z26" s="16">
        <v>38.790584070000001</v>
      </c>
      <c r="AA26" s="16">
        <v>2663.7459885300004</v>
      </c>
      <c r="AB26" s="16">
        <v>2051.9029600200001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21.776000940000003</v>
      </c>
      <c r="AK26" s="16">
        <v>21.776000940000003</v>
      </c>
      <c r="AL26" s="16">
        <v>0</v>
      </c>
      <c r="AM26" s="16">
        <v>0</v>
      </c>
      <c r="AN26" s="16">
        <v>0</v>
      </c>
      <c r="AO26" s="16">
        <v>0</v>
      </c>
      <c r="AP26" s="16">
        <v>135.09741227000001</v>
      </c>
      <c r="AQ26" s="16">
        <v>135.09741227000001</v>
      </c>
      <c r="AR26" s="16">
        <v>0</v>
      </c>
      <c r="AS26" s="16">
        <v>0.17923204999999998</v>
      </c>
      <c r="AT26" s="16">
        <v>135.27664432000003</v>
      </c>
      <c r="AU26" s="16">
        <v>1938.4023166400002</v>
      </c>
      <c r="AV26" s="16">
        <v>949.87816192999992</v>
      </c>
      <c r="AW26" s="16">
        <v>2888.2804785699996</v>
      </c>
      <c r="AX26" s="16">
        <v>1440.97976973</v>
      </c>
      <c r="AY26" s="16">
        <v>348.94198177999999</v>
      </c>
      <c r="AZ26" s="16">
        <v>1098.3587270599999</v>
      </c>
    </row>
    <row r="27" spans="2:52" x14ac:dyDescent="0.25">
      <c r="B27" s="15" t="s">
        <v>1328</v>
      </c>
      <c r="C27" s="16">
        <v>1731.9815646400002</v>
      </c>
      <c r="D27" s="16">
        <v>1482.1241001600001</v>
      </c>
      <c r="E27" s="16">
        <v>702.75407151000002</v>
      </c>
      <c r="F27" s="16">
        <v>717.38356417999989</v>
      </c>
      <c r="G27" s="16">
        <v>61.986464470000001</v>
      </c>
      <c r="H27" s="16">
        <v>249.85746448000003</v>
      </c>
      <c r="I27" s="16">
        <v>140.98995618000001</v>
      </c>
      <c r="J27" s="16">
        <v>66.295325789999993</v>
      </c>
      <c r="K27" s="16">
        <v>40.6291692</v>
      </c>
      <c r="L27" s="16">
        <v>1.9430133099999998</v>
      </c>
      <c r="M27" s="16">
        <v>790.20357834000004</v>
      </c>
      <c r="N27" s="16">
        <v>781.73170000000005</v>
      </c>
      <c r="O27" s="16">
        <v>8.4072220899999994</v>
      </c>
      <c r="P27" s="16">
        <v>0</v>
      </c>
      <c r="Q27" s="16">
        <v>6.4656249999999998E-2</v>
      </c>
      <c r="R27" s="16">
        <v>2522.1851429799999</v>
      </c>
      <c r="S27" s="16">
        <v>774.48214586999995</v>
      </c>
      <c r="T27" s="16">
        <v>381.57880338000001</v>
      </c>
      <c r="U27" s="16">
        <v>289.39788604</v>
      </c>
      <c r="V27" s="16">
        <v>4.0646683599999998</v>
      </c>
      <c r="W27" s="16">
        <v>322.67974549000002</v>
      </c>
      <c r="X27" s="16">
        <v>83.237748290000013</v>
      </c>
      <c r="Y27" s="16">
        <v>103.98699718</v>
      </c>
      <c r="Z27" s="16">
        <v>37.034820379999999</v>
      </c>
      <c r="AA27" s="16">
        <v>1996.46281499</v>
      </c>
      <c r="AB27" s="16">
        <v>525.72232799000005</v>
      </c>
      <c r="AC27" s="16">
        <v>0.63278999999999996</v>
      </c>
      <c r="AD27" s="16">
        <v>0</v>
      </c>
      <c r="AE27" s="16">
        <v>0</v>
      </c>
      <c r="AF27" s="16">
        <v>0.63278999999999996</v>
      </c>
      <c r="AG27" s="16">
        <v>447.39824743000003</v>
      </c>
      <c r="AH27" s="16">
        <v>447.39824743000003</v>
      </c>
      <c r="AI27" s="16">
        <v>0</v>
      </c>
      <c r="AJ27" s="16">
        <v>0</v>
      </c>
      <c r="AK27" s="16">
        <v>448.03103743000003</v>
      </c>
      <c r="AL27" s="16">
        <v>388.64233111999999</v>
      </c>
      <c r="AM27" s="16">
        <v>388.64233111999999</v>
      </c>
      <c r="AN27" s="16">
        <v>0</v>
      </c>
      <c r="AO27" s="16">
        <v>0</v>
      </c>
      <c r="AP27" s="16">
        <v>100.37202489000001</v>
      </c>
      <c r="AQ27" s="16">
        <v>100.37202489000001</v>
      </c>
      <c r="AR27" s="16">
        <v>0</v>
      </c>
      <c r="AS27" s="16">
        <v>167.11232644</v>
      </c>
      <c r="AT27" s="16">
        <v>656.12668245000009</v>
      </c>
      <c r="AU27" s="16">
        <v>317.62668296999999</v>
      </c>
      <c r="AV27" s="16">
        <v>61.01562783</v>
      </c>
      <c r="AW27" s="16">
        <v>378.64231080000002</v>
      </c>
      <c r="AX27" s="16">
        <v>0</v>
      </c>
      <c r="AY27" s="16">
        <v>292.25564341</v>
      </c>
      <c r="AZ27" s="16">
        <v>86.38666739</v>
      </c>
    </row>
    <row r="28" spans="2:52" x14ac:dyDescent="0.25">
      <c r="B28" s="25" t="s">
        <v>1582</v>
      </c>
      <c r="C28" s="26">
        <f t="shared" ref="C28:AH28" si="2">SUM(C12:C27)</f>
        <v>62443.556312510002</v>
      </c>
      <c r="D28" s="26">
        <f t="shared" si="2"/>
        <v>53555.4859344</v>
      </c>
      <c r="E28" s="26">
        <f t="shared" si="2"/>
        <v>19594.349117029997</v>
      </c>
      <c r="F28" s="26">
        <f t="shared" si="2"/>
        <v>30789.919709519996</v>
      </c>
      <c r="G28" s="26">
        <f t="shared" si="2"/>
        <v>3171.21710785</v>
      </c>
      <c r="H28" s="26">
        <f t="shared" si="2"/>
        <v>8888.0703781099983</v>
      </c>
      <c r="I28" s="26">
        <f t="shared" si="2"/>
        <v>3899.4749410599998</v>
      </c>
      <c r="J28" s="26">
        <f t="shared" si="2"/>
        <v>1861.2985038399997</v>
      </c>
      <c r="K28" s="26">
        <f t="shared" si="2"/>
        <v>2187.48257848</v>
      </c>
      <c r="L28" s="26">
        <f t="shared" si="2"/>
        <v>939.8143547300001</v>
      </c>
      <c r="M28" s="26">
        <f t="shared" si="2"/>
        <v>16326.91614503</v>
      </c>
      <c r="N28" s="26">
        <f t="shared" si="2"/>
        <v>15165.238171999999</v>
      </c>
      <c r="O28" s="26">
        <f t="shared" si="2"/>
        <v>1071.60702851</v>
      </c>
      <c r="P28" s="26">
        <f t="shared" si="2"/>
        <v>42.36731005</v>
      </c>
      <c r="Q28" s="26">
        <f t="shared" si="2"/>
        <v>47.703634469999997</v>
      </c>
      <c r="R28" s="26">
        <f t="shared" si="2"/>
        <v>78770.472457540003</v>
      </c>
      <c r="S28" s="26">
        <f t="shared" si="2"/>
        <v>19930.611903359997</v>
      </c>
      <c r="T28" s="26">
        <f t="shared" si="2"/>
        <v>7601.4334028900003</v>
      </c>
      <c r="U28" s="26">
        <f t="shared" si="2"/>
        <v>6886.2809035200007</v>
      </c>
      <c r="V28" s="26">
        <f t="shared" si="2"/>
        <v>71.197105269999994</v>
      </c>
      <c r="W28" s="26">
        <f t="shared" si="2"/>
        <v>4148.4731210700002</v>
      </c>
      <c r="X28" s="26">
        <f t="shared" si="2"/>
        <v>3614.3902043799999</v>
      </c>
      <c r="Y28" s="26">
        <f t="shared" si="2"/>
        <v>6850.6867187299995</v>
      </c>
      <c r="Z28" s="26">
        <f t="shared" si="2"/>
        <v>452.98919519000003</v>
      </c>
      <c r="AA28" s="26">
        <f t="shared" si="2"/>
        <v>49556.062554409997</v>
      </c>
      <c r="AB28" s="26">
        <f t="shared" si="2"/>
        <v>29214.409903129996</v>
      </c>
      <c r="AC28" s="26">
        <f t="shared" si="2"/>
        <v>280.09884653</v>
      </c>
      <c r="AD28" s="26">
        <f t="shared" si="2"/>
        <v>279.46605653</v>
      </c>
      <c r="AE28" s="26">
        <f t="shared" si="2"/>
        <v>0</v>
      </c>
      <c r="AF28" s="26">
        <f t="shared" si="2"/>
        <v>0.63278999999999996</v>
      </c>
      <c r="AG28" s="26">
        <f t="shared" si="2"/>
        <v>1921.14837042</v>
      </c>
      <c r="AH28" s="26">
        <f t="shared" si="2"/>
        <v>1921.14837042</v>
      </c>
      <c r="AI28" s="26">
        <f t="shared" ref="AI28:AZ28" si="3">SUM(AI12:AI27)</f>
        <v>0</v>
      </c>
      <c r="AJ28" s="26">
        <f t="shared" si="3"/>
        <v>1053.03338975</v>
      </c>
      <c r="AK28" s="26">
        <f t="shared" si="3"/>
        <v>3254.2806066999997</v>
      </c>
      <c r="AL28" s="26">
        <f t="shared" si="3"/>
        <v>10844.168966339999</v>
      </c>
      <c r="AM28" s="26">
        <f t="shared" si="3"/>
        <v>10611.447494539998</v>
      </c>
      <c r="AN28" s="26">
        <f t="shared" si="3"/>
        <v>0</v>
      </c>
      <c r="AO28" s="26">
        <f t="shared" si="3"/>
        <v>232.72147180000002</v>
      </c>
      <c r="AP28" s="26">
        <f t="shared" si="3"/>
        <v>1398.0216510799999</v>
      </c>
      <c r="AQ28" s="26">
        <f t="shared" si="3"/>
        <v>1395.27200337</v>
      </c>
      <c r="AR28" s="26">
        <f t="shared" si="3"/>
        <v>2.7496477100000001</v>
      </c>
      <c r="AS28" s="26">
        <f t="shared" si="3"/>
        <v>1431.6746160299999</v>
      </c>
      <c r="AT28" s="26">
        <f t="shared" si="3"/>
        <v>13673.86523345</v>
      </c>
      <c r="AU28" s="26">
        <f t="shared" si="3"/>
        <v>18794.825276380001</v>
      </c>
      <c r="AV28" s="26">
        <f t="shared" si="3"/>
        <v>31807.611207129998</v>
      </c>
      <c r="AW28" s="26">
        <f t="shared" si="3"/>
        <v>50602.436483510006</v>
      </c>
      <c r="AX28" s="26">
        <f t="shared" si="3"/>
        <v>7171.3035978300004</v>
      </c>
      <c r="AY28" s="26">
        <f t="shared" si="3"/>
        <v>2800.1678574900002</v>
      </c>
      <c r="AZ28" s="26">
        <f t="shared" si="3"/>
        <v>40630.965028189996</v>
      </c>
    </row>
    <row r="29" spans="2:52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2:52" x14ac:dyDescent="0.25">
      <c r="B30" s="17" t="s">
        <v>1583</v>
      </c>
    </row>
    <row r="31" spans="2:52" x14ac:dyDescent="0.25">
      <c r="B31" s="15" t="s">
        <v>1342</v>
      </c>
      <c r="C31" s="16">
        <v>665.48958332000007</v>
      </c>
      <c r="D31" s="16">
        <v>440.55734130000002</v>
      </c>
      <c r="E31" s="16">
        <v>136.72440102000002</v>
      </c>
      <c r="F31" s="16">
        <v>256.71021327</v>
      </c>
      <c r="G31" s="16">
        <v>47.122727009999998</v>
      </c>
      <c r="H31" s="16">
        <v>224.93224202000002</v>
      </c>
      <c r="I31" s="16">
        <v>36.121946950000002</v>
      </c>
      <c r="J31" s="16">
        <v>78.678647680000012</v>
      </c>
      <c r="K31" s="16">
        <v>90.733183109999999</v>
      </c>
      <c r="L31" s="16">
        <v>19.398464280000002</v>
      </c>
      <c r="M31" s="16">
        <v>724.87385562999998</v>
      </c>
      <c r="N31" s="16">
        <v>497.94207399999999</v>
      </c>
      <c r="O31" s="16">
        <v>226.93178162999999</v>
      </c>
      <c r="P31" s="16">
        <v>0</v>
      </c>
      <c r="Q31" s="16">
        <v>0</v>
      </c>
      <c r="R31" s="16">
        <v>1390.36343895</v>
      </c>
      <c r="S31" s="16">
        <v>498.35623888999999</v>
      </c>
      <c r="T31" s="16">
        <v>41.260865889999998</v>
      </c>
      <c r="U31" s="16">
        <v>97.359176550000001</v>
      </c>
      <c r="V31" s="16">
        <v>0</v>
      </c>
      <c r="W31" s="16">
        <v>52.90002672</v>
      </c>
      <c r="X31" s="16">
        <v>34.478195419999999</v>
      </c>
      <c r="Y31" s="16">
        <v>138.91059516999999</v>
      </c>
      <c r="Z31" s="16">
        <v>0</v>
      </c>
      <c r="AA31" s="16">
        <v>863.26509863999991</v>
      </c>
      <c r="AB31" s="16">
        <v>527.09834031000003</v>
      </c>
      <c r="AC31" s="16">
        <v>17.57433593</v>
      </c>
      <c r="AD31" s="16">
        <v>17.57433593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17.57433593</v>
      </c>
      <c r="AL31" s="16">
        <v>49.114209240000001</v>
      </c>
      <c r="AM31" s="16">
        <v>49.114209240000001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49.114209240000001</v>
      </c>
      <c r="AU31" s="16">
        <v>495.55846700000001</v>
      </c>
      <c r="AV31" s="16">
        <v>160</v>
      </c>
      <c r="AW31" s="16">
        <v>655.55846699999995</v>
      </c>
      <c r="AX31" s="16">
        <v>0</v>
      </c>
      <c r="AY31" s="16">
        <v>0</v>
      </c>
      <c r="AZ31" s="16">
        <v>655.55846699999995</v>
      </c>
    </row>
    <row r="32" spans="2:52" x14ac:dyDescent="0.25">
      <c r="B32" s="15" t="s">
        <v>1343</v>
      </c>
      <c r="C32" s="16">
        <v>40.58269834</v>
      </c>
      <c r="D32" s="16">
        <v>15.428147040000001</v>
      </c>
      <c r="E32" s="16">
        <v>4.4786127100000002</v>
      </c>
      <c r="F32" s="16">
        <v>9.9716088000000003</v>
      </c>
      <c r="G32" s="16">
        <v>0.97792553000000004</v>
      </c>
      <c r="H32" s="16">
        <v>25.154551300000001</v>
      </c>
      <c r="I32" s="16">
        <v>4.7588076799999994</v>
      </c>
      <c r="J32" s="16">
        <v>2.193775</v>
      </c>
      <c r="K32" s="16">
        <v>15.270779599999999</v>
      </c>
      <c r="L32" s="16">
        <v>2.9311890200000001</v>
      </c>
      <c r="M32" s="16">
        <v>593.15464589999999</v>
      </c>
      <c r="N32" s="16">
        <v>592.50655700000004</v>
      </c>
      <c r="O32" s="16">
        <v>0.64808889999999997</v>
      </c>
      <c r="P32" s="16">
        <v>0</v>
      </c>
      <c r="Q32" s="16">
        <v>0</v>
      </c>
      <c r="R32" s="16">
        <v>633.73734423999997</v>
      </c>
      <c r="S32" s="16">
        <v>220.59430856</v>
      </c>
      <c r="T32" s="16">
        <v>18.501784730000001</v>
      </c>
      <c r="U32" s="16">
        <v>31.45043222</v>
      </c>
      <c r="V32" s="16">
        <v>1.8651135599999999</v>
      </c>
      <c r="W32" s="16">
        <v>0</v>
      </c>
      <c r="X32" s="16">
        <v>60.087143740000002</v>
      </c>
      <c r="Y32" s="16">
        <v>51.78656531</v>
      </c>
      <c r="Z32" s="16">
        <v>4.0462379100000003</v>
      </c>
      <c r="AA32" s="16">
        <v>388.33158603000004</v>
      </c>
      <c r="AB32" s="16">
        <v>245.40575820999999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32.434947080000001</v>
      </c>
      <c r="AM32" s="16">
        <v>32.434947080000001</v>
      </c>
      <c r="AN32" s="16">
        <v>0</v>
      </c>
      <c r="AO32" s="16">
        <v>0</v>
      </c>
      <c r="AP32" s="16">
        <v>40.212191249999997</v>
      </c>
      <c r="AQ32" s="16">
        <v>40.212191249999997</v>
      </c>
      <c r="AR32" s="16">
        <v>0</v>
      </c>
      <c r="AS32" s="16">
        <v>5.4871945199999992</v>
      </c>
      <c r="AT32" s="16">
        <v>78.134332849999993</v>
      </c>
      <c r="AU32" s="16">
        <v>167.27142535999999</v>
      </c>
      <c r="AV32" s="16">
        <v>209.80885069999999</v>
      </c>
      <c r="AW32" s="16">
        <v>377.08027606000002</v>
      </c>
      <c r="AX32" s="16">
        <v>40.755977009999995</v>
      </c>
      <c r="AY32" s="16">
        <v>0</v>
      </c>
      <c r="AZ32" s="16">
        <v>336.32429905000004</v>
      </c>
    </row>
    <row r="33" spans="2:52" x14ac:dyDescent="0.25">
      <c r="B33" s="25" t="s">
        <v>1582</v>
      </c>
      <c r="C33" s="26">
        <f t="shared" ref="C33:AH33" si="4">SUM(C31:C32)</f>
        <v>706.07228166000004</v>
      </c>
      <c r="D33" s="26">
        <f t="shared" si="4"/>
        <v>455.98548834000002</v>
      </c>
      <c r="E33" s="26">
        <f t="shared" si="4"/>
        <v>141.20301373000001</v>
      </c>
      <c r="F33" s="26">
        <f t="shared" si="4"/>
        <v>266.68182207000001</v>
      </c>
      <c r="G33" s="26">
        <f t="shared" si="4"/>
        <v>48.100652539999999</v>
      </c>
      <c r="H33" s="26">
        <f t="shared" si="4"/>
        <v>250.08679332000003</v>
      </c>
      <c r="I33" s="26">
        <f t="shared" si="4"/>
        <v>40.880754629999998</v>
      </c>
      <c r="J33" s="26">
        <f t="shared" si="4"/>
        <v>80.872422680000014</v>
      </c>
      <c r="K33" s="26">
        <f t="shared" si="4"/>
        <v>106.00396271</v>
      </c>
      <c r="L33" s="26">
        <f t="shared" si="4"/>
        <v>22.329653300000004</v>
      </c>
      <c r="M33" s="26">
        <f t="shared" si="4"/>
        <v>1318.0285015300001</v>
      </c>
      <c r="N33" s="26">
        <f t="shared" si="4"/>
        <v>1090.448631</v>
      </c>
      <c r="O33" s="26">
        <f t="shared" si="4"/>
        <v>227.57987052999999</v>
      </c>
      <c r="P33" s="26">
        <f t="shared" si="4"/>
        <v>0</v>
      </c>
      <c r="Q33" s="26">
        <f t="shared" si="4"/>
        <v>0</v>
      </c>
      <c r="R33" s="26">
        <f t="shared" si="4"/>
        <v>2024.1007831900001</v>
      </c>
      <c r="S33" s="26">
        <f t="shared" si="4"/>
        <v>718.95054744999993</v>
      </c>
      <c r="T33" s="26">
        <f t="shared" si="4"/>
        <v>59.762650620000002</v>
      </c>
      <c r="U33" s="26">
        <f t="shared" si="4"/>
        <v>128.80960877000001</v>
      </c>
      <c r="V33" s="26">
        <f t="shared" si="4"/>
        <v>1.8651135599999999</v>
      </c>
      <c r="W33" s="26">
        <f t="shared" si="4"/>
        <v>52.90002672</v>
      </c>
      <c r="X33" s="26">
        <f t="shared" si="4"/>
        <v>94.565339160000008</v>
      </c>
      <c r="Y33" s="26">
        <f t="shared" si="4"/>
        <v>190.69716047999998</v>
      </c>
      <c r="Z33" s="26">
        <f t="shared" si="4"/>
        <v>4.0462379100000003</v>
      </c>
      <c r="AA33" s="26">
        <f t="shared" si="4"/>
        <v>1251.5966846699998</v>
      </c>
      <c r="AB33" s="26">
        <f t="shared" si="4"/>
        <v>772.50409852000007</v>
      </c>
      <c r="AC33" s="26">
        <f t="shared" si="4"/>
        <v>17.57433593</v>
      </c>
      <c r="AD33" s="26">
        <f t="shared" si="4"/>
        <v>17.57433593</v>
      </c>
      <c r="AE33" s="26">
        <f t="shared" si="4"/>
        <v>0</v>
      </c>
      <c r="AF33" s="26">
        <f t="shared" si="4"/>
        <v>0</v>
      </c>
      <c r="AG33" s="26">
        <f t="shared" si="4"/>
        <v>0</v>
      </c>
      <c r="AH33" s="26">
        <f t="shared" si="4"/>
        <v>0</v>
      </c>
      <c r="AI33" s="26">
        <f t="shared" ref="AI33:AZ33" si="5">SUM(AI31:AI32)</f>
        <v>0</v>
      </c>
      <c r="AJ33" s="26">
        <f t="shared" si="5"/>
        <v>0</v>
      </c>
      <c r="AK33" s="26">
        <f t="shared" si="5"/>
        <v>17.57433593</v>
      </c>
      <c r="AL33" s="26">
        <f t="shared" si="5"/>
        <v>81.549156320000009</v>
      </c>
      <c r="AM33" s="26">
        <f t="shared" si="5"/>
        <v>81.549156320000009</v>
      </c>
      <c r="AN33" s="26">
        <f t="shared" si="5"/>
        <v>0</v>
      </c>
      <c r="AO33" s="26">
        <f t="shared" si="5"/>
        <v>0</v>
      </c>
      <c r="AP33" s="26">
        <f t="shared" si="5"/>
        <v>40.212191249999997</v>
      </c>
      <c r="AQ33" s="26">
        <f t="shared" si="5"/>
        <v>40.212191249999997</v>
      </c>
      <c r="AR33" s="26">
        <f t="shared" si="5"/>
        <v>0</v>
      </c>
      <c r="AS33" s="26">
        <f t="shared" si="5"/>
        <v>5.4871945199999992</v>
      </c>
      <c r="AT33" s="26">
        <f t="shared" si="5"/>
        <v>127.24854209</v>
      </c>
      <c r="AU33" s="26">
        <f t="shared" si="5"/>
        <v>662.82989236000003</v>
      </c>
      <c r="AV33" s="26">
        <f t="shared" si="5"/>
        <v>369.80885069999999</v>
      </c>
      <c r="AW33" s="26">
        <f t="shared" si="5"/>
        <v>1032.63874306</v>
      </c>
      <c r="AX33" s="26">
        <f t="shared" si="5"/>
        <v>40.755977009999995</v>
      </c>
      <c r="AY33" s="26">
        <f t="shared" si="5"/>
        <v>0</v>
      </c>
      <c r="AZ33" s="26">
        <f t="shared" si="5"/>
        <v>991.88276604999999</v>
      </c>
    </row>
    <row r="34" spans="2:5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2:52" x14ac:dyDescent="0.25">
      <c r="B35" s="17" t="s">
        <v>1519</v>
      </c>
    </row>
    <row r="36" spans="2:52" x14ac:dyDescent="0.25">
      <c r="B36" s="15" t="s">
        <v>17</v>
      </c>
      <c r="C36" s="16">
        <v>72.332994049999996</v>
      </c>
      <c r="D36" s="16">
        <v>36.043116320000003</v>
      </c>
      <c r="E36" s="16">
        <v>15.353747140000001</v>
      </c>
      <c r="F36" s="16">
        <v>19.36955996</v>
      </c>
      <c r="G36" s="16">
        <v>1.31980922</v>
      </c>
      <c r="H36" s="16">
        <v>36.289877729999994</v>
      </c>
      <c r="I36" s="16">
        <v>7.1507174100000004</v>
      </c>
      <c r="J36" s="16">
        <v>6.67042454</v>
      </c>
      <c r="K36" s="16">
        <v>19.52707852</v>
      </c>
      <c r="L36" s="16">
        <v>2.9416572600000004</v>
      </c>
      <c r="M36" s="16">
        <v>273.19243101000001</v>
      </c>
      <c r="N36" s="16">
        <v>271.95128499999998</v>
      </c>
      <c r="O36" s="16">
        <v>1.24114601</v>
      </c>
      <c r="P36" s="16">
        <v>0</v>
      </c>
      <c r="Q36" s="16">
        <v>0</v>
      </c>
      <c r="R36" s="16">
        <v>345.52542505999998</v>
      </c>
      <c r="S36" s="16">
        <v>59.777238799999999</v>
      </c>
      <c r="T36" s="16">
        <v>2.8412263499999999</v>
      </c>
      <c r="U36" s="16">
        <v>11.673414939999999</v>
      </c>
      <c r="V36" s="16">
        <v>0.41548234000000001</v>
      </c>
      <c r="W36" s="16">
        <v>4.18317271</v>
      </c>
      <c r="X36" s="16">
        <v>8.9393394100000005</v>
      </c>
      <c r="Y36" s="16">
        <v>36.355496760000001</v>
      </c>
      <c r="Z36" s="16">
        <v>0</v>
      </c>
      <c r="AA36" s="16">
        <v>124.18537131000001</v>
      </c>
      <c r="AB36" s="16">
        <v>221.34005375000001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15.04668377</v>
      </c>
      <c r="AM36" s="16">
        <v>15.04668377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15.04668377</v>
      </c>
      <c r="AU36" s="16">
        <v>206.29336997999999</v>
      </c>
      <c r="AV36" s="16">
        <v>366.03767598000002</v>
      </c>
      <c r="AW36" s="16">
        <v>572.33104595999987</v>
      </c>
      <c r="AX36" s="16">
        <v>28.60103732</v>
      </c>
      <c r="AY36" s="16">
        <v>89.146640790000006</v>
      </c>
      <c r="AZ36" s="16">
        <v>454.58336784999995</v>
      </c>
    </row>
    <row r="37" spans="2:52" x14ac:dyDescent="0.25">
      <c r="B37" s="15" t="s">
        <v>18</v>
      </c>
      <c r="C37" s="16">
        <v>273.58979851999999</v>
      </c>
      <c r="D37" s="16">
        <v>107.93969689000001</v>
      </c>
      <c r="E37" s="16">
        <v>42.0546632</v>
      </c>
      <c r="F37" s="16">
        <v>59.905824170000002</v>
      </c>
      <c r="G37" s="16">
        <v>5.9792095199999995</v>
      </c>
      <c r="H37" s="16">
        <v>165.65010162999999</v>
      </c>
      <c r="I37" s="16">
        <v>15.152386480000001</v>
      </c>
      <c r="J37" s="16">
        <v>15.97198335</v>
      </c>
      <c r="K37" s="16">
        <v>133.97762979000001</v>
      </c>
      <c r="L37" s="16">
        <v>0.54810201000000003</v>
      </c>
      <c r="M37" s="16">
        <v>364.96027975999999</v>
      </c>
      <c r="N37" s="16">
        <v>297.94338599999998</v>
      </c>
      <c r="O37" s="16">
        <v>5.9071495700000005</v>
      </c>
      <c r="P37" s="16">
        <v>59.109744190000001</v>
      </c>
      <c r="Q37" s="16">
        <v>2</v>
      </c>
      <c r="R37" s="16">
        <v>638.55007827999998</v>
      </c>
      <c r="S37" s="16">
        <v>210.76100037</v>
      </c>
      <c r="T37" s="16">
        <v>7.6550064999999998</v>
      </c>
      <c r="U37" s="16">
        <v>35.028466729999998</v>
      </c>
      <c r="V37" s="16">
        <v>0</v>
      </c>
      <c r="W37" s="16">
        <v>0</v>
      </c>
      <c r="X37" s="16">
        <v>35.06010182</v>
      </c>
      <c r="Y37" s="16">
        <v>171.65253231</v>
      </c>
      <c r="Z37" s="16">
        <v>52.497964009999997</v>
      </c>
      <c r="AA37" s="16">
        <v>512.65507174000004</v>
      </c>
      <c r="AB37" s="16">
        <v>125.89500654000001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16.06191068</v>
      </c>
      <c r="AM37" s="16">
        <v>16.06191068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16.06191068</v>
      </c>
      <c r="AU37" s="16">
        <v>109.83309586</v>
      </c>
      <c r="AV37" s="16">
        <v>93.092940300000009</v>
      </c>
      <c r="AW37" s="16">
        <v>202.92603616</v>
      </c>
      <c r="AX37" s="16">
        <v>70.556436750000003</v>
      </c>
      <c r="AY37" s="16">
        <v>18.12430282</v>
      </c>
      <c r="AZ37" s="16">
        <v>114.24529659000001</v>
      </c>
    </row>
    <row r="38" spans="2:52" x14ac:dyDescent="0.25">
      <c r="B38" s="15" t="s">
        <v>19</v>
      </c>
      <c r="C38" s="16">
        <v>86.62685716</v>
      </c>
      <c r="D38" s="16">
        <v>44.635989439999996</v>
      </c>
      <c r="E38" s="16">
        <v>15.8399485</v>
      </c>
      <c r="F38" s="16">
        <v>27.26755382</v>
      </c>
      <c r="G38" s="16">
        <v>1.5284871200000001</v>
      </c>
      <c r="H38" s="16">
        <v>41.990867719999997</v>
      </c>
      <c r="I38" s="16">
        <v>5.93475588</v>
      </c>
      <c r="J38" s="16">
        <v>2.7783182499999999</v>
      </c>
      <c r="K38" s="16">
        <v>28.396630289999997</v>
      </c>
      <c r="L38" s="16">
        <v>4.8811632999999999</v>
      </c>
      <c r="M38" s="16">
        <v>247.51146299999999</v>
      </c>
      <c r="N38" s="16">
        <v>247.51146299999999</v>
      </c>
      <c r="O38" s="16">
        <v>0</v>
      </c>
      <c r="P38" s="16">
        <v>0</v>
      </c>
      <c r="Q38" s="16">
        <v>0</v>
      </c>
      <c r="R38" s="16">
        <v>334.13832015999998</v>
      </c>
      <c r="S38" s="16">
        <v>159.43921456000001</v>
      </c>
      <c r="T38" s="16">
        <v>3.8084672300000002</v>
      </c>
      <c r="U38" s="16">
        <v>17.461524390000001</v>
      </c>
      <c r="V38" s="16">
        <v>0</v>
      </c>
      <c r="W38" s="16">
        <v>0</v>
      </c>
      <c r="X38" s="16">
        <v>33.487141729999998</v>
      </c>
      <c r="Y38" s="16">
        <v>46.2356488</v>
      </c>
      <c r="Z38" s="16">
        <v>4.2200365499999997</v>
      </c>
      <c r="AA38" s="16">
        <v>264.65203326</v>
      </c>
      <c r="AB38" s="16">
        <v>69.48628690000001</v>
      </c>
      <c r="AC38" s="16">
        <v>0.23880000000000001</v>
      </c>
      <c r="AD38" s="16">
        <v>0</v>
      </c>
      <c r="AE38" s="16">
        <v>0</v>
      </c>
      <c r="AF38" s="16">
        <v>0.23880000000000001</v>
      </c>
      <c r="AG38" s="16">
        <v>0</v>
      </c>
      <c r="AH38" s="16">
        <v>0</v>
      </c>
      <c r="AI38" s="16">
        <v>0</v>
      </c>
      <c r="AJ38" s="16">
        <v>1.6209203799999998</v>
      </c>
      <c r="AK38" s="16">
        <v>1.85972038</v>
      </c>
      <c r="AL38" s="16">
        <v>50.993631949999994</v>
      </c>
      <c r="AM38" s="16">
        <v>50.993631949999994</v>
      </c>
      <c r="AN38" s="16">
        <v>0</v>
      </c>
      <c r="AO38" s="16">
        <v>0</v>
      </c>
      <c r="AP38" s="16">
        <v>15.3977798</v>
      </c>
      <c r="AQ38" s="16">
        <v>15.3977798</v>
      </c>
      <c r="AR38" s="16">
        <v>0</v>
      </c>
      <c r="AS38" s="16">
        <v>0</v>
      </c>
      <c r="AT38" s="16">
        <v>66.391411750000003</v>
      </c>
      <c r="AU38" s="16">
        <v>4.9545955300000006</v>
      </c>
      <c r="AV38" s="16">
        <v>497.20024373999996</v>
      </c>
      <c r="AW38" s="16">
        <v>502.15483926999997</v>
      </c>
      <c r="AX38" s="16">
        <v>12.215066049999999</v>
      </c>
      <c r="AY38" s="16">
        <v>26.100824639999999</v>
      </c>
      <c r="AZ38" s="16">
        <v>463.83894857999996</v>
      </c>
    </row>
    <row r="39" spans="2:52" x14ac:dyDescent="0.25">
      <c r="B39" s="15" t="s">
        <v>20</v>
      </c>
      <c r="C39" s="16">
        <v>112.49562572999999</v>
      </c>
      <c r="D39" s="16">
        <v>44.065811240000002</v>
      </c>
      <c r="E39" s="16">
        <v>12.34452593</v>
      </c>
      <c r="F39" s="16">
        <v>27.694545999999999</v>
      </c>
      <c r="G39" s="16">
        <v>4.02673931</v>
      </c>
      <c r="H39" s="16">
        <v>68.429814489999998</v>
      </c>
      <c r="I39" s="16">
        <v>8.6764712500000005</v>
      </c>
      <c r="J39" s="16">
        <v>8.7993212500000002</v>
      </c>
      <c r="K39" s="16">
        <v>50.269550500000001</v>
      </c>
      <c r="L39" s="16">
        <v>0.68447148999999996</v>
      </c>
      <c r="M39" s="16">
        <v>202.14741000000001</v>
      </c>
      <c r="N39" s="16">
        <v>201.53326000000001</v>
      </c>
      <c r="O39" s="16">
        <v>0</v>
      </c>
      <c r="P39" s="16">
        <v>0.5</v>
      </c>
      <c r="Q39" s="16">
        <v>0.11415</v>
      </c>
      <c r="R39" s="16">
        <v>314.64303573000001</v>
      </c>
      <c r="S39" s="16">
        <v>117.04027278</v>
      </c>
      <c r="T39" s="16">
        <v>7.0013185099999999</v>
      </c>
      <c r="U39" s="16">
        <v>25.302440929999999</v>
      </c>
      <c r="V39" s="16">
        <v>0</v>
      </c>
      <c r="W39" s="16">
        <v>2.75015996</v>
      </c>
      <c r="X39" s="16">
        <v>12.845847710000001</v>
      </c>
      <c r="Y39" s="16">
        <v>74.938583559999998</v>
      </c>
      <c r="Z39" s="16">
        <v>0.69683974999999998</v>
      </c>
      <c r="AA39" s="16">
        <v>240.57546320000003</v>
      </c>
      <c r="AB39" s="16">
        <v>74.067572530000007</v>
      </c>
      <c r="AC39" s="16">
        <v>0.147365</v>
      </c>
      <c r="AD39" s="16">
        <v>0</v>
      </c>
      <c r="AE39" s="16">
        <v>0</v>
      </c>
      <c r="AF39" s="16">
        <v>0.147365</v>
      </c>
      <c r="AG39" s="16">
        <v>0</v>
      </c>
      <c r="AH39" s="16">
        <v>0</v>
      </c>
      <c r="AI39" s="16">
        <v>0</v>
      </c>
      <c r="AJ39" s="16">
        <v>7.2509290899999996</v>
      </c>
      <c r="AK39" s="16">
        <v>7.3982940900000003</v>
      </c>
      <c r="AL39" s="16">
        <v>34.671607059999992</v>
      </c>
      <c r="AM39" s="16">
        <v>34.671607059999992</v>
      </c>
      <c r="AN39" s="16">
        <v>0</v>
      </c>
      <c r="AO39" s="16">
        <v>0</v>
      </c>
      <c r="AP39" s="16">
        <v>2.1993386699999999</v>
      </c>
      <c r="AQ39" s="16">
        <v>2.1993386699999999</v>
      </c>
      <c r="AR39" s="16">
        <v>0</v>
      </c>
      <c r="AS39" s="16">
        <v>0</v>
      </c>
      <c r="AT39" s="16">
        <v>36.870945729999995</v>
      </c>
      <c r="AU39" s="16">
        <v>44.594920889999997</v>
      </c>
      <c r="AV39" s="16">
        <v>68.434995389999997</v>
      </c>
      <c r="AW39" s="16">
        <v>113.02991627999999</v>
      </c>
      <c r="AX39" s="16">
        <v>8.6098526599999996</v>
      </c>
      <c r="AY39" s="16">
        <v>0</v>
      </c>
      <c r="AZ39" s="16">
        <v>104.42006362000001</v>
      </c>
    </row>
    <row r="40" spans="2:52" x14ac:dyDescent="0.25">
      <c r="B40" s="15" t="s">
        <v>21</v>
      </c>
      <c r="C40" s="16">
        <v>206.74015292999999</v>
      </c>
      <c r="D40" s="16">
        <v>141.12740206999999</v>
      </c>
      <c r="E40" s="16">
        <v>51.808566140000003</v>
      </c>
      <c r="F40" s="16">
        <v>82.164029370000009</v>
      </c>
      <c r="G40" s="16">
        <v>7.1548065599999999</v>
      </c>
      <c r="H40" s="16">
        <v>65.612750860000006</v>
      </c>
      <c r="I40" s="16">
        <v>15.522548689999999</v>
      </c>
      <c r="J40" s="16">
        <v>13.918211560000001</v>
      </c>
      <c r="K40" s="16">
        <v>33.10984569</v>
      </c>
      <c r="L40" s="16">
        <v>3.0621449200000006</v>
      </c>
      <c r="M40" s="16">
        <v>325.39703519</v>
      </c>
      <c r="N40" s="16">
        <v>307.957942</v>
      </c>
      <c r="O40" s="16">
        <v>17.439093190000001</v>
      </c>
      <c r="P40" s="16">
        <v>0</v>
      </c>
      <c r="Q40" s="16">
        <v>0</v>
      </c>
      <c r="R40" s="16">
        <v>532.13718812000002</v>
      </c>
      <c r="S40" s="16">
        <v>303.62846339999999</v>
      </c>
      <c r="T40" s="16">
        <v>8.4876706300000002</v>
      </c>
      <c r="U40" s="16">
        <v>32.568335269999999</v>
      </c>
      <c r="V40" s="16">
        <v>0</v>
      </c>
      <c r="W40" s="16">
        <v>0</v>
      </c>
      <c r="X40" s="16">
        <v>9.3557673800000014</v>
      </c>
      <c r="Y40" s="16">
        <v>51.858330359999997</v>
      </c>
      <c r="Z40" s="16">
        <v>8.1412889499999999</v>
      </c>
      <c r="AA40" s="16">
        <v>414.03985598999998</v>
      </c>
      <c r="AB40" s="16">
        <v>118.09733213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97.322734729999993</v>
      </c>
      <c r="AM40" s="16">
        <v>97.322734729999993</v>
      </c>
      <c r="AN40" s="16">
        <v>0</v>
      </c>
      <c r="AO40" s="16">
        <v>0</v>
      </c>
      <c r="AP40" s="16">
        <v>25.987274450000001</v>
      </c>
      <c r="AQ40" s="16">
        <v>25.987274450000001</v>
      </c>
      <c r="AR40" s="16">
        <v>0</v>
      </c>
      <c r="AS40" s="16">
        <v>1.089E-2</v>
      </c>
      <c r="AT40" s="16">
        <v>123.32089918</v>
      </c>
      <c r="AU40" s="16">
        <v>-5.2235670500000007</v>
      </c>
      <c r="AV40" s="16">
        <v>408.58910161</v>
      </c>
      <c r="AW40" s="16">
        <v>403.36553455999996</v>
      </c>
      <c r="AX40" s="16">
        <v>0</v>
      </c>
      <c r="AY40" s="16">
        <v>0</v>
      </c>
      <c r="AZ40" s="16">
        <v>403.36553455999996</v>
      </c>
    </row>
    <row r="41" spans="2:52" x14ac:dyDescent="0.25">
      <c r="B41" s="15" t="s">
        <v>22</v>
      </c>
      <c r="C41" s="16">
        <v>88.954996570000006</v>
      </c>
      <c r="D41" s="16">
        <v>49.851758170000004</v>
      </c>
      <c r="E41" s="16">
        <v>23.32610665</v>
      </c>
      <c r="F41" s="16">
        <v>23.762384109999999</v>
      </c>
      <c r="G41" s="16">
        <v>2.7632674100000001</v>
      </c>
      <c r="H41" s="16">
        <v>39.103238400000009</v>
      </c>
      <c r="I41" s="16">
        <v>5.5018092599999999</v>
      </c>
      <c r="J41" s="16">
        <v>4.8809349100000006</v>
      </c>
      <c r="K41" s="16">
        <v>28.065900170000003</v>
      </c>
      <c r="L41" s="16">
        <v>0.65459406000000009</v>
      </c>
      <c r="M41" s="16">
        <v>306.73249651999998</v>
      </c>
      <c r="N41" s="16">
        <v>306.07598999999999</v>
      </c>
      <c r="O41" s="16">
        <v>0.65650651999999998</v>
      </c>
      <c r="P41" s="16">
        <v>0</v>
      </c>
      <c r="Q41" s="16">
        <v>0</v>
      </c>
      <c r="R41" s="16">
        <v>395.68749308999998</v>
      </c>
      <c r="S41" s="16">
        <v>240.91927889999999</v>
      </c>
      <c r="T41" s="16">
        <v>6.2286742199999994</v>
      </c>
      <c r="U41" s="16">
        <v>14.125124679999999</v>
      </c>
      <c r="V41" s="16">
        <v>0</v>
      </c>
      <c r="W41" s="16">
        <v>0</v>
      </c>
      <c r="X41" s="16">
        <v>5.4263784299999998</v>
      </c>
      <c r="Y41" s="16">
        <v>37.895322999999998</v>
      </c>
      <c r="Z41" s="16">
        <v>0</v>
      </c>
      <c r="AA41" s="16">
        <v>304.59477923000003</v>
      </c>
      <c r="AB41" s="16">
        <v>91.092713860000003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1.739652</v>
      </c>
      <c r="AM41" s="16">
        <v>1.739652</v>
      </c>
      <c r="AN41" s="16">
        <v>0</v>
      </c>
      <c r="AO41" s="16">
        <v>0</v>
      </c>
      <c r="AP41" s="16">
        <v>14.83491536</v>
      </c>
      <c r="AQ41" s="16">
        <v>14.83491536</v>
      </c>
      <c r="AR41" s="16">
        <v>0</v>
      </c>
      <c r="AS41" s="16">
        <v>50.013999490000003</v>
      </c>
      <c r="AT41" s="16">
        <v>66.588566850000007</v>
      </c>
      <c r="AU41" s="16">
        <v>24.504147009999997</v>
      </c>
      <c r="AV41" s="16">
        <v>152.67256337000001</v>
      </c>
      <c r="AW41" s="16">
        <v>177.17671038</v>
      </c>
      <c r="AX41" s="16">
        <v>2.66842055</v>
      </c>
      <c r="AY41" s="16">
        <v>0</v>
      </c>
      <c r="AZ41" s="16">
        <v>174.50828983000002</v>
      </c>
    </row>
    <row r="42" spans="2:52" x14ac:dyDescent="0.25">
      <c r="B42" s="15" t="s">
        <v>23</v>
      </c>
      <c r="C42" s="16">
        <v>339.59098109000001</v>
      </c>
      <c r="D42" s="16">
        <v>224.65615323</v>
      </c>
      <c r="E42" s="16">
        <v>53.114728280000001</v>
      </c>
      <c r="F42" s="16">
        <v>152.91694566999999</v>
      </c>
      <c r="G42" s="16">
        <v>18.624479280000003</v>
      </c>
      <c r="H42" s="16">
        <v>114.93482786000001</v>
      </c>
      <c r="I42" s="16">
        <v>27.55544716</v>
      </c>
      <c r="J42" s="16">
        <v>12.47584672</v>
      </c>
      <c r="K42" s="16">
        <v>72.021474920000003</v>
      </c>
      <c r="L42" s="16">
        <v>2.88205906</v>
      </c>
      <c r="M42" s="16">
        <v>328.25982814999998</v>
      </c>
      <c r="N42" s="16">
        <v>327.22085299999998</v>
      </c>
      <c r="O42" s="16">
        <v>1.03897515</v>
      </c>
      <c r="P42" s="16">
        <v>0</v>
      </c>
      <c r="Q42" s="16">
        <v>0</v>
      </c>
      <c r="R42" s="16">
        <v>667.85080923999999</v>
      </c>
      <c r="S42" s="16">
        <v>172.92632841</v>
      </c>
      <c r="T42" s="16">
        <v>13.46781022</v>
      </c>
      <c r="U42" s="16">
        <v>30.26310483</v>
      </c>
      <c r="V42" s="16">
        <v>0</v>
      </c>
      <c r="W42" s="16">
        <v>30.228723909999999</v>
      </c>
      <c r="X42" s="16">
        <v>8.0717028699999993</v>
      </c>
      <c r="Y42" s="16">
        <v>170.14685763999998</v>
      </c>
      <c r="Z42" s="16">
        <v>8.3445497799999995</v>
      </c>
      <c r="AA42" s="16">
        <v>433.44907765999994</v>
      </c>
      <c r="AB42" s="16">
        <v>234.40173157999999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79.38950466</v>
      </c>
      <c r="AM42" s="16">
        <v>79.38950466</v>
      </c>
      <c r="AN42" s="16">
        <v>0</v>
      </c>
      <c r="AO42" s="16">
        <v>0</v>
      </c>
      <c r="AP42" s="16">
        <v>25.59517</v>
      </c>
      <c r="AQ42" s="16">
        <v>25.59517</v>
      </c>
      <c r="AR42" s="16">
        <v>0</v>
      </c>
      <c r="AS42" s="16">
        <v>0</v>
      </c>
      <c r="AT42" s="16">
        <v>104.98467466</v>
      </c>
      <c r="AU42" s="16">
        <v>129.41705691999999</v>
      </c>
      <c r="AV42" s="16">
        <v>260.85027084000001</v>
      </c>
      <c r="AW42" s="16">
        <v>390.26732776</v>
      </c>
      <c r="AX42" s="16">
        <v>12.806182439999999</v>
      </c>
      <c r="AY42" s="16">
        <v>12.774502179999999</v>
      </c>
      <c r="AZ42" s="16">
        <v>364.68664314</v>
      </c>
    </row>
    <row r="43" spans="2:52" x14ac:dyDescent="0.25">
      <c r="B43" s="15" t="s">
        <v>24</v>
      </c>
      <c r="C43" s="16">
        <v>91.770589600000008</v>
      </c>
      <c r="D43" s="16">
        <v>43.831753900000002</v>
      </c>
      <c r="E43" s="16">
        <v>14.68432473</v>
      </c>
      <c r="F43" s="16">
        <v>24.018413670000001</v>
      </c>
      <c r="G43" s="16">
        <v>5.1290155000000004</v>
      </c>
      <c r="H43" s="16">
        <v>47.938835700000006</v>
      </c>
      <c r="I43" s="16">
        <v>12.19109016</v>
      </c>
      <c r="J43" s="16">
        <v>7.0777276500000008</v>
      </c>
      <c r="K43" s="16">
        <v>28.356347190000001</v>
      </c>
      <c r="L43" s="16">
        <v>0.31367070000000002</v>
      </c>
      <c r="M43" s="16">
        <v>405.84449435000005</v>
      </c>
      <c r="N43" s="16">
        <v>405.36224199999998</v>
      </c>
      <c r="O43" s="16">
        <v>0.47225234999999999</v>
      </c>
      <c r="P43" s="16">
        <v>0</v>
      </c>
      <c r="Q43" s="16">
        <v>0.01</v>
      </c>
      <c r="R43" s="16">
        <v>497.61508395000004</v>
      </c>
      <c r="S43" s="16">
        <v>165.50023849000002</v>
      </c>
      <c r="T43" s="16">
        <v>7.2355834400000001</v>
      </c>
      <c r="U43" s="16">
        <v>45.818586159999995</v>
      </c>
      <c r="V43" s="16">
        <v>0</v>
      </c>
      <c r="W43" s="16">
        <v>0</v>
      </c>
      <c r="X43" s="16">
        <v>25.072977139999999</v>
      </c>
      <c r="Y43" s="16">
        <v>80.780775810000009</v>
      </c>
      <c r="Z43" s="16">
        <v>27.184279510000003</v>
      </c>
      <c r="AA43" s="16">
        <v>351.59244054999999</v>
      </c>
      <c r="AB43" s="16">
        <v>146.02264339999999</v>
      </c>
      <c r="AC43" s="16">
        <v>7.2783652600000002</v>
      </c>
      <c r="AD43" s="16">
        <v>7.2783652600000002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7.2783652600000002</v>
      </c>
      <c r="AL43" s="16">
        <v>29.173857769999998</v>
      </c>
      <c r="AM43" s="16">
        <v>29.173857769999998</v>
      </c>
      <c r="AN43" s="16">
        <v>0</v>
      </c>
      <c r="AO43" s="16">
        <v>0</v>
      </c>
      <c r="AP43" s="16">
        <v>63.224221280000002</v>
      </c>
      <c r="AQ43" s="16">
        <v>63.224221280000002</v>
      </c>
      <c r="AR43" s="16">
        <v>0</v>
      </c>
      <c r="AS43" s="16">
        <v>0</v>
      </c>
      <c r="AT43" s="16">
        <v>92.398079049999993</v>
      </c>
      <c r="AU43" s="16">
        <v>60.902929610000001</v>
      </c>
      <c r="AV43" s="16">
        <v>128.91896591999998</v>
      </c>
      <c r="AW43" s="16">
        <v>189.82189553000001</v>
      </c>
      <c r="AX43" s="16">
        <v>10.27752349</v>
      </c>
      <c r="AY43" s="16">
        <v>15.828633949999999</v>
      </c>
      <c r="AZ43" s="16">
        <v>163.71573809</v>
      </c>
    </row>
    <row r="44" spans="2:52" x14ac:dyDescent="0.25">
      <c r="B44" s="15" t="s">
        <v>25</v>
      </c>
      <c r="C44" s="16">
        <v>401.70905532</v>
      </c>
      <c r="D44" s="16">
        <v>109.61944783</v>
      </c>
      <c r="E44" s="16">
        <v>31.597666390000001</v>
      </c>
      <c r="F44" s="16">
        <v>67.538183810000007</v>
      </c>
      <c r="G44" s="16">
        <v>10.48359763</v>
      </c>
      <c r="H44" s="16">
        <v>292.08960748999999</v>
      </c>
      <c r="I44" s="16">
        <v>13.16042551</v>
      </c>
      <c r="J44" s="16">
        <v>24.872064239999997</v>
      </c>
      <c r="K44" s="16">
        <v>249.95292477000001</v>
      </c>
      <c r="L44" s="16">
        <v>4.1041929700000006</v>
      </c>
      <c r="M44" s="16">
        <v>317.18376999999998</v>
      </c>
      <c r="N44" s="16">
        <v>317.18376999999998</v>
      </c>
      <c r="O44" s="16">
        <v>0</v>
      </c>
      <c r="P44" s="16">
        <v>0</v>
      </c>
      <c r="Q44" s="16">
        <v>0</v>
      </c>
      <c r="R44" s="16">
        <v>718.89282531999993</v>
      </c>
      <c r="S44" s="16">
        <v>199.00695987</v>
      </c>
      <c r="T44" s="16">
        <v>11.792490369999999</v>
      </c>
      <c r="U44" s="16">
        <v>9.99665684</v>
      </c>
      <c r="V44" s="16">
        <v>0</v>
      </c>
      <c r="W44" s="16">
        <v>0</v>
      </c>
      <c r="X44" s="16">
        <v>15.79206239</v>
      </c>
      <c r="Y44" s="16">
        <v>248.80190686</v>
      </c>
      <c r="Z44" s="16">
        <v>18.700418500000001</v>
      </c>
      <c r="AA44" s="16">
        <v>504.09049483000007</v>
      </c>
      <c r="AB44" s="16">
        <v>214.80233049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51.507169230000002</v>
      </c>
      <c r="AM44" s="16">
        <v>30.276134289999998</v>
      </c>
      <c r="AN44" s="16">
        <v>0</v>
      </c>
      <c r="AO44" s="16">
        <v>21.231034940000001</v>
      </c>
      <c r="AP44" s="16">
        <v>36.305980159999997</v>
      </c>
      <c r="AQ44" s="16">
        <v>36.305980159999997</v>
      </c>
      <c r="AR44" s="16">
        <v>0</v>
      </c>
      <c r="AS44" s="16">
        <v>35.131209119999994</v>
      </c>
      <c r="AT44" s="16">
        <v>122.94435850999999</v>
      </c>
      <c r="AU44" s="16">
        <v>91.857971979999988</v>
      </c>
      <c r="AV44" s="16">
        <v>102.44485884999999</v>
      </c>
      <c r="AW44" s="16">
        <v>194.30283083</v>
      </c>
      <c r="AX44" s="16">
        <v>0</v>
      </c>
      <c r="AY44" s="16">
        <v>43.266852069999999</v>
      </c>
      <c r="AZ44" s="16">
        <v>151.03597876000001</v>
      </c>
    </row>
    <row r="45" spans="2:52" x14ac:dyDescent="0.25">
      <c r="B45" s="25" t="s">
        <v>1582</v>
      </c>
      <c r="C45" s="26">
        <f t="shared" ref="C45:AH45" si="6">SUM(C36:C44)</f>
        <v>1673.8110509700002</v>
      </c>
      <c r="D45" s="26">
        <f t="shared" si="6"/>
        <v>801.77112909000004</v>
      </c>
      <c r="E45" s="26">
        <f t="shared" si="6"/>
        <v>260.12427696000009</v>
      </c>
      <c r="F45" s="26">
        <f t="shared" si="6"/>
        <v>484.63744058000003</v>
      </c>
      <c r="G45" s="26">
        <f t="shared" si="6"/>
        <v>57.009411550000003</v>
      </c>
      <c r="H45" s="26">
        <f t="shared" si="6"/>
        <v>872.03992188000007</v>
      </c>
      <c r="I45" s="26">
        <f t="shared" si="6"/>
        <v>110.84565180000001</v>
      </c>
      <c r="J45" s="26">
        <f t="shared" si="6"/>
        <v>97.444832469999994</v>
      </c>
      <c r="K45" s="26">
        <f t="shared" si="6"/>
        <v>643.67738184000007</v>
      </c>
      <c r="L45" s="26">
        <f t="shared" si="6"/>
        <v>20.072055770000002</v>
      </c>
      <c r="M45" s="26">
        <f t="shared" si="6"/>
        <v>2771.22920798</v>
      </c>
      <c r="N45" s="26">
        <f t="shared" si="6"/>
        <v>2682.7401910000003</v>
      </c>
      <c r="O45" s="26">
        <f t="shared" si="6"/>
        <v>26.755122790000005</v>
      </c>
      <c r="P45" s="26">
        <f t="shared" si="6"/>
        <v>59.609744190000001</v>
      </c>
      <c r="Q45" s="26">
        <f t="shared" si="6"/>
        <v>2.1241499999999998</v>
      </c>
      <c r="R45" s="26">
        <f t="shared" si="6"/>
        <v>4445.04025895</v>
      </c>
      <c r="S45" s="26">
        <f t="shared" si="6"/>
        <v>1628.9989955799999</v>
      </c>
      <c r="T45" s="26">
        <f t="shared" si="6"/>
        <v>68.518247469999991</v>
      </c>
      <c r="U45" s="26">
        <f t="shared" si="6"/>
        <v>222.23765477000001</v>
      </c>
      <c r="V45" s="26">
        <f t="shared" si="6"/>
        <v>0.41548234000000001</v>
      </c>
      <c r="W45" s="26">
        <f t="shared" si="6"/>
        <v>37.162056579999998</v>
      </c>
      <c r="X45" s="26">
        <f t="shared" si="6"/>
        <v>154.05131888</v>
      </c>
      <c r="Y45" s="26">
        <f t="shared" si="6"/>
        <v>918.66545510000003</v>
      </c>
      <c r="Z45" s="26">
        <f t="shared" si="6"/>
        <v>119.78537704999998</v>
      </c>
      <c r="AA45" s="26">
        <f t="shared" si="6"/>
        <v>3149.8345877699999</v>
      </c>
      <c r="AB45" s="26">
        <f t="shared" si="6"/>
        <v>1295.2056711800003</v>
      </c>
      <c r="AC45" s="26">
        <f t="shared" si="6"/>
        <v>7.6645302600000003</v>
      </c>
      <c r="AD45" s="26">
        <f t="shared" si="6"/>
        <v>7.2783652600000002</v>
      </c>
      <c r="AE45" s="26">
        <f t="shared" si="6"/>
        <v>0</v>
      </c>
      <c r="AF45" s="26">
        <f t="shared" si="6"/>
        <v>0.38616499999999998</v>
      </c>
      <c r="AG45" s="26">
        <f t="shared" si="6"/>
        <v>0</v>
      </c>
      <c r="AH45" s="26">
        <f t="shared" si="6"/>
        <v>0</v>
      </c>
      <c r="AI45" s="26">
        <f t="shared" ref="AI45:AZ45" si="7">SUM(AI36:AI44)</f>
        <v>0</v>
      </c>
      <c r="AJ45" s="26">
        <f t="shared" si="7"/>
        <v>8.871849469999999</v>
      </c>
      <c r="AK45" s="26">
        <f t="shared" si="7"/>
        <v>16.53637973</v>
      </c>
      <c r="AL45" s="26">
        <f t="shared" si="7"/>
        <v>375.90675184999998</v>
      </c>
      <c r="AM45" s="26">
        <f t="shared" si="7"/>
        <v>354.67571691000001</v>
      </c>
      <c r="AN45" s="26">
        <f t="shared" si="7"/>
        <v>0</v>
      </c>
      <c r="AO45" s="26">
        <f t="shared" si="7"/>
        <v>21.231034940000001</v>
      </c>
      <c r="AP45" s="26">
        <f t="shared" si="7"/>
        <v>183.54467971999998</v>
      </c>
      <c r="AQ45" s="26">
        <f t="shared" si="7"/>
        <v>183.54467971999998</v>
      </c>
      <c r="AR45" s="26">
        <f t="shared" si="7"/>
        <v>0</v>
      </c>
      <c r="AS45" s="26">
        <f t="shared" si="7"/>
        <v>85.156098610000001</v>
      </c>
      <c r="AT45" s="26">
        <f t="shared" si="7"/>
        <v>644.60753018000003</v>
      </c>
      <c r="AU45" s="26">
        <f t="shared" si="7"/>
        <v>667.13452072999996</v>
      </c>
      <c r="AV45" s="26">
        <f t="shared" si="7"/>
        <v>2078.2416160000002</v>
      </c>
      <c r="AW45" s="26">
        <f t="shared" si="7"/>
        <v>2745.3761367299999</v>
      </c>
      <c r="AX45" s="26">
        <f t="shared" si="7"/>
        <v>145.73451925999998</v>
      </c>
      <c r="AY45" s="26">
        <f t="shared" si="7"/>
        <v>205.24175645000003</v>
      </c>
      <c r="AZ45" s="26">
        <f t="shared" si="7"/>
        <v>2394.3998610199997</v>
      </c>
    </row>
    <row r="46" spans="2:5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2:52" x14ac:dyDescent="0.25">
      <c r="B47" s="17" t="s">
        <v>1521</v>
      </c>
    </row>
    <row r="48" spans="2:52" x14ac:dyDescent="0.25">
      <c r="B48" s="15" t="s">
        <v>142</v>
      </c>
      <c r="C48" s="16">
        <v>272.36140007000006</v>
      </c>
      <c r="D48" s="16">
        <v>151.72339570000003</v>
      </c>
      <c r="E48" s="16">
        <v>42.471162409999998</v>
      </c>
      <c r="F48" s="16">
        <v>96.045918709999995</v>
      </c>
      <c r="G48" s="16">
        <v>13.206314580000001</v>
      </c>
      <c r="H48" s="16">
        <v>120.63800437</v>
      </c>
      <c r="I48" s="16">
        <v>17.88685778</v>
      </c>
      <c r="J48" s="16">
        <v>8.3453513699999995</v>
      </c>
      <c r="K48" s="16">
        <v>91.675552980000006</v>
      </c>
      <c r="L48" s="16">
        <v>2.7302422399999999</v>
      </c>
      <c r="M48" s="16">
        <v>358.20227320999999</v>
      </c>
      <c r="N48" s="16">
        <v>356.73292300000003</v>
      </c>
      <c r="O48" s="16">
        <v>1.46935021</v>
      </c>
      <c r="P48" s="16">
        <v>0</v>
      </c>
      <c r="Q48" s="16">
        <v>0</v>
      </c>
      <c r="R48" s="16">
        <v>630.56367327999999</v>
      </c>
      <c r="S48" s="16">
        <v>220.61477163000001</v>
      </c>
      <c r="T48" s="16">
        <v>12.933704970000001</v>
      </c>
      <c r="U48" s="16">
        <v>56.690370520000002</v>
      </c>
      <c r="V48" s="16">
        <v>0</v>
      </c>
      <c r="W48" s="16">
        <v>0</v>
      </c>
      <c r="X48" s="16">
        <v>4.1861628900000003</v>
      </c>
      <c r="Y48" s="16">
        <v>38.225354859999996</v>
      </c>
      <c r="Z48" s="16">
        <v>13.33463542</v>
      </c>
      <c r="AA48" s="16">
        <v>345.98500029000002</v>
      </c>
      <c r="AB48" s="16">
        <v>284.57867299000003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24.863897999999999</v>
      </c>
      <c r="AM48" s="16">
        <v>24.863897999999999</v>
      </c>
      <c r="AN48" s="16">
        <v>0</v>
      </c>
      <c r="AO48" s="16">
        <v>0</v>
      </c>
      <c r="AP48" s="16">
        <v>50</v>
      </c>
      <c r="AQ48" s="16">
        <v>50</v>
      </c>
      <c r="AR48" s="16">
        <v>0</v>
      </c>
      <c r="AS48" s="16">
        <v>0</v>
      </c>
      <c r="AT48" s="16">
        <v>74.863898000000006</v>
      </c>
      <c r="AU48" s="16">
        <v>209.71477499000002</v>
      </c>
      <c r="AV48" s="16">
        <v>254.26694938999998</v>
      </c>
      <c r="AW48" s="16">
        <v>463.98172438</v>
      </c>
      <c r="AX48" s="16">
        <v>37.027608899999997</v>
      </c>
      <c r="AY48" s="16">
        <v>4.3634305400000004</v>
      </c>
      <c r="AZ48" s="16">
        <v>422.59068494000002</v>
      </c>
    </row>
    <row r="49" spans="2:52" x14ac:dyDescent="0.25">
      <c r="B49" s="15" t="s">
        <v>143</v>
      </c>
      <c r="C49" s="16">
        <v>179.21245144</v>
      </c>
      <c r="D49" s="16">
        <v>115.96462572999999</v>
      </c>
      <c r="E49" s="16">
        <v>33.083451709999999</v>
      </c>
      <c r="F49" s="16">
        <v>77.267329050000001</v>
      </c>
      <c r="G49" s="16">
        <v>5.6138449699999997</v>
      </c>
      <c r="H49" s="16">
        <v>63.247825710000001</v>
      </c>
      <c r="I49" s="16">
        <v>25.169344899999999</v>
      </c>
      <c r="J49" s="16">
        <v>18.509698190000002</v>
      </c>
      <c r="K49" s="16">
        <v>18.097791989999997</v>
      </c>
      <c r="L49" s="16">
        <v>1.47099063</v>
      </c>
      <c r="M49" s="16">
        <v>430.95138200000002</v>
      </c>
      <c r="N49" s="16">
        <v>430.95138200000002</v>
      </c>
      <c r="O49" s="16">
        <v>0</v>
      </c>
      <c r="P49" s="16">
        <v>0</v>
      </c>
      <c r="Q49" s="16">
        <v>0</v>
      </c>
      <c r="R49" s="16">
        <v>610.16383344000008</v>
      </c>
      <c r="S49" s="16">
        <v>366.42618249999998</v>
      </c>
      <c r="T49" s="16">
        <v>9.842772029999999</v>
      </c>
      <c r="U49" s="16">
        <v>38.489744850000001</v>
      </c>
      <c r="V49" s="16">
        <v>0</v>
      </c>
      <c r="W49" s="16">
        <v>0.61625240000000003</v>
      </c>
      <c r="X49" s="16">
        <v>6.2077544900000001</v>
      </c>
      <c r="Y49" s="16">
        <v>103.47781046999999</v>
      </c>
      <c r="Z49" s="16">
        <v>0</v>
      </c>
      <c r="AA49" s="16">
        <v>525.06051674000003</v>
      </c>
      <c r="AB49" s="16">
        <v>85.103316700000008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30.386257010000001</v>
      </c>
      <c r="AM49" s="16">
        <v>30.386257010000001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30.386257010000001</v>
      </c>
      <c r="AU49" s="16">
        <v>54.717059689999999</v>
      </c>
      <c r="AV49" s="16">
        <v>95.613567590000002</v>
      </c>
      <c r="AW49" s="16">
        <v>150.33062727999999</v>
      </c>
      <c r="AX49" s="16">
        <v>0</v>
      </c>
      <c r="AY49" s="16">
        <v>0</v>
      </c>
      <c r="AZ49" s="16">
        <v>150.33062727999999</v>
      </c>
    </row>
    <row r="50" spans="2:52" x14ac:dyDescent="0.25">
      <c r="B50" s="15" t="s">
        <v>144</v>
      </c>
      <c r="C50" s="16">
        <v>109.45743743000001</v>
      </c>
      <c r="D50" s="16">
        <v>45.215619479999994</v>
      </c>
      <c r="E50" s="16">
        <v>12.441334649999998</v>
      </c>
      <c r="F50" s="16">
        <v>29.776896079999997</v>
      </c>
      <c r="G50" s="16">
        <v>2.9973887499999998</v>
      </c>
      <c r="H50" s="16">
        <v>64.241817949999998</v>
      </c>
      <c r="I50" s="16">
        <v>13.936229150000001</v>
      </c>
      <c r="J50" s="16">
        <v>16.246132190000001</v>
      </c>
      <c r="K50" s="16">
        <v>34.047581020000003</v>
      </c>
      <c r="L50" s="16">
        <v>1.187559E-2</v>
      </c>
      <c r="M50" s="16">
        <v>865.96711200000004</v>
      </c>
      <c r="N50" s="16">
        <v>855.96711200000004</v>
      </c>
      <c r="O50" s="16">
        <v>0</v>
      </c>
      <c r="P50" s="16">
        <v>10</v>
      </c>
      <c r="Q50" s="16">
        <v>0</v>
      </c>
      <c r="R50" s="16">
        <v>975.42454943000007</v>
      </c>
      <c r="S50" s="16">
        <v>389.76617807999997</v>
      </c>
      <c r="T50" s="16">
        <v>14.368734779999999</v>
      </c>
      <c r="U50" s="16">
        <v>55.156897289999996</v>
      </c>
      <c r="V50" s="16">
        <v>0</v>
      </c>
      <c r="W50" s="16">
        <v>15.904329000000001</v>
      </c>
      <c r="X50" s="16">
        <v>58.809595030000004</v>
      </c>
      <c r="Y50" s="16">
        <v>111.32881485</v>
      </c>
      <c r="Z50" s="16">
        <v>11.37300299</v>
      </c>
      <c r="AA50" s="16">
        <v>656.70755201999998</v>
      </c>
      <c r="AB50" s="16">
        <v>318.71699741000003</v>
      </c>
      <c r="AC50" s="16">
        <v>0</v>
      </c>
      <c r="AD50" s="16">
        <v>0</v>
      </c>
      <c r="AE50" s="16">
        <v>0</v>
      </c>
      <c r="AF50" s="16">
        <v>0</v>
      </c>
      <c r="AG50" s="16">
        <v>383.21545473999998</v>
      </c>
      <c r="AH50" s="16">
        <v>383.21545473999998</v>
      </c>
      <c r="AI50" s="16">
        <v>0</v>
      </c>
      <c r="AJ50" s="16">
        <v>0</v>
      </c>
      <c r="AK50" s="16">
        <v>383.21545473999998</v>
      </c>
      <c r="AL50" s="16">
        <v>562.16592332000005</v>
      </c>
      <c r="AM50" s="16">
        <v>562.16592332000005</v>
      </c>
      <c r="AN50" s="16">
        <v>0</v>
      </c>
      <c r="AO50" s="16">
        <v>0</v>
      </c>
      <c r="AP50" s="16">
        <v>14.604132720000001</v>
      </c>
      <c r="AQ50" s="16">
        <v>14.604132720000001</v>
      </c>
      <c r="AR50" s="16">
        <v>0</v>
      </c>
      <c r="AS50" s="16">
        <v>1.7329286399999999</v>
      </c>
      <c r="AT50" s="16">
        <v>578.50298468000005</v>
      </c>
      <c r="AU50" s="16">
        <v>123.42946747000001</v>
      </c>
      <c r="AV50" s="16">
        <v>18.0430247</v>
      </c>
      <c r="AW50" s="16">
        <v>141.47249217000001</v>
      </c>
      <c r="AX50" s="16">
        <v>18.0430247</v>
      </c>
      <c r="AY50" s="16">
        <v>0</v>
      </c>
      <c r="AZ50" s="16">
        <v>123.42946747000001</v>
      </c>
    </row>
    <row r="51" spans="2:52" x14ac:dyDescent="0.25">
      <c r="B51" s="15" t="s">
        <v>145</v>
      </c>
      <c r="C51" s="16">
        <v>188.20616340000001</v>
      </c>
      <c r="D51" s="16">
        <v>121.2794457</v>
      </c>
      <c r="E51" s="16">
        <v>35.998951959999999</v>
      </c>
      <c r="F51" s="16">
        <v>78.833074159999995</v>
      </c>
      <c r="G51" s="16">
        <v>6.44741958</v>
      </c>
      <c r="H51" s="16">
        <v>66.926717699999998</v>
      </c>
      <c r="I51" s="16">
        <v>17.58832584</v>
      </c>
      <c r="J51" s="16">
        <v>3.74204472</v>
      </c>
      <c r="K51" s="16">
        <v>38.818847509999998</v>
      </c>
      <c r="L51" s="16">
        <v>6.7774996300000003</v>
      </c>
      <c r="M51" s="16">
        <v>880.28743077000001</v>
      </c>
      <c r="N51" s="16">
        <v>878.73676599999999</v>
      </c>
      <c r="O51" s="16">
        <v>1.55066477</v>
      </c>
      <c r="P51" s="16">
        <v>0</v>
      </c>
      <c r="Q51" s="16">
        <v>0</v>
      </c>
      <c r="R51" s="16">
        <v>1068.4935941700001</v>
      </c>
      <c r="S51" s="16">
        <v>398.63218027999994</v>
      </c>
      <c r="T51" s="16">
        <v>5.0565945499999998</v>
      </c>
      <c r="U51" s="16">
        <v>55.632360009999999</v>
      </c>
      <c r="V51" s="16">
        <v>0</v>
      </c>
      <c r="W51" s="16">
        <v>0</v>
      </c>
      <c r="X51" s="16">
        <v>35.55639695</v>
      </c>
      <c r="Y51" s="16">
        <v>101.19534202</v>
      </c>
      <c r="Z51" s="16">
        <v>0</v>
      </c>
      <c r="AA51" s="16">
        <v>596.07287380999992</v>
      </c>
      <c r="AB51" s="16">
        <v>472.42072036000002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85.763734900000003</v>
      </c>
      <c r="AM51" s="16">
        <v>85.763734900000003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85.763734900000003</v>
      </c>
      <c r="AU51" s="16">
        <v>386.65698546000004</v>
      </c>
      <c r="AV51" s="16">
        <v>389.69876913000002</v>
      </c>
      <c r="AW51" s="16">
        <v>776.35575458999995</v>
      </c>
      <c r="AX51" s="16">
        <v>26.34886277</v>
      </c>
      <c r="AY51" s="16">
        <v>19.007724739999997</v>
      </c>
      <c r="AZ51" s="16">
        <v>730.99916707999989</v>
      </c>
    </row>
    <row r="52" spans="2:52" x14ac:dyDescent="0.25">
      <c r="B52" s="25" t="s">
        <v>1582</v>
      </c>
      <c r="C52" s="26">
        <f t="shared" ref="C52:AH52" si="8">SUM(C48:C51)</f>
        <v>749.23745234000012</v>
      </c>
      <c r="D52" s="26">
        <f t="shared" si="8"/>
        <v>434.18308661000003</v>
      </c>
      <c r="E52" s="26">
        <f t="shared" si="8"/>
        <v>123.99490073</v>
      </c>
      <c r="F52" s="26">
        <f t="shared" si="8"/>
        <v>281.92321800000002</v>
      </c>
      <c r="G52" s="26">
        <f t="shared" si="8"/>
        <v>28.26496788</v>
      </c>
      <c r="H52" s="26">
        <f t="shared" si="8"/>
        <v>315.05436572999997</v>
      </c>
      <c r="I52" s="26">
        <f t="shared" si="8"/>
        <v>74.580757669999997</v>
      </c>
      <c r="J52" s="26">
        <f t="shared" si="8"/>
        <v>46.843226470000005</v>
      </c>
      <c r="K52" s="26">
        <f t="shared" si="8"/>
        <v>182.63977349999999</v>
      </c>
      <c r="L52" s="26">
        <f t="shared" si="8"/>
        <v>10.99060809</v>
      </c>
      <c r="M52" s="26">
        <f t="shared" si="8"/>
        <v>2535.4081979799998</v>
      </c>
      <c r="N52" s="26">
        <f t="shared" si="8"/>
        <v>2522.388183</v>
      </c>
      <c r="O52" s="26">
        <f t="shared" si="8"/>
        <v>3.02001498</v>
      </c>
      <c r="P52" s="26">
        <f t="shared" si="8"/>
        <v>10</v>
      </c>
      <c r="Q52" s="26">
        <f t="shared" si="8"/>
        <v>0</v>
      </c>
      <c r="R52" s="26">
        <f t="shared" si="8"/>
        <v>3284.6456503200002</v>
      </c>
      <c r="S52" s="26">
        <f t="shared" si="8"/>
        <v>1375.4393124899998</v>
      </c>
      <c r="T52" s="26">
        <f t="shared" si="8"/>
        <v>42.201806329999997</v>
      </c>
      <c r="U52" s="26">
        <f t="shared" si="8"/>
        <v>205.96937266999998</v>
      </c>
      <c r="V52" s="26">
        <f t="shared" si="8"/>
        <v>0</v>
      </c>
      <c r="W52" s="26">
        <f t="shared" si="8"/>
        <v>16.520581400000001</v>
      </c>
      <c r="X52" s="26">
        <f t="shared" si="8"/>
        <v>104.75990935999999</v>
      </c>
      <c r="Y52" s="26">
        <f t="shared" si="8"/>
        <v>354.2273222</v>
      </c>
      <c r="Z52" s="26">
        <f t="shared" si="8"/>
        <v>24.707638410000001</v>
      </c>
      <c r="AA52" s="26">
        <f t="shared" si="8"/>
        <v>2123.8259428599999</v>
      </c>
      <c r="AB52" s="26">
        <f t="shared" si="8"/>
        <v>1160.8197074600002</v>
      </c>
      <c r="AC52" s="26">
        <f t="shared" si="8"/>
        <v>0</v>
      </c>
      <c r="AD52" s="26">
        <f t="shared" si="8"/>
        <v>0</v>
      </c>
      <c r="AE52" s="26">
        <f t="shared" si="8"/>
        <v>0</v>
      </c>
      <c r="AF52" s="26">
        <f t="shared" si="8"/>
        <v>0</v>
      </c>
      <c r="AG52" s="26">
        <f t="shared" si="8"/>
        <v>383.21545473999998</v>
      </c>
      <c r="AH52" s="26">
        <f t="shared" si="8"/>
        <v>383.21545473999998</v>
      </c>
      <c r="AI52" s="26">
        <f t="shared" ref="AI52:AZ52" si="9">SUM(AI48:AI51)</f>
        <v>0</v>
      </c>
      <c r="AJ52" s="26">
        <f t="shared" si="9"/>
        <v>0</v>
      </c>
      <c r="AK52" s="26">
        <f t="shared" si="9"/>
        <v>383.21545473999998</v>
      </c>
      <c r="AL52" s="26">
        <f t="shared" si="9"/>
        <v>703.17981323000004</v>
      </c>
      <c r="AM52" s="26">
        <f t="shared" si="9"/>
        <v>703.17981323000004</v>
      </c>
      <c r="AN52" s="26">
        <f t="shared" si="9"/>
        <v>0</v>
      </c>
      <c r="AO52" s="26">
        <f t="shared" si="9"/>
        <v>0</v>
      </c>
      <c r="AP52" s="26">
        <f t="shared" si="9"/>
        <v>64.604132719999996</v>
      </c>
      <c r="AQ52" s="26">
        <f t="shared" si="9"/>
        <v>64.604132719999996</v>
      </c>
      <c r="AR52" s="26">
        <f t="shared" si="9"/>
        <v>0</v>
      </c>
      <c r="AS52" s="26">
        <f t="shared" si="9"/>
        <v>1.7329286399999999</v>
      </c>
      <c r="AT52" s="26">
        <f t="shared" si="9"/>
        <v>769.51687459000016</v>
      </c>
      <c r="AU52" s="26">
        <f t="shared" si="9"/>
        <v>774.51828761000002</v>
      </c>
      <c r="AV52" s="26">
        <f t="shared" si="9"/>
        <v>757.62231081000004</v>
      </c>
      <c r="AW52" s="26">
        <f t="shared" si="9"/>
        <v>1532.1405984200001</v>
      </c>
      <c r="AX52" s="26">
        <f t="shared" si="9"/>
        <v>81.41949636999999</v>
      </c>
      <c r="AY52" s="26">
        <f t="shared" si="9"/>
        <v>23.371155279999996</v>
      </c>
      <c r="AZ52" s="26">
        <f t="shared" si="9"/>
        <v>1427.3499467699999</v>
      </c>
    </row>
    <row r="53" spans="2:5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2:52" x14ac:dyDescent="0.25">
      <c r="B54" s="17" t="s">
        <v>1522</v>
      </c>
    </row>
    <row r="55" spans="2:52" x14ac:dyDescent="0.25">
      <c r="B55" s="15" t="s">
        <v>232</v>
      </c>
      <c r="C55" s="16">
        <v>220.07562555000001</v>
      </c>
      <c r="D55" s="16">
        <v>143.08738316</v>
      </c>
      <c r="E55" s="16">
        <v>69.506538689999999</v>
      </c>
      <c r="F55" s="16">
        <v>61.586316229999994</v>
      </c>
      <c r="G55" s="16">
        <v>11.994528240000001</v>
      </c>
      <c r="H55" s="16">
        <v>76.988242389999996</v>
      </c>
      <c r="I55" s="16">
        <v>16.566522500000001</v>
      </c>
      <c r="J55" s="16">
        <v>7.9628958899999995</v>
      </c>
      <c r="K55" s="16">
        <v>51.334590249999998</v>
      </c>
      <c r="L55" s="16">
        <v>1.1242337499999999</v>
      </c>
      <c r="M55" s="16">
        <v>287.34471107000002</v>
      </c>
      <c r="N55" s="16">
        <v>284.85701799999998</v>
      </c>
      <c r="O55" s="16">
        <v>2.4776930699999999</v>
      </c>
      <c r="P55" s="16">
        <v>0</v>
      </c>
      <c r="Q55" s="16">
        <v>0.01</v>
      </c>
      <c r="R55" s="16">
        <v>507.42033662</v>
      </c>
      <c r="S55" s="16">
        <v>258.92992383000001</v>
      </c>
      <c r="T55" s="16">
        <v>10.618525799999999</v>
      </c>
      <c r="U55" s="16">
        <v>26.04979784</v>
      </c>
      <c r="V55" s="16">
        <v>0</v>
      </c>
      <c r="W55" s="16">
        <v>0</v>
      </c>
      <c r="X55" s="16">
        <v>8.5524249100000009</v>
      </c>
      <c r="Y55" s="16">
        <v>26.93763723</v>
      </c>
      <c r="Z55" s="16">
        <v>11.018219720000001</v>
      </c>
      <c r="AA55" s="16">
        <v>342.10652933000006</v>
      </c>
      <c r="AB55" s="16">
        <v>165.31380729</v>
      </c>
      <c r="AC55" s="16">
        <v>0</v>
      </c>
      <c r="AD55" s="16">
        <v>0</v>
      </c>
      <c r="AE55" s="16">
        <v>0</v>
      </c>
      <c r="AF55" s="16">
        <v>0</v>
      </c>
      <c r="AG55" s="16">
        <v>27.092619460000002</v>
      </c>
      <c r="AH55" s="16">
        <v>27.092619460000002</v>
      </c>
      <c r="AI55" s="16">
        <v>0</v>
      </c>
      <c r="AJ55" s="16">
        <v>1.1850192500000001</v>
      </c>
      <c r="AK55" s="16">
        <v>28.277638710000002</v>
      </c>
      <c r="AL55" s="16">
        <v>56.158692819999999</v>
      </c>
      <c r="AM55" s="16">
        <v>56.158692819999999</v>
      </c>
      <c r="AN55" s="16">
        <v>0</v>
      </c>
      <c r="AO55" s="16">
        <v>0</v>
      </c>
      <c r="AP55" s="16">
        <v>20.312880499999999</v>
      </c>
      <c r="AQ55" s="16">
        <v>20.312880499999999</v>
      </c>
      <c r="AR55" s="16">
        <v>0</v>
      </c>
      <c r="AS55" s="16">
        <v>0</v>
      </c>
      <c r="AT55" s="16">
        <v>76.47157331999999</v>
      </c>
      <c r="AU55" s="16">
        <v>117.11987267999999</v>
      </c>
      <c r="AV55" s="16">
        <v>64.630783270000009</v>
      </c>
      <c r="AW55" s="16">
        <v>181.75065595000001</v>
      </c>
      <c r="AX55" s="16">
        <v>28.985165220000003</v>
      </c>
      <c r="AY55" s="16">
        <v>11.2124208</v>
      </c>
      <c r="AZ55" s="16">
        <v>141.55306993000002</v>
      </c>
    </row>
    <row r="56" spans="2:52" x14ac:dyDescent="0.25">
      <c r="B56" s="15" t="s">
        <v>233</v>
      </c>
      <c r="C56" s="16">
        <v>309.14077766999998</v>
      </c>
      <c r="D56" s="16">
        <v>259.68986294999996</v>
      </c>
      <c r="E56" s="16">
        <v>71.917852209999992</v>
      </c>
      <c r="F56" s="16">
        <v>174.60741444999999</v>
      </c>
      <c r="G56" s="16">
        <v>13.164596289999999</v>
      </c>
      <c r="H56" s="16">
        <v>49.450914720000007</v>
      </c>
      <c r="I56" s="16">
        <v>12.93155389</v>
      </c>
      <c r="J56" s="16">
        <v>20.454411010000001</v>
      </c>
      <c r="K56" s="16">
        <v>15.656571300000001</v>
      </c>
      <c r="L56" s="16">
        <v>0.40837852000000002</v>
      </c>
      <c r="M56" s="16">
        <v>418.37313276999998</v>
      </c>
      <c r="N56" s="16">
        <v>416.82022799999999</v>
      </c>
      <c r="O56" s="16">
        <v>1.55290477</v>
      </c>
      <c r="P56" s="16">
        <v>0</v>
      </c>
      <c r="Q56" s="16">
        <v>0</v>
      </c>
      <c r="R56" s="16">
        <v>727.5139104399999</v>
      </c>
      <c r="S56" s="16">
        <v>296.58866718000002</v>
      </c>
      <c r="T56" s="16">
        <v>46.599119359999996</v>
      </c>
      <c r="U56" s="16">
        <v>43.973571340000007</v>
      </c>
      <c r="V56" s="16">
        <v>0</v>
      </c>
      <c r="W56" s="16">
        <v>0</v>
      </c>
      <c r="X56" s="16">
        <v>27.37554596</v>
      </c>
      <c r="Y56" s="16">
        <v>95.544263879999988</v>
      </c>
      <c r="Z56" s="16">
        <v>7.6393697000000005</v>
      </c>
      <c r="AA56" s="16">
        <v>517.72053741999991</v>
      </c>
      <c r="AB56" s="16">
        <v>209.79337302000002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94.020836760000009</v>
      </c>
      <c r="AM56" s="16">
        <v>94.020836760000009</v>
      </c>
      <c r="AN56" s="16">
        <v>0</v>
      </c>
      <c r="AO56" s="16">
        <v>0</v>
      </c>
      <c r="AP56" s="16">
        <v>24.558121320000001</v>
      </c>
      <c r="AQ56" s="16">
        <v>24.558121320000001</v>
      </c>
      <c r="AR56" s="16">
        <v>0</v>
      </c>
      <c r="AS56" s="16">
        <v>0</v>
      </c>
      <c r="AT56" s="16">
        <v>118.57895808000001</v>
      </c>
      <c r="AU56" s="16">
        <v>91.214414939999998</v>
      </c>
      <c r="AV56" s="16">
        <v>10.829714019999999</v>
      </c>
      <c r="AW56" s="16">
        <v>102.04412896000001</v>
      </c>
      <c r="AX56" s="16">
        <v>0</v>
      </c>
      <c r="AY56" s="16">
        <v>0</v>
      </c>
      <c r="AZ56" s="16">
        <v>102.04412896000001</v>
      </c>
    </row>
    <row r="57" spans="2:52" x14ac:dyDescent="0.25">
      <c r="B57" s="15" t="s">
        <v>234</v>
      </c>
      <c r="C57" s="16">
        <v>538.72263547</v>
      </c>
      <c r="D57" s="16">
        <v>486.08798294000002</v>
      </c>
      <c r="E57" s="16">
        <v>128.40996507</v>
      </c>
      <c r="F57" s="16">
        <v>342.84852998000002</v>
      </c>
      <c r="G57" s="16">
        <v>14.829487890000001</v>
      </c>
      <c r="H57" s="16">
        <v>52.634652530000004</v>
      </c>
      <c r="I57" s="16">
        <v>19.222762469999999</v>
      </c>
      <c r="J57" s="16">
        <v>22.07715211</v>
      </c>
      <c r="K57" s="16">
        <v>9.0244353200000003</v>
      </c>
      <c r="L57" s="16">
        <v>2.3103026299999998</v>
      </c>
      <c r="M57" s="16">
        <v>374.24418371999997</v>
      </c>
      <c r="N57" s="16">
        <v>360.46856400000001</v>
      </c>
      <c r="O57" s="16">
        <v>1.97971732</v>
      </c>
      <c r="P57" s="16">
        <v>11.776302400000001</v>
      </c>
      <c r="Q57" s="16">
        <v>1.9599999999999999E-2</v>
      </c>
      <c r="R57" s="16">
        <v>912.96681919000002</v>
      </c>
      <c r="S57" s="16">
        <v>265.47506877000001</v>
      </c>
      <c r="T57" s="16">
        <v>57.847870150000006</v>
      </c>
      <c r="U57" s="16">
        <v>74.460393319999994</v>
      </c>
      <c r="V57" s="16">
        <v>0</v>
      </c>
      <c r="W57" s="16">
        <v>0</v>
      </c>
      <c r="X57" s="16">
        <v>17.703405750000002</v>
      </c>
      <c r="Y57" s="16">
        <v>66.363134399999993</v>
      </c>
      <c r="Z57" s="16">
        <v>16.956936519999999</v>
      </c>
      <c r="AA57" s="16">
        <v>498.80680890999997</v>
      </c>
      <c r="AB57" s="16">
        <v>414.16001027999999</v>
      </c>
      <c r="AC57" s="16">
        <v>0.15</v>
      </c>
      <c r="AD57" s="16">
        <v>0</v>
      </c>
      <c r="AE57" s="16">
        <v>0</v>
      </c>
      <c r="AF57" s="16">
        <v>0.15</v>
      </c>
      <c r="AG57" s="16">
        <v>7.4999999999999997E-2</v>
      </c>
      <c r="AH57" s="16">
        <v>7.4999999999999997E-2</v>
      </c>
      <c r="AI57" s="16">
        <v>0</v>
      </c>
      <c r="AJ57" s="16">
        <v>0</v>
      </c>
      <c r="AK57" s="16">
        <v>0.22500000000000001</v>
      </c>
      <c r="AL57" s="16">
        <v>320.40192843</v>
      </c>
      <c r="AM57" s="16">
        <v>320.40192843</v>
      </c>
      <c r="AN57" s="16">
        <v>0</v>
      </c>
      <c r="AO57" s="16">
        <v>0</v>
      </c>
      <c r="AP57" s="16">
        <v>21.134231059999998</v>
      </c>
      <c r="AQ57" s="16">
        <v>21.134231059999998</v>
      </c>
      <c r="AR57" s="16">
        <v>0</v>
      </c>
      <c r="AS57" s="16">
        <v>0</v>
      </c>
      <c r="AT57" s="16">
        <v>341.53615948999999</v>
      </c>
      <c r="AU57" s="16">
        <v>72.848850789999986</v>
      </c>
      <c r="AV57" s="16">
        <v>297.30917976999996</v>
      </c>
      <c r="AW57" s="16">
        <v>370.15803055999999</v>
      </c>
      <c r="AX57" s="16">
        <v>0</v>
      </c>
      <c r="AY57" s="16">
        <v>0</v>
      </c>
      <c r="AZ57" s="16">
        <v>370.15803055999999</v>
      </c>
    </row>
    <row r="58" spans="2:52" x14ac:dyDescent="0.25">
      <c r="B58" s="15" t="s">
        <v>235</v>
      </c>
      <c r="C58" s="16">
        <v>370.12907049</v>
      </c>
      <c r="D58" s="16">
        <v>266.15589358999995</v>
      </c>
      <c r="E58" s="16">
        <v>106.27023755000002</v>
      </c>
      <c r="F58" s="16">
        <v>89.869908959999989</v>
      </c>
      <c r="G58" s="16">
        <v>70.015747079999997</v>
      </c>
      <c r="H58" s="16">
        <v>103.97317690000001</v>
      </c>
      <c r="I58" s="16">
        <v>32.287894950000002</v>
      </c>
      <c r="J58" s="16">
        <v>26.719818109999999</v>
      </c>
      <c r="K58" s="16">
        <v>39.250072680000002</v>
      </c>
      <c r="L58" s="16">
        <v>5.7153911600000002</v>
      </c>
      <c r="M58" s="16">
        <v>671.24889687999996</v>
      </c>
      <c r="N58" s="16">
        <v>668.82463800000005</v>
      </c>
      <c r="O58" s="16">
        <v>0</v>
      </c>
      <c r="P58" s="16">
        <v>0</v>
      </c>
      <c r="Q58" s="16">
        <v>2.42425888</v>
      </c>
      <c r="R58" s="16">
        <v>1041.3779673700001</v>
      </c>
      <c r="S58" s="16">
        <v>437.28090225</v>
      </c>
      <c r="T58" s="16">
        <v>57.752543109999998</v>
      </c>
      <c r="U58" s="16">
        <v>161.39027175999999</v>
      </c>
      <c r="V58" s="16">
        <v>0</v>
      </c>
      <c r="W58" s="16">
        <v>0</v>
      </c>
      <c r="X58" s="16">
        <v>25.953516010000001</v>
      </c>
      <c r="Y58" s="16">
        <v>98.077610980000003</v>
      </c>
      <c r="Z58" s="16">
        <v>2.2568886400000001</v>
      </c>
      <c r="AA58" s="16">
        <v>782.71173275000001</v>
      </c>
      <c r="AB58" s="16">
        <v>258.66623462000001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92.719712970000003</v>
      </c>
      <c r="AM58" s="16">
        <v>92.719712970000003</v>
      </c>
      <c r="AN58" s="16">
        <v>0</v>
      </c>
      <c r="AO58" s="16">
        <v>0</v>
      </c>
      <c r="AP58" s="16">
        <v>13.87703243</v>
      </c>
      <c r="AQ58" s="16">
        <v>13.87703243</v>
      </c>
      <c r="AR58" s="16">
        <v>0</v>
      </c>
      <c r="AS58" s="16">
        <v>0</v>
      </c>
      <c r="AT58" s="16">
        <v>106.5967454</v>
      </c>
      <c r="AU58" s="16">
        <v>152.06948922000001</v>
      </c>
      <c r="AV58" s="16">
        <v>233.68013174999999</v>
      </c>
      <c r="AW58" s="16">
        <v>385.74962096999997</v>
      </c>
      <c r="AX58" s="16">
        <v>0</v>
      </c>
      <c r="AY58" s="16">
        <v>0</v>
      </c>
      <c r="AZ58" s="16">
        <v>385.74962096999997</v>
      </c>
    </row>
    <row r="59" spans="2:52" x14ac:dyDescent="0.25">
      <c r="B59" s="15" t="s">
        <v>236</v>
      </c>
      <c r="C59" s="16">
        <v>485.65861039999999</v>
      </c>
      <c r="D59" s="16">
        <v>378.64317018000003</v>
      </c>
      <c r="E59" s="16">
        <v>173.00995232</v>
      </c>
      <c r="F59" s="16">
        <v>185.52970943</v>
      </c>
      <c r="G59" s="16">
        <v>20.103508429999998</v>
      </c>
      <c r="H59" s="16">
        <v>107.01544022</v>
      </c>
      <c r="I59" s="16">
        <v>29.632109199999999</v>
      </c>
      <c r="J59" s="16">
        <v>9.3886607499999997</v>
      </c>
      <c r="K59" s="16">
        <v>65.214079679999998</v>
      </c>
      <c r="L59" s="16">
        <v>2.7805905899999996</v>
      </c>
      <c r="M59" s="16">
        <v>579.4880791999999</v>
      </c>
      <c r="N59" s="16">
        <v>567.28437399999996</v>
      </c>
      <c r="O59" s="16">
        <v>6.8520802999999999</v>
      </c>
      <c r="P59" s="16">
        <v>0</v>
      </c>
      <c r="Q59" s="16">
        <v>5.3516249</v>
      </c>
      <c r="R59" s="16">
        <v>1065.1466895999999</v>
      </c>
      <c r="S59" s="16">
        <v>312.61546202</v>
      </c>
      <c r="T59" s="16">
        <v>52.885214579999996</v>
      </c>
      <c r="U59" s="16">
        <v>149.62034585000001</v>
      </c>
      <c r="V59" s="16">
        <v>0</v>
      </c>
      <c r="W59" s="16">
        <v>0</v>
      </c>
      <c r="X59" s="16">
        <v>82.883317250000005</v>
      </c>
      <c r="Y59" s="16">
        <v>99.836276150000003</v>
      </c>
      <c r="Z59" s="16">
        <v>38.874969579999998</v>
      </c>
      <c r="AA59" s="16">
        <v>736.71558542999992</v>
      </c>
      <c r="AB59" s="16">
        <v>328.43110417000003</v>
      </c>
      <c r="AC59" s="16">
        <v>0</v>
      </c>
      <c r="AD59" s="16">
        <v>0</v>
      </c>
      <c r="AE59" s="16">
        <v>0</v>
      </c>
      <c r="AF59" s="16">
        <v>0</v>
      </c>
      <c r="AG59" s="16">
        <v>3.0906406</v>
      </c>
      <c r="AH59" s="16">
        <v>3.0906406</v>
      </c>
      <c r="AI59" s="16">
        <v>0</v>
      </c>
      <c r="AJ59" s="16">
        <v>2.7073705399999999</v>
      </c>
      <c r="AK59" s="16">
        <v>5.7980111400000007</v>
      </c>
      <c r="AL59" s="16">
        <v>83.526073749999995</v>
      </c>
      <c r="AM59" s="16">
        <v>83.526073749999995</v>
      </c>
      <c r="AN59" s="16">
        <v>0</v>
      </c>
      <c r="AO59" s="16">
        <v>0</v>
      </c>
      <c r="AP59" s="16">
        <v>103.10741627</v>
      </c>
      <c r="AQ59" s="16">
        <v>103.10741627</v>
      </c>
      <c r="AR59" s="16">
        <v>0</v>
      </c>
      <c r="AS59" s="16">
        <v>2.0700044699999998</v>
      </c>
      <c r="AT59" s="16">
        <v>188.70349448999997</v>
      </c>
      <c r="AU59" s="16">
        <v>145.52562082</v>
      </c>
      <c r="AV59" s="16">
        <v>253.64615678999999</v>
      </c>
      <c r="AW59" s="16">
        <v>399.17177760999999</v>
      </c>
      <c r="AX59" s="16">
        <v>0</v>
      </c>
      <c r="AY59" s="16">
        <v>0</v>
      </c>
      <c r="AZ59" s="16">
        <v>399.17177760999999</v>
      </c>
    </row>
    <row r="60" spans="2:52" x14ac:dyDescent="0.25">
      <c r="B60" s="15" t="s">
        <v>237</v>
      </c>
      <c r="C60" s="16">
        <v>90.644122209999992</v>
      </c>
      <c r="D60" s="16">
        <v>43.19638175</v>
      </c>
      <c r="E60" s="16">
        <v>10.674821550000001</v>
      </c>
      <c r="F60" s="16">
        <v>30.145120110000001</v>
      </c>
      <c r="G60" s="16">
        <v>2.37644009</v>
      </c>
      <c r="H60" s="16">
        <v>47.447740459999991</v>
      </c>
      <c r="I60" s="16">
        <v>8.4902861400000003</v>
      </c>
      <c r="J60" s="16">
        <v>3.4162236099999999</v>
      </c>
      <c r="K60" s="16">
        <v>32.600162050000002</v>
      </c>
      <c r="L60" s="16">
        <v>2.9410686599999996</v>
      </c>
      <c r="M60" s="16">
        <v>326.23411182000001</v>
      </c>
      <c r="N60" s="16">
        <v>325.68610999999999</v>
      </c>
      <c r="O60" s="16">
        <v>0.54800181999999997</v>
      </c>
      <c r="P60" s="16">
        <v>0</v>
      </c>
      <c r="Q60" s="16">
        <v>0</v>
      </c>
      <c r="R60" s="16">
        <v>416.87823402999999</v>
      </c>
      <c r="S60" s="16">
        <v>146.91822540000001</v>
      </c>
      <c r="T60" s="16">
        <v>10.24938856</v>
      </c>
      <c r="U60" s="16">
        <v>19.455499170000003</v>
      </c>
      <c r="V60" s="16">
        <v>0</v>
      </c>
      <c r="W60" s="16">
        <v>1.67636363</v>
      </c>
      <c r="X60" s="16">
        <v>33.537214079999998</v>
      </c>
      <c r="Y60" s="16">
        <v>98.848302849999996</v>
      </c>
      <c r="Z60" s="16">
        <v>25.629981659999999</v>
      </c>
      <c r="AA60" s="16">
        <v>336.31497534999994</v>
      </c>
      <c r="AB60" s="16">
        <v>80.56325867999999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33.702349520000006</v>
      </c>
      <c r="AM60" s="16">
        <v>33.702349520000006</v>
      </c>
      <c r="AN60" s="16">
        <v>0</v>
      </c>
      <c r="AO60" s="16">
        <v>0</v>
      </c>
      <c r="AP60" s="16">
        <v>40.430016909999999</v>
      </c>
      <c r="AQ60" s="16">
        <v>40.430016909999999</v>
      </c>
      <c r="AR60" s="16">
        <v>0</v>
      </c>
      <c r="AS60" s="16">
        <v>0</v>
      </c>
      <c r="AT60" s="16">
        <v>74.132366430000005</v>
      </c>
      <c r="AU60" s="16">
        <v>6.4308922500000003</v>
      </c>
      <c r="AV60" s="16">
        <v>56.081352219999999</v>
      </c>
      <c r="AW60" s="16">
        <v>62.512244469999999</v>
      </c>
      <c r="AX60" s="16">
        <v>8.7693903300000002</v>
      </c>
      <c r="AY60" s="16">
        <v>6.5</v>
      </c>
      <c r="AZ60" s="16">
        <v>47.242854139999999</v>
      </c>
    </row>
    <row r="61" spans="2:52" x14ac:dyDescent="0.25">
      <c r="B61" s="15" t="s">
        <v>239</v>
      </c>
      <c r="C61" s="16">
        <v>16.949883240000002</v>
      </c>
      <c r="D61" s="16">
        <v>12.534583200000002</v>
      </c>
      <c r="E61" s="16">
        <v>4.6594987300000001</v>
      </c>
      <c r="F61" s="16">
        <v>4.4099137500000003</v>
      </c>
      <c r="G61" s="16">
        <v>3.4651707200000001</v>
      </c>
      <c r="H61" s="16">
        <v>4.41530004</v>
      </c>
      <c r="I61" s="16">
        <v>1.6529339999999999</v>
      </c>
      <c r="J61" s="16">
        <v>0.51362463999999997</v>
      </c>
      <c r="K61" s="16">
        <v>2.0643993700000003</v>
      </c>
      <c r="L61" s="16">
        <v>0.18434202999999999</v>
      </c>
      <c r="M61" s="16">
        <v>225.3626333</v>
      </c>
      <c r="N61" s="16">
        <v>224.82293799999999</v>
      </c>
      <c r="O61" s="16">
        <v>0.5396953000000001</v>
      </c>
      <c r="P61" s="16">
        <v>0</v>
      </c>
      <c r="Q61" s="16">
        <v>0</v>
      </c>
      <c r="R61" s="16">
        <v>242.31251654000002</v>
      </c>
      <c r="S61" s="16">
        <v>104.92755711</v>
      </c>
      <c r="T61" s="16">
        <v>2.0202501900000001</v>
      </c>
      <c r="U61" s="16">
        <v>14.536664630000001</v>
      </c>
      <c r="V61" s="16">
        <v>1.0978691999999999</v>
      </c>
      <c r="W61" s="16">
        <v>0</v>
      </c>
      <c r="X61" s="16">
        <v>9.6127515799999994</v>
      </c>
      <c r="Y61" s="16">
        <v>25.30815192</v>
      </c>
      <c r="Z61" s="16">
        <v>1.7742599800000001</v>
      </c>
      <c r="AA61" s="16">
        <v>159.27750460999999</v>
      </c>
      <c r="AB61" s="16">
        <v>83.03501193000001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1.87756279</v>
      </c>
      <c r="AM61" s="16">
        <v>1.87756279</v>
      </c>
      <c r="AN61" s="16">
        <v>0</v>
      </c>
      <c r="AO61" s="16">
        <v>0</v>
      </c>
      <c r="AP61" s="16">
        <v>8.86601632</v>
      </c>
      <c r="AQ61" s="16">
        <v>8.86601632</v>
      </c>
      <c r="AR61" s="16">
        <v>0</v>
      </c>
      <c r="AS61" s="16">
        <v>3.5000000000000003E-2</v>
      </c>
      <c r="AT61" s="16">
        <v>10.778579109999999</v>
      </c>
      <c r="AU61" s="16">
        <v>72.256432819999986</v>
      </c>
      <c r="AV61" s="16">
        <v>44.569957580000001</v>
      </c>
      <c r="AW61" s="16">
        <v>116.82639039999999</v>
      </c>
      <c r="AX61" s="16">
        <v>0</v>
      </c>
      <c r="AY61" s="16">
        <v>0</v>
      </c>
      <c r="AZ61" s="16">
        <v>116.82639039999999</v>
      </c>
    </row>
    <row r="62" spans="2:52" x14ac:dyDescent="0.25">
      <c r="B62" s="15" t="s">
        <v>240</v>
      </c>
      <c r="C62" s="16">
        <v>148.28043630000002</v>
      </c>
      <c r="D62" s="16">
        <v>85.268807039999999</v>
      </c>
      <c r="E62" s="16">
        <v>40.084064130000002</v>
      </c>
      <c r="F62" s="16">
        <v>37.601201719999999</v>
      </c>
      <c r="G62" s="16">
        <v>7.58354119</v>
      </c>
      <c r="H62" s="16">
        <v>63.011629260000007</v>
      </c>
      <c r="I62" s="16">
        <v>11.542634029999999</v>
      </c>
      <c r="J62" s="16">
        <v>14.375093710000002</v>
      </c>
      <c r="K62" s="16">
        <v>36.73384025</v>
      </c>
      <c r="L62" s="16">
        <v>0.36006127000000004</v>
      </c>
      <c r="M62" s="16">
        <v>371.53349334000001</v>
      </c>
      <c r="N62" s="16">
        <v>364.43977599999999</v>
      </c>
      <c r="O62" s="16">
        <v>3.1484087999999999</v>
      </c>
      <c r="P62" s="16">
        <v>0</v>
      </c>
      <c r="Q62" s="16">
        <v>3.9453085400000001</v>
      </c>
      <c r="R62" s="16">
        <v>519.81392964000008</v>
      </c>
      <c r="S62" s="16">
        <v>155.75626197</v>
      </c>
      <c r="T62" s="16">
        <v>12.573603140000001</v>
      </c>
      <c r="U62" s="16">
        <v>36.218228250000003</v>
      </c>
      <c r="V62" s="16">
        <v>0</v>
      </c>
      <c r="W62" s="16">
        <v>0</v>
      </c>
      <c r="X62" s="16">
        <v>28.859856530000002</v>
      </c>
      <c r="Y62" s="16">
        <v>89.61359293000001</v>
      </c>
      <c r="Z62" s="16">
        <v>5.8130852599999994</v>
      </c>
      <c r="AA62" s="16">
        <v>328.83462808000002</v>
      </c>
      <c r="AB62" s="16">
        <v>190.97930156000001</v>
      </c>
      <c r="AC62" s="16">
        <v>0.47157500000000002</v>
      </c>
      <c r="AD62" s="16">
        <v>0</v>
      </c>
      <c r="AE62" s="16">
        <v>0</v>
      </c>
      <c r="AF62" s="16">
        <v>0.47157500000000002</v>
      </c>
      <c r="AG62" s="16">
        <v>62.955145000000002</v>
      </c>
      <c r="AH62" s="16">
        <v>62.955145000000002</v>
      </c>
      <c r="AI62" s="16">
        <v>0</v>
      </c>
      <c r="AJ62" s="16">
        <v>0</v>
      </c>
      <c r="AK62" s="16">
        <v>63.426720000000003</v>
      </c>
      <c r="AL62" s="16">
        <v>51.784975339999995</v>
      </c>
      <c r="AM62" s="16">
        <v>51.784975339999995</v>
      </c>
      <c r="AN62" s="16">
        <v>0</v>
      </c>
      <c r="AO62" s="16">
        <v>0</v>
      </c>
      <c r="AP62" s="16">
        <v>18.034696789999998</v>
      </c>
      <c r="AQ62" s="16">
        <v>18.034696789999998</v>
      </c>
      <c r="AR62" s="16">
        <v>0</v>
      </c>
      <c r="AS62" s="16">
        <v>115.92269837000001</v>
      </c>
      <c r="AT62" s="16">
        <v>185.74237049999999</v>
      </c>
      <c r="AU62" s="16">
        <v>68.663651060000007</v>
      </c>
      <c r="AV62" s="16">
        <v>114.9833221</v>
      </c>
      <c r="AW62" s="16">
        <v>183.64697315999999</v>
      </c>
      <c r="AX62" s="16">
        <v>9.0760789800000001</v>
      </c>
      <c r="AY62" s="16">
        <v>7.1329290800000003</v>
      </c>
      <c r="AZ62" s="16">
        <v>167.43796509999999</v>
      </c>
    </row>
    <row r="63" spans="2:52" x14ac:dyDescent="0.25">
      <c r="B63" s="15" t="s">
        <v>238</v>
      </c>
      <c r="C63" s="16">
        <v>57.56129894</v>
      </c>
      <c r="D63" s="16">
        <v>40.139943070000001</v>
      </c>
      <c r="E63" s="16">
        <v>21.011282480000002</v>
      </c>
      <c r="F63" s="16">
        <v>16.061495960000002</v>
      </c>
      <c r="G63" s="16">
        <v>3.0671646299999997</v>
      </c>
      <c r="H63" s="16">
        <v>17.421355869999999</v>
      </c>
      <c r="I63" s="16">
        <v>3.7477059700000002</v>
      </c>
      <c r="J63" s="16">
        <v>1.7450810000000001</v>
      </c>
      <c r="K63" s="16">
        <v>11.38891226</v>
      </c>
      <c r="L63" s="16">
        <v>0.53965664000000002</v>
      </c>
      <c r="M63" s="16">
        <v>298.83898452999995</v>
      </c>
      <c r="N63" s="16">
        <v>297.17521199999999</v>
      </c>
      <c r="O63" s="16">
        <v>1.6637725300000001</v>
      </c>
      <c r="P63" s="16">
        <v>0</v>
      </c>
      <c r="Q63" s="16">
        <v>0</v>
      </c>
      <c r="R63" s="16">
        <v>356.40028346999998</v>
      </c>
      <c r="S63" s="16">
        <v>134.06476492000002</v>
      </c>
      <c r="T63" s="16">
        <v>5.8802864800000005</v>
      </c>
      <c r="U63" s="16">
        <v>22.968151670000001</v>
      </c>
      <c r="V63" s="16">
        <v>0</v>
      </c>
      <c r="W63" s="16">
        <v>0</v>
      </c>
      <c r="X63" s="16">
        <v>8.3971411199999988</v>
      </c>
      <c r="Y63" s="16">
        <v>53.92413079</v>
      </c>
      <c r="Z63" s="16">
        <v>10.16799067</v>
      </c>
      <c r="AA63" s="16">
        <v>235.40246564999998</v>
      </c>
      <c r="AB63" s="16">
        <v>120.99781781999999</v>
      </c>
      <c r="AC63" s="16">
        <v>0</v>
      </c>
      <c r="AD63" s="16">
        <v>0</v>
      </c>
      <c r="AE63" s="16">
        <v>0</v>
      </c>
      <c r="AF63" s="16">
        <v>0</v>
      </c>
      <c r="AG63" s="16">
        <v>13.996560000000001</v>
      </c>
      <c r="AH63" s="16">
        <v>13.996560000000001</v>
      </c>
      <c r="AI63" s="16">
        <v>0</v>
      </c>
      <c r="AJ63" s="16">
        <v>0</v>
      </c>
      <c r="AK63" s="16">
        <v>13.996560000000001</v>
      </c>
      <c r="AL63" s="16">
        <v>74.577940099999992</v>
      </c>
      <c r="AM63" s="16">
        <v>74.577940099999992</v>
      </c>
      <c r="AN63" s="16">
        <v>0</v>
      </c>
      <c r="AO63" s="16">
        <v>0</v>
      </c>
      <c r="AP63" s="16">
        <v>30.15807774</v>
      </c>
      <c r="AQ63" s="16">
        <v>30.15807774</v>
      </c>
      <c r="AR63" s="16">
        <v>0</v>
      </c>
      <c r="AS63" s="16">
        <v>0</v>
      </c>
      <c r="AT63" s="16">
        <v>104.73601783999999</v>
      </c>
      <c r="AU63" s="16">
        <v>30.258359980000002</v>
      </c>
      <c r="AV63" s="16">
        <v>22.91377073</v>
      </c>
      <c r="AW63" s="16">
        <v>53.17213070999999</v>
      </c>
      <c r="AX63" s="16">
        <v>2.9343076099999998</v>
      </c>
      <c r="AY63" s="16">
        <v>0</v>
      </c>
      <c r="AZ63" s="16">
        <v>50.237823099999993</v>
      </c>
    </row>
    <row r="64" spans="2:52" x14ac:dyDescent="0.25">
      <c r="B64" s="15" t="s">
        <v>241</v>
      </c>
      <c r="C64" s="16">
        <v>738.35866286000009</v>
      </c>
      <c r="D64" s="16">
        <v>595.71671471000002</v>
      </c>
      <c r="E64" s="16">
        <v>188.65543496999999</v>
      </c>
      <c r="F64" s="16">
        <v>373.99164154000005</v>
      </c>
      <c r="G64" s="16">
        <v>33.0696382</v>
      </c>
      <c r="H64" s="16">
        <v>142.64194815000005</v>
      </c>
      <c r="I64" s="16">
        <v>57.841435450000006</v>
      </c>
      <c r="J64" s="16">
        <v>42.770761880000002</v>
      </c>
      <c r="K64" s="16">
        <v>41.28529683</v>
      </c>
      <c r="L64" s="16">
        <v>0.74445399000000001</v>
      </c>
      <c r="M64" s="16">
        <v>554.05838876999997</v>
      </c>
      <c r="N64" s="16">
        <v>521.64143899999999</v>
      </c>
      <c r="O64" s="16">
        <v>32.416949770000002</v>
      </c>
      <c r="P64" s="16">
        <v>0</v>
      </c>
      <c r="Q64" s="16">
        <v>0</v>
      </c>
      <c r="R64" s="16">
        <v>1292.4170516300001</v>
      </c>
      <c r="S64" s="16">
        <v>443.39751725000002</v>
      </c>
      <c r="T64" s="16">
        <v>60.918730949999997</v>
      </c>
      <c r="U64" s="16">
        <v>209.96693128999999</v>
      </c>
      <c r="V64" s="16">
        <v>3.4306828500000002</v>
      </c>
      <c r="W64" s="16">
        <v>75.496247530000005</v>
      </c>
      <c r="X64" s="16">
        <v>24.263425210000001</v>
      </c>
      <c r="Y64" s="16">
        <v>113.33890695000001</v>
      </c>
      <c r="Z64" s="16">
        <v>31.0961897</v>
      </c>
      <c r="AA64" s="16">
        <v>961.90863173000014</v>
      </c>
      <c r="AB64" s="16">
        <v>330.50841989999998</v>
      </c>
      <c r="AC64" s="16">
        <v>0.56714586</v>
      </c>
      <c r="AD64" s="16">
        <v>0.56714586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0.56714586</v>
      </c>
      <c r="AL64" s="16">
        <v>22.95190616</v>
      </c>
      <c r="AM64" s="16">
        <v>22.95190616</v>
      </c>
      <c r="AN64" s="16">
        <v>0</v>
      </c>
      <c r="AO64" s="16">
        <v>0</v>
      </c>
      <c r="AP64" s="16">
        <v>66.513601989999998</v>
      </c>
      <c r="AQ64" s="16">
        <v>66.513601989999998</v>
      </c>
      <c r="AR64" s="16">
        <v>0</v>
      </c>
      <c r="AS64" s="16">
        <v>0</v>
      </c>
      <c r="AT64" s="16">
        <v>89.465508150000005</v>
      </c>
      <c r="AU64" s="16">
        <v>241.61005761000001</v>
      </c>
      <c r="AV64" s="16">
        <v>163.26017630999999</v>
      </c>
      <c r="AW64" s="16">
        <v>404.87023392000003</v>
      </c>
      <c r="AX64" s="16">
        <v>147.00143125</v>
      </c>
      <c r="AY64" s="16">
        <v>37.106427789999998</v>
      </c>
      <c r="AZ64" s="16">
        <v>220.76237487999998</v>
      </c>
    </row>
    <row r="65" spans="2:52" x14ac:dyDescent="0.25">
      <c r="B65" s="15" t="s">
        <v>242</v>
      </c>
      <c r="C65" s="16">
        <v>146.88179630000002</v>
      </c>
      <c r="D65" s="16">
        <v>111.44843762000001</v>
      </c>
      <c r="E65" s="16">
        <v>51.116118569999998</v>
      </c>
      <c r="F65" s="16">
        <v>55.2080354</v>
      </c>
      <c r="G65" s="16">
        <v>5.1242836500000006</v>
      </c>
      <c r="H65" s="16">
        <v>35.433358679999998</v>
      </c>
      <c r="I65" s="16">
        <v>10.44981973</v>
      </c>
      <c r="J65" s="16">
        <v>2.5177192799999997</v>
      </c>
      <c r="K65" s="16">
        <v>22.465819670000002</v>
      </c>
      <c r="L65" s="16">
        <v>0</v>
      </c>
      <c r="M65" s="16">
        <v>728.60073244</v>
      </c>
      <c r="N65" s="16">
        <v>403.07270599999998</v>
      </c>
      <c r="O65" s="16">
        <v>325.52802644000002</v>
      </c>
      <c r="P65" s="16">
        <v>0</v>
      </c>
      <c r="Q65" s="16">
        <v>0</v>
      </c>
      <c r="R65" s="16">
        <v>875.48252874000002</v>
      </c>
      <c r="S65" s="16">
        <v>404.33610894999998</v>
      </c>
      <c r="T65" s="16">
        <v>20.81708626</v>
      </c>
      <c r="U65" s="16">
        <v>40.252563850000001</v>
      </c>
      <c r="V65" s="16">
        <v>8.1927082699999989</v>
      </c>
      <c r="W65" s="16">
        <v>9.69444588</v>
      </c>
      <c r="X65" s="16">
        <v>15.282983849999999</v>
      </c>
      <c r="Y65" s="16">
        <v>92.630432069999998</v>
      </c>
      <c r="Z65" s="16">
        <v>0</v>
      </c>
      <c r="AA65" s="16">
        <v>591.20632912999997</v>
      </c>
      <c r="AB65" s="16">
        <v>284.27619960999999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123.95724138</v>
      </c>
      <c r="AM65" s="16">
        <v>123.95724138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123.95724138</v>
      </c>
      <c r="AU65" s="16">
        <v>160.31895823000002</v>
      </c>
      <c r="AV65" s="16">
        <v>9.117189149999998</v>
      </c>
      <c r="AW65" s="16">
        <v>169.43614737999999</v>
      </c>
      <c r="AX65" s="16">
        <v>0</v>
      </c>
      <c r="AY65" s="16">
        <v>0</v>
      </c>
      <c r="AZ65" s="16">
        <v>169.43614737999999</v>
      </c>
    </row>
    <row r="66" spans="2:52" x14ac:dyDescent="0.25">
      <c r="B66" s="15" t="s">
        <v>243</v>
      </c>
      <c r="C66" s="16">
        <v>717.91068281999992</v>
      </c>
      <c r="D66" s="16">
        <v>612.62657776999993</v>
      </c>
      <c r="E66" s="16">
        <v>195.72839769000001</v>
      </c>
      <c r="F66" s="16">
        <v>394.27923019000002</v>
      </c>
      <c r="G66" s="16">
        <v>22.61894989</v>
      </c>
      <c r="H66" s="16">
        <v>105.28410504999999</v>
      </c>
      <c r="I66" s="16">
        <v>36.319262030000004</v>
      </c>
      <c r="J66" s="16">
        <v>27.057759999999998</v>
      </c>
      <c r="K66" s="16">
        <v>31.304708219999998</v>
      </c>
      <c r="L66" s="16">
        <v>10.602374800000002</v>
      </c>
      <c r="M66" s="16">
        <v>474.143978</v>
      </c>
      <c r="N66" s="16">
        <v>471.52598</v>
      </c>
      <c r="O66" s="16">
        <v>2.0449980000000001</v>
      </c>
      <c r="P66" s="16">
        <v>0</v>
      </c>
      <c r="Q66" s="16">
        <v>0.57299999999999995</v>
      </c>
      <c r="R66" s="16">
        <v>1192.05466082</v>
      </c>
      <c r="S66" s="16">
        <v>250.15448950999999</v>
      </c>
      <c r="T66" s="16">
        <v>104.71258539</v>
      </c>
      <c r="U66" s="16">
        <v>64.16596217</v>
      </c>
      <c r="V66" s="16">
        <v>0</v>
      </c>
      <c r="W66" s="16">
        <v>0</v>
      </c>
      <c r="X66" s="16">
        <v>84.831504879999997</v>
      </c>
      <c r="Y66" s="16">
        <v>79.047125569999992</v>
      </c>
      <c r="Z66" s="16">
        <v>3.4963947599999998</v>
      </c>
      <c r="AA66" s="16">
        <v>586.40806227999997</v>
      </c>
      <c r="AB66" s="16">
        <v>605.64659854000013</v>
      </c>
      <c r="AC66" s="16">
        <v>1.2689999999999999</v>
      </c>
      <c r="AD66" s="16">
        <v>1.2689999999999999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1.2689999999999999</v>
      </c>
      <c r="AL66" s="16">
        <v>66.007883430000007</v>
      </c>
      <c r="AM66" s="16">
        <v>66.007883430000007</v>
      </c>
      <c r="AN66" s="16">
        <v>0</v>
      </c>
      <c r="AO66" s="16">
        <v>0</v>
      </c>
      <c r="AP66" s="16">
        <v>23.015965780000002</v>
      </c>
      <c r="AQ66" s="16">
        <v>23.015965780000002</v>
      </c>
      <c r="AR66" s="16">
        <v>0</v>
      </c>
      <c r="AS66" s="16">
        <v>0</v>
      </c>
      <c r="AT66" s="16">
        <v>89.023849210000009</v>
      </c>
      <c r="AU66" s="16">
        <v>517.89174933000004</v>
      </c>
      <c r="AV66" s="16">
        <v>328.20730210000005</v>
      </c>
      <c r="AW66" s="16">
        <v>846.09905143000003</v>
      </c>
      <c r="AX66" s="16">
        <v>106.34462345999999</v>
      </c>
      <c r="AY66" s="16">
        <v>2.6017733599999997</v>
      </c>
      <c r="AZ66" s="16">
        <v>737.15265461000001</v>
      </c>
    </row>
    <row r="67" spans="2:52" x14ac:dyDescent="0.25">
      <c r="B67" s="15" t="s">
        <v>244</v>
      </c>
      <c r="C67" s="16">
        <v>345.09583098000002</v>
      </c>
      <c r="D67" s="16">
        <v>273.93689917</v>
      </c>
      <c r="E67" s="16">
        <v>81.81308027</v>
      </c>
      <c r="F67" s="16">
        <v>178.00940811000001</v>
      </c>
      <c r="G67" s="16">
        <v>14.114410789999999</v>
      </c>
      <c r="H67" s="16">
        <v>71.158931809999999</v>
      </c>
      <c r="I67" s="16">
        <v>30.09635024</v>
      </c>
      <c r="J67" s="16">
        <v>15.014717970000001</v>
      </c>
      <c r="K67" s="16">
        <v>24.608350120000001</v>
      </c>
      <c r="L67" s="16">
        <v>1.43951348</v>
      </c>
      <c r="M67" s="16">
        <v>658.04872290000003</v>
      </c>
      <c r="N67" s="16">
        <v>610.09826299999997</v>
      </c>
      <c r="O67" s="16">
        <v>47.950459899999998</v>
      </c>
      <c r="P67" s="16">
        <v>0</v>
      </c>
      <c r="Q67" s="16">
        <v>0</v>
      </c>
      <c r="R67" s="16">
        <v>1003.14455388</v>
      </c>
      <c r="S67" s="16">
        <v>489.92693280000003</v>
      </c>
      <c r="T67" s="16">
        <v>36.393302439999999</v>
      </c>
      <c r="U67" s="16">
        <v>57.621700930000003</v>
      </c>
      <c r="V67" s="16">
        <v>0</v>
      </c>
      <c r="W67" s="16">
        <v>0</v>
      </c>
      <c r="X67" s="16">
        <v>9.9173651899999999</v>
      </c>
      <c r="Y67" s="16">
        <v>127.23036741</v>
      </c>
      <c r="Z67" s="16">
        <v>43.11354558</v>
      </c>
      <c r="AA67" s="16">
        <v>764.20321435000005</v>
      </c>
      <c r="AB67" s="16">
        <v>238.94133952999999</v>
      </c>
      <c r="AC67" s="16">
        <v>0.907057</v>
      </c>
      <c r="AD67" s="16">
        <v>0.84140000000000004</v>
      </c>
      <c r="AE67" s="16">
        <v>0</v>
      </c>
      <c r="AF67" s="16">
        <v>6.5656999999999993E-2</v>
      </c>
      <c r="AG67" s="16">
        <v>204.08955916999997</v>
      </c>
      <c r="AH67" s="16">
        <v>204.08955916999997</v>
      </c>
      <c r="AI67" s="16">
        <v>0</v>
      </c>
      <c r="AJ67" s="16">
        <v>0</v>
      </c>
      <c r="AK67" s="16">
        <v>204.99661616999998</v>
      </c>
      <c r="AL67" s="16">
        <v>301.25529785999993</v>
      </c>
      <c r="AM67" s="16">
        <v>301.25529785999993</v>
      </c>
      <c r="AN67" s="16">
        <v>0</v>
      </c>
      <c r="AO67" s="16">
        <v>0</v>
      </c>
      <c r="AP67" s="16">
        <v>92.884148569999994</v>
      </c>
      <c r="AQ67" s="16">
        <v>92.884148569999994</v>
      </c>
      <c r="AR67" s="16">
        <v>0</v>
      </c>
      <c r="AS67" s="16">
        <v>0</v>
      </c>
      <c r="AT67" s="16">
        <v>394.13944642999996</v>
      </c>
      <c r="AU67" s="16">
        <v>49.798509269999997</v>
      </c>
      <c r="AV67" s="16">
        <v>95.713734930000001</v>
      </c>
      <c r="AW67" s="16">
        <v>145.51224420000003</v>
      </c>
      <c r="AX67" s="16">
        <v>0</v>
      </c>
      <c r="AY67" s="16">
        <v>0</v>
      </c>
      <c r="AZ67" s="16">
        <v>145.51224420000003</v>
      </c>
    </row>
    <row r="68" spans="2:52" x14ac:dyDescent="0.25">
      <c r="B68" s="15" t="s">
        <v>245</v>
      </c>
      <c r="C68" s="16">
        <v>492.33197464999995</v>
      </c>
      <c r="D68" s="16">
        <v>194.83082647000001</v>
      </c>
      <c r="E68" s="16">
        <v>63.396346739999991</v>
      </c>
      <c r="F68" s="16">
        <v>124.86136169</v>
      </c>
      <c r="G68" s="16">
        <v>6.5731180399999998</v>
      </c>
      <c r="H68" s="16">
        <v>297.50114818000003</v>
      </c>
      <c r="I68" s="16">
        <v>32.135125899999998</v>
      </c>
      <c r="J68" s="16">
        <v>23.604833170000003</v>
      </c>
      <c r="K68" s="16">
        <v>236.34152115000001</v>
      </c>
      <c r="L68" s="16">
        <v>5.41966796</v>
      </c>
      <c r="M68" s="16">
        <v>564.78031019000002</v>
      </c>
      <c r="N68" s="16">
        <v>476.15733</v>
      </c>
      <c r="O68" s="16">
        <v>88.513080189999997</v>
      </c>
      <c r="P68" s="16">
        <v>0</v>
      </c>
      <c r="Q68" s="16">
        <v>0.1099</v>
      </c>
      <c r="R68" s="16">
        <v>1057.11228484</v>
      </c>
      <c r="S68" s="16">
        <v>282.21761687999998</v>
      </c>
      <c r="T68" s="16">
        <v>12.65166142</v>
      </c>
      <c r="U68" s="16">
        <v>39.702267849999998</v>
      </c>
      <c r="V68" s="16">
        <v>0</v>
      </c>
      <c r="W68" s="16">
        <v>44.716680119999999</v>
      </c>
      <c r="X68" s="16">
        <v>14.64132472</v>
      </c>
      <c r="Y68" s="16">
        <v>319.52330429</v>
      </c>
      <c r="Z68" s="16">
        <v>38.838360950000002</v>
      </c>
      <c r="AA68" s="16">
        <v>752.29121623000015</v>
      </c>
      <c r="AB68" s="16">
        <v>304.82106861</v>
      </c>
      <c r="AC68" s="16">
        <v>0</v>
      </c>
      <c r="AD68" s="16">
        <v>0</v>
      </c>
      <c r="AE68" s="16">
        <v>0</v>
      </c>
      <c r="AF68" s="16">
        <v>0</v>
      </c>
      <c r="AG68" s="16">
        <v>136.05099722</v>
      </c>
      <c r="AH68" s="16">
        <v>136.05099722</v>
      </c>
      <c r="AI68" s="16">
        <v>0</v>
      </c>
      <c r="AJ68" s="16">
        <v>0</v>
      </c>
      <c r="AK68" s="16">
        <v>136.05099722</v>
      </c>
      <c r="AL68" s="16">
        <v>35.037406740000002</v>
      </c>
      <c r="AM68" s="16">
        <v>35.037406740000002</v>
      </c>
      <c r="AN68" s="16">
        <v>0</v>
      </c>
      <c r="AO68" s="16">
        <v>0</v>
      </c>
      <c r="AP68" s="16">
        <v>74.287332969999994</v>
      </c>
      <c r="AQ68" s="16">
        <v>74.287332969999994</v>
      </c>
      <c r="AR68" s="16">
        <v>0</v>
      </c>
      <c r="AS68" s="16">
        <v>0</v>
      </c>
      <c r="AT68" s="16">
        <v>109.32473971</v>
      </c>
      <c r="AU68" s="16">
        <v>331.54732611999998</v>
      </c>
      <c r="AV68" s="16">
        <v>78.52733748</v>
      </c>
      <c r="AW68" s="16">
        <v>410.07466359999995</v>
      </c>
      <c r="AX68" s="16">
        <v>6315.1035776499994</v>
      </c>
      <c r="AY68" s="16">
        <v>0</v>
      </c>
      <c r="AZ68" s="16">
        <v>-5905.0289140499999</v>
      </c>
    </row>
    <row r="69" spans="2:52" x14ac:dyDescent="0.25">
      <c r="B69" s="25" t="s">
        <v>1582</v>
      </c>
      <c r="C69" s="26">
        <f t="shared" ref="C69:AH69" si="10">SUM(C55:C68)</f>
        <v>4677.7414078800002</v>
      </c>
      <c r="D69" s="26">
        <f t="shared" si="10"/>
        <v>3503.3634636199995</v>
      </c>
      <c r="E69" s="26">
        <f t="shared" si="10"/>
        <v>1206.25359097</v>
      </c>
      <c r="F69" s="26">
        <f t="shared" si="10"/>
        <v>2069.0092875200003</v>
      </c>
      <c r="G69" s="26">
        <f t="shared" si="10"/>
        <v>228.10058512999998</v>
      </c>
      <c r="H69" s="26">
        <f t="shared" si="10"/>
        <v>1174.37794426</v>
      </c>
      <c r="I69" s="26">
        <f t="shared" si="10"/>
        <v>302.91639650000002</v>
      </c>
      <c r="J69" s="26">
        <f t="shared" si="10"/>
        <v>217.61875312999999</v>
      </c>
      <c r="K69" s="26">
        <f t="shared" si="10"/>
        <v>619.27275914999996</v>
      </c>
      <c r="L69" s="26">
        <f t="shared" si="10"/>
        <v>34.570035480000001</v>
      </c>
      <c r="M69" s="26">
        <f t="shared" si="10"/>
        <v>6532.3003589299997</v>
      </c>
      <c r="N69" s="26">
        <f t="shared" si="10"/>
        <v>5992.8745760000002</v>
      </c>
      <c r="O69" s="26">
        <f t="shared" si="10"/>
        <v>515.21578821000003</v>
      </c>
      <c r="P69" s="26">
        <f t="shared" si="10"/>
        <v>11.776302400000001</v>
      </c>
      <c r="Q69" s="26">
        <f t="shared" si="10"/>
        <v>12.433692319999999</v>
      </c>
      <c r="R69" s="26">
        <f t="shared" si="10"/>
        <v>11210.041766810002</v>
      </c>
      <c r="S69" s="26">
        <f t="shared" si="10"/>
        <v>3982.58949884</v>
      </c>
      <c r="T69" s="26">
        <f t="shared" si="10"/>
        <v>491.92016783000003</v>
      </c>
      <c r="U69" s="26">
        <f t="shared" si="10"/>
        <v>960.38234991999991</v>
      </c>
      <c r="V69" s="26">
        <f t="shared" si="10"/>
        <v>12.721260319999999</v>
      </c>
      <c r="W69" s="26">
        <f t="shared" si="10"/>
        <v>131.58373716</v>
      </c>
      <c r="X69" s="26">
        <f t="shared" si="10"/>
        <v>391.81177704000004</v>
      </c>
      <c r="Y69" s="26">
        <f t="shared" si="10"/>
        <v>1386.22323742</v>
      </c>
      <c r="Z69" s="26">
        <f t="shared" si="10"/>
        <v>236.67619271999996</v>
      </c>
      <c r="AA69" s="26">
        <f t="shared" si="10"/>
        <v>7593.9082212500007</v>
      </c>
      <c r="AB69" s="26">
        <f t="shared" si="10"/>
        <v>3616.1335455599997</v>
      </c>
      <c r="AC69" s="26">
        <f t="shared" si="10"/>
        <v>3.3647778600000002</v>
      </c>
      <c r="AD69" s="26">
        <f t="shared" si="10"/>
        <v>2.6775458599999999</v>
      </c>
      <c r="AE69" s="26">
        <f t="shared" si="10"/>
        <v>0</v>
      </c>
      <c r="AF69" s="26">
        <f t="shared" si="10"/>
        <v>0.68723199999999995</v>
      </c>
      <c r="AG69" s="26">
        <f t="shared" si="10"/>
        <v>447.35052144999997</v>
      </c>
      <c r="AH69" s="26">
        <f t="shared" si="10"/>
        <v>447.35052144999997</v>
      </c>
      <c r="AI69" s="26">
        <f t="shared" ref="AI69:AZ69" si="11">SUM(AI55:AI68)</f>
        <v>0</v>
      </c>
      <c r="AJ69" s="26">
        <f t="shared" si="11"/>
        <v>3.8923897900000002</v>
      </c>
      <c r="AK69" s="26">
        <f t="shared" si="11"/>
        <v>454.60768910000002</v>
      </c>
      <c r="AL69" s="26">
        <f t="shared" si="11"/>
        <v>1357.97980805</v>
      </c>
      <c r="AM69" s="26">
        <f t="shared" si="11"/>
        <v>1357.97980805</v>
      </c>
      <c r="AN69" s="26">
        <f t="shared" si="11"/>
        <v>0</v>
      </c>
      <c r="AO69" s="26">
        <f t="shared" si="11"/>
        <v>0</v>
      </c>
      <c r="AP69" s="26">
        <f t="shared" si="11"/>
        <v>537.17953864999993</v>
      </c>
      <c r="AQ69" s="26">
        <f t="shared" si="11"/>
        <v>537.17953864999993</v>
      </c>
      <c r="AR69" s="26">
        <f t="shared" si="11"/>
        <v>0</v>
      </c>
      <c r="AS69" s="26">
        <f t="shared" si="11"/>
        <v>118.02770284</v>
      </c>
      <c r="AT69" s="26">
        <f t="shared" si="11"/>
        <v>2013.1870495399996</v>
      </c>
      <c r="AU69" s="26">
        <f t="shared" si="11"/>
        <v>2057.5541851200001</v>
      </c>
      <c r="AV69" s="26">
        <f t="shared" si="11"/>
        <v>1773.4701081999999</v>
      </c>
      <c r="AW69" s="26">
        <f t="shared" si="11"/>
        <v>3831.0242933200002</v>
      </c>
      <c r="AX69" s="26">
        <f t="shared" si="11"/>
        <v>6618.2145744999998</v>
      </c>
      <c r="AY69" s="26">
        <f t="shared" si="11"/>
        <v>64.553551029999994</v>
      </c>
      <c r="AZ69" s="26">
        <f t="shared" si="11"/>
        <v>-2851.7438322100002</v>
      </c>
    </row>
    <row r="70" spans="2:5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x14ac:dyDescent="0.25">
      <c r="B71" s="17" t="s">
        <v>1523</v>
      </c>
    </row>
    <row r="72" spans="2:52" x14ac:dyDescent="0.25">
      <c r="B72" s="15" t="s">
        <v>352</v>
      </c>
      <c r="C72" s="16">
        <v>1158.23842984</v>
      </c>
      <c r="D72" s="16">
        <v>1002.4124968899999</v>
      </c>
      <c r="E72" s="16">
        <v>474.82644775</v>
      </c>
      <c r="F72" s="16">
        <v>503.62428525999997</v>
      </c>
      <c r="G72" s="16">
        <v>23.961763879999999</v>
      </c>
      <c r="H72" s="16">
        <v>155.82593294999998</v>
      </c>
      <c r="I72" s="16">
        <v>69.095191129999989</v>
      </c>
      <c r="J72" s="16">
        <v>21.591689600000002</v>
      </c>
      <c r="K72" s="16">
        <v>49.388827880000001</v>
      </c>
      <c r="L72" s="16">
        <v>15.750224339999999</v>
      </c>
      <c r="M72" s="16">
        <v>648.28480858</v>
      </c>
      <c r="N72" s="16">
        <v>595.08685300000002</v>
      </c>
      <c r="O72" s="16">
        <v>17.498981579999999</v>
      </c>
      <c r="P72" s="16">
        <v>35.698974</v>
      </c>
      <c r="Q72" s="16">
        <v>0</v>
      </c>
      <c r="R72" s="16">
        <v>1806.5232384200001</v>
      </c>
      <c r="S72" s="16">
        <v>504.71952185000004</v>
      </c>
      <c r="T72" s="16">
        <v>87.736909409999996</v>
      </c>
      <c r="U72" s="16">
        <v>256.50385618000001</v>
      </c>
      <c r="V72" s="16">
        <v>0</v>
      </c>
      <c r="W72" s="16">
        <v>54.479683960000003</v>
      </c>
      <c r="X72" s="16">
        <v>33.305312170000001</v>
      </c>
      <c r="Y72" s="16">
        <v>169.84335333999999</v>
      </c>
      <c r="Z72" s="16">
        <v>0.55441255</v>
      </c>
      <c r="AA72" s="16">
        <v>1107.1430494599999</v>
      </c>
      <c r="AB72" s="16">
        <v>699.38018896000005</v>
      </c>
      <c r="AC72" s="16">
        <v>6.2995735000000002</v>
      </c>
      <c r="AD72" s="16">
        <v>0</v>
      </c>
      <c r="AE72" s="16">
        <v>0</v>
      </c>
      <c r="AF72" s="16">
        <v>6.2995735000000002</v>
      </c>
      <c r="AG72" s="16">
        <v>0</v>
      </c>
      <c r="AH72" s="16">
        <v>0</v>
      </c>
      <c r="AI72" s="16">
        <v>0</v>
      </c>
      <c r="AJ72" s="16">
        <v>0</v>
      </c>
      <c r="AK72" s="16">
        <v>6.2995735000000002</v>
      </c>
      <c r="AL72" s="16">
        <v>311.60913390999997</v>
      </c>
      <c r="AM72" s="16">
        <v>311.60913390999997</v>
      </c>
      <c r="AN72" s="16">
        <v>0</v>
      </c>
      <c r="AO72" s="16">
        <v>0</v>
      </c>
      <c r="AP72" s="16">
        <v>1.5842237299999999</v>
      </c>
      <c r="AQ72" s="16">
        <v>1.5842237299999999</v>
      </c>
      <c r="AR72" s="16">
        <v>0</v>
      </c>
      <c r="AS72" s="16">
        <v>187.37408377</v>
      </c>
      <c r="AT72" s="16">
        <v>500.56744140999996</v>
      </c>
      <c r="AU72" s="16">
        <v>205.11232104999999</v>
      </c>
      <c r="AV72" s="16">
        <v>837.59982057999991</v>
      </c>
      <c r="AW72" s="16">
        <v>1042.7121416299999</v>
      </c>
      <c r="AX72" s="16">
        <v>319.27029025999997</v>
      </c>
      <c r="AY72" s="16">
        <v>0</v>
      </c>
      <c r="AZ72" s="16">
        <v>723.44185136999999</v>
      </c>
    </row>
    <row r="73" spans="2:52" x14ac:dyDescent="0.25">
      <c r="B73" s="15" t="s">
        <v>353</v>
      </c>
      <c r="C73" s="16">
        <v>549.03737903999991</v>
      </c>
      <c r="D73" s="16">
        <v>406.15485403999998</v>
      </c>
      <c r="E73" s="16">
        <v>201.78592810000001</v>
      </c>
      <c r="F73" s="16">
        <v>169.87942577999999</v>
      </c>
      <c r="G73" s="16">
        <v>34.489500159999999</v>
      </c>
      <c r="H73" s="16">
        <v>142.88252499999999</v>
      </c>
      <c r="I73" s="16">
        <v>46.40864174</v>
      </c>
      <c r="J73" s="16">
        <v>12.286435000000001</v>
      </c>
      <c r="K73" s="16">
        <v>58.710944009999999</v>
      </c>
      <c r="L73" s="16">
        <v>25.476504250000001</v>
      </c>
      <c r="M73" s="16">
        <v>606.30601639999998</v>
      </c>
      <c r="N73" s="16">
        <v>535.12974199999996</v>
      </c>
      <c r="O73" s="16">
        <v>71.176274400000011</v>
      </c>
      <c r="P73" s="16">
        <v>0</v>
      </c>
      <c r="Q73" s="16">
        <v>0</v>
      </c>
      <c r="R73" s="16">
        <v>1155.34339544</v>
      </c>
      <c r="S73" s="16">
        <v>566.24120058000005</v>
      </c>
      <c r="T73" s="16">
        <v>62.701449220000001</v>
      </c>
      <c r="U73" s="16">
        <v>66.958546889999994</v>
      </c>
      <c r="V73" s="16">
        <v>0</v>
      </c>
      <c r="W73" s="16">
        <v>20.793073010000001</v>
      </c>
      <c r="X73" s="16">
        <v>38.561415279999999</v>
      </c>
      <c r="Y73" s="16">
        <v>198.94126871</v>
      </c>
      <c r="Z73" s="16">
        <v>10.563788150000001</v>
      </c>
      <c r="AA73" s="16">
        <v>964.76074184000004</v>
      </c>
      <c r="AB73" s="16">
        <v>190.58265360000001</v>
      </c>
      <c r="AC73" s="16">
        <v>0</v>
      </c>
      <c r="AD73" s="16">
        <v>0</v>
      </c>
      <c r="AE73" s="16">
        <v>0</v>
      </c>
      <c r="AF73" s="16">
        <v>0</v>
      </c>
      <c r="AG73" s="16">
        <v>44.518333329999997</v>
      </c>
      <c r="AH73" s="16">
        <v>44.518333329999997</v>
      </c>
      <c r="AI73" s="16">
        <v>0</v>
      </c>
      <c r="AJ73" s="16">
        <v>0.10101056</v>
      </c>
      <c r="AK73" s="16">
        <v>44.619343890000003</v>
      </c>
      <c r="AL73" s="16">
        <v>95.621878479999992</v>
      </c>
      <c r="AM73" s="16">
        <v>95.621878479999992</v>
      </c>
      <c r="AN73" s="16">
        <v>0</v>
      </c>
      <c r="AO73" s="16">
        <v>0</v>
      </c>
      <c r="AP73" s="16">
        <v>22.37722626</v>
      </c>
      <c r="AQ73" s="16">
        <v>22.37722626</v>
      </c>
      <c r="AR73" s="16">
        <v>0</v>
      </c>
      <c r="AS73" s="16">
        <v>0</v>
      </c>
      <c r="AT73" s="16">
        <v>117.99910473999999</v>
      </c>
      <c r="AU73" s="16">
        <v>117.20289275</v>
      </c>
      <c r="AV73" s="16">
        <v>217.82734343000001</v>
      </c>
      <c r="AW73" s="16">
        <v>335.03023618000003</v>
      </c>
      <c r="AX73" s="16">
        <v>113.27179940000001</v>
      </c>
      <c r="AY73" s="16">
        <v>0</v>
      </c>
      <c r="AZ73" s="16">
        <v>221.75843678000001</v>
      </c>
    </row>
    <row r="74" spans="2:52" x14ac:dyDescent="0.25">
      <c r="B74" s="15" t="s">
        <v>354</v>
      </c>
      <c r="C74" s="16">
        <v>683.50218158999996</v>
      </c>
      <c r="D74" s="16">
        <v>588.02501566000001</v>
      </c>
      <c r="E74" s="16">
        <v>390.87744286999998</v>
      </c>
      <c r="F74" s="16">
        <v>181.72474852000002</v>
      </c>
      <c r="G74" s="16">
        <v>15.42282427</v>
      </c>
      <c r="H74" s="16">
        <v>95.477165930000012</v>
      </c>
      <c r="I74" s="16">
        <v>9.7750517300000013</v>
      </c>
      <c r="J74" s="16">
        <v>11.881493300000001</v>
      </c>
      <c r="K74" s="16">
        <v>61.074192670000002</v>
      </c>
      <c r="L74" s="16">
        <v>12.746428230000001</v>
      </c>
      <c r="M74" s="16">
        <v>375.09820344999997</v>
      </c>
      <c r="N74" s="16">
        <v>348.29065500000002</v>
      </c>
      <c r="O74" s="16">
        <v>26.77954845</v>
      </c>
      <c r="P74" s="16">
        <v>0</v>
      </c>
      <c r="Q74" s="16">
        <v>2.8000000000000001E-2</v>
      </c>
      <c r="R74" s="16">
        <v>1058.60038504</v>
      </c>
      <c r="S74" s="16">
        <v>383.13625523000002</v>
      </c>
      <c r="T74" s="16">
        <v>47.048277149999997</v>
      </c>
      <c r="U74" s="16">
        <v>83.788582120000001</v>
      </c>
      <c r="V74" s="16">
        <v>0</v>
      </c>
      <c r="W74" s="16">
        <v>0</v>
      </c>
      <c r="X74" s="16">
        <v>27.931419010000003</v>
      </c>
      <c r="Y74" s="16">
        <v>192.34177483000002</v>
      </c>
      <c r="Z74" s="16">
        <v>0</v>
      </c>
      <c r="AA74" s="16">
        <v>734.24630834000004</v>
      </c>
      <c r="AB74" s="16">
        <v>324.35407670000006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229.45460251999998</v>
      </c>
      <c r="AM74" s="16">
        <v>229.45460251999998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4.7789580000000005E-2</v>
      </c>
      <c r="AT74" s="16">
        <v>229.50239209999998</v>
      </c>
      <c r="AU74" s="16">
        <v>94.851684599999999</v>
      </c>
      <c r="AV74" s="16">
        <v>713.86953480999989</v>
      </c>
      <c r="AW74" s="16">
        <v>808.72121941</v>
      </c>
      <c r="AX74" s="16">
        <v>0</v>
      </c>
      <c r="AY74" s="16">
        <v>0</v>
      </c>
      <c r="AZ74" s="16">
        <v>808.72121941</v>
      </c>
    </row>
    <row r="75" spans="2:52" x14ac:dyDescent="0.25">
      <c r="B75" s="15" t="s">
        <v>355</v>
      </c>
      <c r="C75" s="16">
        <v>661.35669672000006</v>
      </c>
      <c r="D75" s="16">
        <v>485.95236612000002</v>
      </c>
      <c r="E75" s="16">
        <v>205.21058092000001</v>
      </c>
      <c r="F75" s="16">
        <v>234.09550430000002</v>
      </c>
      <c r="G75" s="16">
        <v>46.646280900000001</v>
      </c>
      <c r="H75" s="16">
        <v>175.40433059999998</v>
      </c>
      <c r="I75" s="16">
        <v>73.837484029999999</v>
      </c>
      <c r="J75" s="16">
        <v>56.375519539999999</v>
      </c>
      <c r="K75" s="16">
        <v>29.765036500000001</v>
      </c>
      <c r="L75" s="16">
        <v>15.426290529999999</v>
      </c>
      <c r="M75" s="16">
        <v>693.52843099999996</v>
      </c>
      <c r="N75" s="16">
        <v>691.531116</v>
      </c>
      <c r="O75" s="16">
        <v>1.997315</v>
      </c>
      <c r="P75" s="16">
        <v>0</v>
      </c>
      <c r="Q75" s="16">
        <v>0</v>
      </c>
      <c r="R75" s="16">
        <v>1354.8851277200001</v>
      </c>
      <c r="S75" s="16">
        <v>427.10646149000002</v>
      </c>
      <c r="T75" s="16">
        <v>69.521507830000004</v>
      </c>
      <c r="U75" s="16">
        <v>36.507136539999998</v>
      </c>
      <c r="V75" s="16">
        <v>0</v>
      </c>
      <c r="W75" s="16">
        <v>0</v>
      </c>
      <c r="X75" s="16">
        <v>104.52032473999999</v>
      </c>
      <c r="Y75" s="16">
        <v>112.69776334000001</v>
      </c>
      <c r="Z75" s="16">
        <v>5.8989951600000001</v>
      </c>
      <c r="AA75" s="16">
        <v>756.25218910000001</v>
      </c>
      <c r="AB75" s="16">
        <v>598.63293862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439.33128294000005</v>
      </c>
      <c r="AM75" s="16">
        <v>439.33128294000005</v>
      </c>
      <c r="AN75" s="16">
        <v>0</v>
      </c>
      <c r="AO75" s="16">
        <v>0</v>
      </c>
      <c r="AP75" s="16">
        <v>23.423980530000001</v>
      </c>
      <c r="AQ75" s="16">
        <v>23.423980530000001</v>
      </c>
      <c r="AR75" s="16">
        <v>0</v>
      </c>
      <c r="AS75" s="16">
        <v>0</v>
      </c>
      <c r="AT75" s="16">
        <v>462.75526347000005</v>
      </c>
      <c r="AU75" s="16">
        <v>135.87767515000002</v>
      </c>
      <c r="AV75" s="16">
        <v>945.41811524000002</v>
      </c>
      <c r="AW75" s="16">
        <v>1081.2957903900001</v>
      </c>
      <c r="AX75" s="16">
        <v>148.60563586000001</v>
      </c>
      <c r="AY75" s="16">
        <v>0</v>
      </c>
      <c r="AZ75" s="16">
        <v>932.69015452999997</v>
      </c>
    </row>
    <row r="76" spans="2:52" x14ac:dyDescent="0.25">
      <c r="B76" s="15" t="s">
        <v>356</v>
      </c>
      <c r="C76" s="16">
        <v>74.742139129999998</v>
      </c>
      <c r="D76" s="16">
        <v>47.971653959999998</v>
      </c>
      <c r="E76" s="16">
        <v>18.65152677</v>
      </c>
      <c r="F76" s="16">
        <v>25.545238670000003</v>
      </c>
      <c r="G76" s="16">
        <v>3.7748885200000002</v>
      </c>
      <c r="H76" s="16">
        <v>26.770485169999997</v>
      </c>
      <c r="I76" s="16">
        <v>8.1664346400000003</v>
      </c>
      <c r="J76" s="16">
        <v>3.72913914</v>
      </c>
      <c r="K76" s="16">
        <v>12.660179769999999</v>
      </c>
      <c r="L76" s="16">
        <v>2.2147316199999998</v>
      </c>
      <c r="M76" s="16">
        <v>247.815495</v>
      </c>
      <c r="N76" s="16">
        <v>247.50043700000001</v>
      </c>
      <c r="O76" s="16">
        <v>0</v>
      </c>
      <c r="P76" s="16">
        <v>0.315058</v>
      </c>
      <c r="Q76" s="16">
        <v>0</v>
      </c>
      <c r="R76" s="16">
        <v>322.55763413</v>
      </c>
      <c r="S76" s="16">
        <v>134.24207946000001</v>
      </c>
      <c r="T76" s="16">
        <v>1.1181825000000001</v>
      </c>
      <c r="U76" s="16">
        <v>23.648206050000002</v>
      </c>
      <c r="V76" s="16">
        <v>0</v>
      </c>
      <c r="W76" s="16">
        <v>2.32325647</v>
      </c>
      <c r="X76" s="16">
        <v>10.932180519999999</v>
      </c>
      <c r="Y76" s="16">
        <v>45.484493590000007</v>
      </c>
      <c r="Z76" s="16">
        <v>1.39038686</v>
      </c>
      <c r="AA76" s="16">
        <v>219.13878545000006</v>
      </c>
      <c r="AB76" s="16">
        <v>103.41884868</v>
      </c>
      <c r="AC76" s="16">
        <v>0</v>
      </c>
      <c r="AD76" s="16">
        <v>0</v>
      </c>
      <c r="AE76" s="16">
        <v>0</v>
      </c>
      <c r="AF76" s="16">
        <v>0</v>
      </c>
      <c r="AG76" s="16">
        <v>6.8720084400000001</v>
      </c>
      <c r="AH76" s="16">
        <v>6.8720084400000001</v>
      </c>
      <c r="AI76" s="16">
        <v>0</v>
      </c>
      <c r="AJ76" s="16">
        <v>0</v>
      </c>
      <c r="AK76" s="16">
        <v>6.8720084400000001</v>
      </c>
      <c r="AL76" s="16">
        <v>63.358773419999991</v>
      </c>
      <c r="AM76" s="16">
        <v>63.358773419999991</v>
      </c>
      <c r="AN76" s="16">
        <v>0</v>
      </c>
      <c r="AO76" s="16">
        <v>0</v>
      </c>
      <c r="AP76" s="16">
        <v>8.9342570600000002</v>
      </c>
      <c r="AQ76" s="16">
        <v>8.9342570600000002</v>
      </c>
      <c r="AR76" s="16">
        <v>0</v>
      </c>
      <c r="AS76" s="16">
        <v>0</v>
      </c>
      <c r="AT76" s="16">
        <v>72.293030479999985</v>
      </c>
      <c r="AU76" s="16">
        <v>37.99782664</v>
      </c>
      <c r="AV76" s="16">
        <v>92.525424180000002</v>
      </c>
      <c r="AW76" s="16">
        <v>130.52325081999999</v>
      </c>
      <c r="AX76" s="16">
        <v>34.479709299999996</v>
      </c>
      <c r="AY76" s="16">
        <v>0</v>
      </c>
      <c r="AZ76" s="16">
        <v>96.043541519999991</v>
      </c>
    </row>
    <row r="77" spans="2:52" x14ac:dyDescent="0.25">
      <c r="B77" s="15" t="s">
        <v>357</v>
      </c>
      <c r="C77" s="16">
        <v>703.00129587000004</v>
      </c>
      <c r="D77" s="16">
        <v>601.78012252999997</v>
      </c>
      <c r="E77" s="16">
        <v>265.10791238999997</v>
      </c>
      <c r="F77" s="16">
        <v>285.68251961999999</v>
      </c>
      <c r="G77" s="16">
        <v>50.989690520000003</v>
      </c>
      <c r="H77" s="16">
        <v>101.22117334000001</v>
      </c>
      <c r="I77" s="16">
        <v>53.532742990000003</v>
      </c>
      <c r="J77" s="16">
        <v>9.5390762500000008</v>
      </c>
      <c r="K77" s="16">
        <v>34.207384130000001</v>
      </c>
      <c r="L77" s="16">
        <v>3.9419699700000002</v>
      </c>
      <c r="M77" s="16">
        <v>846.75889795000001</v>
      </c>
      <c r="N77" s="16">
        <v>786.18818899999997</v>
      </c>
      <c r="O77" s="16">
        <v>60.570708950000004</v>
      </c>
      <c r="P77" s="16">
        <v>0</v>
      </c>
      <c r="Q77" s="16">
        <v>0</v>
      </c>
      <c r="R77" s="16">
        <v>1549.7601938200003</v>
      </c>
      <c r="S77" s="16">
        <v>728.83095175999995</v>
      </c>
      <c r="T77" s="16">
        <v>44.233808200000006</v>
      </c>
      <c r="U77" s="16">
        <v>35.459674679999999</v>
      </c>
      <c r="V77" s="16">
        <v>0</v>
      </c>
      <c r="W77" s="16">
        <v>0</v>
      </c>
      <c r="X77" s="16">
        <v>17.302262450000001</v>
      </c>
      <c r="Y77" s="16">
        <v>33.207642569999997</v>
      </c>
      <c r="Z77" s="16">
        <v>0</v>
      </c>
      <c r="AA77" s="16">
        <v>859.03433966000011</v>
      </c>
      <c r="AB77" s="16">
        <v>690.72585416000004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58.701974340000007</v>
      </c>
      <c r="AM77" s="16">
        <v>58.701974340000007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58.701974340000007</v>
      </c>
      <c r="AU77" s="16">
        <v>632.02387981999993</v>
      </c>
      <c r="AV77" s="16">
        <v>353.07585244000001</v>
      </c>
      <c r="AW77" s="16">
        <v>985.09973226</v>
      </c>
      <c r="AX77" s="16">
        <v>269.36199786999998</v>
      </c>
      <c r="AY77" s="16">
        <v>0</v>
      </c>
      <c r="AZ77" s="16">
        <v>715.73773439000001</v>
      </c>
    </row>
    <row r="78" spans="2:52" x14ac:dyDescent="0.25">
      <c r="B78" s="15" t="s">
        <v>359</v>
      </c>
      <c r="C78" s="16">
        <v>664.32788596</v>
      </c>
      <c r="D78" s="16">
        <v>526.21559144000003</v>
      </c>
      <c r="E78" s="16">
        <v>225.73768601</v>
      </c>
      <c r="F78" s="16">
        <v>244.74092699000002</v>
      </c>
      <c r="G78" s="16">
        <v>55.736978439999994</v>
      </c>
      <c r="H78" s="16">
        <v>138.11229452000001</v>
      </c>
      <c r="I78" s="16">
        <v>75.208485150000001</v>
      </c>
      <c r="J78" s="16">
        <v>24.637887750000001</v>
      </c>
      <c r="K78" s="16">
        <v>35.881980270000007</v>
      </c>
      <c r="L78" s="16">
        <v>2.3839413500000002</v>
      </c>
      <c r="M78" s="16">
        <v>538.05903678999994</v>
      </c>
      <c r="N78" s="16">
        <v>536.08702900000003</v>
      </c>
      <c r="O78" s="16">
        <v>1.9720077899999999</v>
      </c>
      <c r="P78" s="16">
        <v>0</v>
      </c>
      <c r="Q78" s="16">
        <v>0</v>
      </c>
      <c r="R78" s="16">
        <v>1202.3869227499999</v>
      </c>
      <c r="S78" s="16">
        <v>521.79598235000003</v>
      </c>
      <c r="T78" s="16">
        <v>88.807037129999998</v>
      </c>
      <c r="U78" s="16">
        <v>47.578848700000002</v>
      </c>
      <c r="V78" s="16">
        <v>0</v>
      </c>
      <c r="W78" s="16">
        <v>0</v>
      </c>
      <c r="X78" s="16">
        <v>17.121326100000001</v>
      </c>
      <c r="Y78" s="16">
        <v>86.908390849999989</v>
      </c>
      <c r="Z78" s="16">
        <v>4.1909779299999999</v>
      </c>
      <c r="AA78" s="16">
        <v>766.40256306000003</v>
      </c>
      <c r="AB78" s="16">
        <v>435.98435968999996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127.61922482999999</v>
      </c>
      <c r="AM78" s="16">
        <v>127.61922482999999</v>
      </c>
      <c r="AN78" s="16">
        <v>0</v>
      </c>
      <c r="AO78" s="16">
        <v>0</v>
      </c>
      <c r="AP78" s="16">
        <v>10.2494458</v>
      </c>
      <c r="AQ78" s="16">
        <v>10.2494458</v>
      </c>
      <c r="AR78" s="16">
        <v>0</v>
      </c>
      <c r="AS78" s="16">
        <v>0</v>
      </c>
      <c r="AT78" s="16">
        <v>137.86867063</v>
      </c>
      <c r="AU78" s="16">
        <v>298.11568906000002</v>
      </c>
      <c r="AV78" s="16">
        <v>332.27667507999996</v>
      </c>
      <c r="AW78" s="16">
        <v>630.39236414000004</v>
      </c>
      <c r="AX78" s="16">
        <v>47.599574270000005</v>
      </c>
      <c r="AY78" s="16">
        <v>0</v>
      </c>
      <c r="AZ78" s="16">
        <v>582.79278986999998</v>
      </c>
    </row>
    <row r="79" spans="2:52" x14ac:dyDescent="0.25">
      <c r="B79" s="15" t="s">
        <v>360</v>
      </c>
      <c r="C79" s="16">
        <v>751.58796082999993</v>
      </c>
      <c r="D79" s="16">
        <v>469.39177825000002</v>
      </c>
      <c r="E79" s="16">
        <v>302.39880552</v>
      </c>
      <c r="F79" s="16">
        <v>77.306384190000003</v>
      </c>
      <c r="G79" s="16">
        <v>89.686588540000002</v>
      </c>
      <c r="H79" s="16">
        <v>282.19618257999997</v>
      </c>
      <c r="I79" s="16">
        <v>74.147572159999996</v>
      </c>
      <c r="J79" s="16">
        <v>9.5165100000000002</v>
      </c>
      <c r="K79" s="16">
        <v>190.97690166000001</v>
      </c>
      <c r="L79" s="16">
        <v>7.5551987599999997</v>
      </c>
      <c r="M79" s="16">
        <v>232.25382200000001</v>
      </c>
      <c r="N79" s="16">
        <v>232.25382200000001</v>
      </c>
      <c r="O79" s="16">
        <v>0</v>
      </c>
      <c r="P79" s="16">
        <v>0</v>
      </c>
      <c r="Q79" s="16">
        <v>0</v>
      </c>
      <c r="R79" s="16">
        <v>983.84178282999994</v>
      </c>
      <c r="S79" s="16">
        <v>341.38780954000003</v>
      </c>
      <c r="T79" s="16">
        <v>88.747580060000004</v>
      </c>
      <c r="U79" s="16">
        <v>23.588999019999999</v>
      </c>
      <c r="V79" s="16">
        <v>0</v>
      </c>
      <c r="W79" s="16">
        <v>19.940419519999999</v>
      </c>
      <c r="X79" s="16">
        <v>4.5489331699999997</v>
      </c>
      <c r="Y79" s="16">
        <v>49.67790668</v>
      </c>
      <c r="Z79" s="16">
        <v>0</v>
      </c>
      <c r="AA79" s="16">
        <v>527.89164799000002</v>
      </c>
      <c r="AB79" s="16">
        <v>455.95013483999998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270.47010323000001</v>
      </c>
      <c r="AM79" s="16">
        <v>270.47010323000001</v>
      </c>
      <c r="AN79" s="16">
        <v>0</v>
      </c>
      <c r="AO79" s="16">
        <v>0</v>
      </c>
      <c r="AP79" s="16">
        <v>65.78020552000001</v>
      </c>
      <c r="AQ79" s="16">
        <v>65.78020552000001</v>
      </c>
      <c r="AR79" s="16">
        <v>0</v>
      </c>
      <c r="AS79" s="16">
        <v>0</v>
      </c>
      <c r="AT79" s="16">
        <v>336.25030874999999</v>
      </c>
      <c r="AU79" s="16">
        <v>119.69982608999999</v>
      </c>
      <c r="AV79" s="16">
        <v>818.60361012999999</v>
      </c>
      <c r="AW79" s="16">
        <v>938.30343621999998</v>
      </c>
      <c r="AX79" s="16">
        <v>0</v>
      </c>
      <c r="AY79" s="16">
        <v>0</v>
      </c>
      <c r="AZ79" s="16">
        <v>938.30343621999998</v>
      </c>
    </row>
    <row r="80" spans="2:52" x14ac:dyDescent="0.25">
      <c r="B80" s="15" t="s">
        <v>361</v>
      </c>
      <c r="C80" s="16">
        <v>181.21860070000002</v>
      </c>
      <c r="D80" s="16">
        <v>144.53290043000001</v>
      </c>
      <c r="E80" s="16">
        <v>64.953858999999994</v>
      </c>
      <c r="F80" s="16">
        <v>68.131159010000005</v>
      </c>
      <c r="G80" s="16">
        <v>11.447882419999999</v>
      </c>
      <c r="H80" s="16">
        <v>36.685700270000005</v>
      </c>
      <c r="I80" s="16">
        <v>6.98426233</v>
      </c>
      <c r="J80" s="16">
        <v>7.1386060000000002</v>
      </c>
      <c r="K80" s="16">
        <v>20.348543230000001</v>
      </c>
      <c r="L80" s="16">
        <v>2.2142887099999999</v>
      </c>
      <c r="M80" s="16">
        <v>267.48278035000004</v>
      </c>
      <c r="N80" s="16">
        <v>263.62264900000002</v>
      </c>
      <c r="O80" s="16">
        <v>2.3713672699999999</v>
      </c>
      <c r="P80" s="16">
        <v>1.4887640800000002</v>
      </c>
      <c r="Q80" s="16">
        <v>0</v>
      </c>
      <c r="R80" s="16">
        <v>448.70138105000007</v>
      </c>
      <c r="S80" s="16">
        <v>249.49861540000001</v>
      </c>
      <c r="T80" s="16">
        <v>11.65248225</v>
      </c>
      <c r="U80" s="16">
        <v>31.553502640000001</v>
      </c>
      <c r="V80" s="16">
        <v>0</v>
      </c>
      <c r="W80" s="16">
        <v>0</v>
      </c>
      <c r="X80" s="16">
        <v>3.6569887099999998</v>
      </c>
      <c r="Y80" s="16">
        <v>40.806341979999999</v>
      </c>
      <c r="Z80" s="16">
        <v>2.30974704</v>
      </c>
      <c r="AA80" s="16">
        <v>339.47767802000004</v>
      </c>
      <c r="AB80" s="16">
        <v>109.22370303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18.52321675</v>
      </c>
      <c r="AM80" s="16">
        <v>18.52321675</v>
      </c>
      <c r="AN80" s="16">
        <v>0</v>
      </c>
      <c r="AO80" s="16">
        <v>0</v>
      </c>
      <c r="AP80" s="16">
        <v>19.662601049999999</v>
      </c>
      <c r="AQ80" s="16">
        <v>19.662601049999999</v>
      </c>
      <c r="AR80" s="16">
        <v>0</v>
      </c>
      <c r="AS80" s="16">
        <v>0</v>
      </c>
      <c r="AT80" s="16">
        <v>38.185817799999995</v>
      </c>
      <c r="AU80" s="16">
        <v>71.037885229999986</v>
      </c>
      <c r="AV80" s="16">
        <v>88.022128990000013</v>
      </c>
      <c r="AW80" s="16">
        <v>159.06001422</v>
      </c>
      <c r="AX80" s="16">
        <v>34.98173173</v>
      </c>
      <c r="AY80" s="16">
        <v>0</v>
      </c>
      <c r="AZ80" s="16">
        <v>124.07828249000001</v>
      </c>
    </row>
    <row r="81" spans="2:52" x14ac:dyDescent="0.25">
      <c r="B81" s="15" t="s">
        <v>362</v>
      </c>
      <c r="C81" s="16">
        <v>680.89321726000003</v>
      </c>
      <c r="D81" s="16">
        <v>621.36955195000007</v>
      </c>
      <c r="E81" s="16">
        <v>303.55172891000001</v>
      </c>
      <c r="F81" s="16">
        <v>291.11871101999998</v>
      </c>
      <c r="G81" s="16">
        <v>26.699112020000001</v>
      </c>
      <c r="H81" s="16">
        <v>59.523665310000005</v>
      </c>
      <c r="I81" s="16">
        <v>25.895828420000001</v>
      </c>
      <c r="J81" s="16">
        <v>8.1867393200000009</v>
      </c>
      <c r="K81" s="16">
        <v>23.229727620000002</v>
      </c>
      <c r="L81" s="16">
        <v>2.2113699499999999</v>
      </c>
      <c r="M81" s="16">
        <v>810.55373951000001</v>
      </c>
      <c r="N81" s="16">
        <v>454.02793200000002</v>
      </c>
      <c r="O81" s="16">
        <v>356.52580750999999</v>
      </c>
      <c r="P81" s="16">
        <v>0</v>
      </c>
      <c r="Q81" s="16">
        <v>0</v>
      </c>
      <c r="R81" s="16">
        <v>1491.44695677</v>
      </c>
      <c r="S81" s="16">
        <v>515.87544525999999</v>
      </c>
      <c r="T81" s="16">
        <v>24.8789075</v>
      </c>
      <c r="U81" s="16">
        <v>22.737970520000001</v>
      </c>
      <c r="V81" s="16">
        <v>0</v>
      </c>
      <c r="W81" s="16">
        <v>1.1579254299999999</v>
      </c>
      <c r="X81" s="16">
        <v>28.025990520000001</v>
      </c>
      <c r="Y81" s="16">
        <v>91.393871669999996</v>
      </c>
      <c r="Z81" s="16">
        <v>34.165989920000001</v>
      </c>
      <c r="AA81" s="16">
        <v>718.23610081999982</v>
      </c>
      <c r="AB81" s="16">
        <v>773.21085595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488.89396371999999</v>
      </c>
      <c r="AM81" s="16">
        <v>488.89396371999999</v>
      </c>
      <c r="AN81" s="16">
        <v>0</v>
      </c>
      <c r="AO81" s="16">
        <v>0</v>
      </c>
      <c r="AP81" s="16">
        <v>96.187436120000001</v>
      </c>
      <c r="AQ81" s="16">
        <v>96.187436120000001</v>
      </c>
      <c r="AR81" s="16">
        <v>0</v>
      </c>
      <c r="AS81" s="16">
        <v>0</v>
      </c>
      <c r="AT81" s="16">
        <v>585.0813998399999</v>
      </c>
      <c r="AU81" s="16">
        <v>188.12945611000001</v>
      </c>
      <c r="AV81" s="16">
        <v>122.16731</v>
      </c>
      <c r="AW81" s="16">
        <v>310.29676611000002</v>
      </c>
      <c r="AX81" s="16">
        <v>108.1206445</v>
      </c>
      <c r="AY81" s="16">
        <v>0</v>
      </c>
      <c r="AZ81" s="16">
        <v>202.17612161000002</v>
      </c>
    </row>
    <row r="82" spans="2:52" x14ac:dyDescent="0.25">
      <c r="B82" s="15" t="s">
        <v>363</v>
      </c>
      <c r="C82" s="16">
        <v>885.16793774999996</v>
      </c>
      <c r="D82" s="16">
        <v>827.13985475000004</v>
      </c>
      <c r="E82" s="16">
        <v>418.10538415999997</v>
      </c>
      <c r="F82" s="16">
        <v>386.00940957</v>
      </c>
      <c r="G82" s="16">
        <v>23.025061019999999</v>
      </c>
      <c r="H82" s="16">
        <v>58.028083000000002</v>
      </c>
      <c r="I82" s="16">
        <v>20.738956429999998</v>
      </c>
      <c r="J82" s="16">
        <v>4.0624945099999996</v>
      </c>
      <c r="K82" s="16">
        <v>27.507073010000003</v>
      </c>
      <c r="L82" s="16">
        <v>5.71955905</v>
      </c>
      <c r="M82" s="16">
        <v>473.45047865999999</v>
      </c>
      <c r="N82" s="16">
        <v>417.05156299999999</v>
      </c>
      <c r="O82" s="16">
        <v>56.398915659999993</v>
      </c>
      <c r="P82" s="16">
        <v>0</v>
      </c>
      <c r="Q82" s="16">
        <v>0</v>
      </c>
      <c r="R82" s="16">
        <v>1358.6184164099998</v>
      </c>
      <c r="S82" s="16">
        <v>464.38201441000001</v>
      </c>
      <c r="T82" s="16">
        <v>95.019172870000006</v>
      </c>
      <c r="U82" s="16">
        <v>110.66856545</v>
      </c>
      <c r="V82" s="16">
        <v>0</v>
      </c>
      <c r="W82" s="16">
        <v>94.495805300000001</v>
      </c>
      <c r="X82" s="16">
        <v>11.597967669999999</v>
      </c>
      <c r="Y82" s="16">
        <v>78.937975040000012</v>
      </c>
      <c r="Z82" s="16">
        <v>10.081273919999999</v>
      </c>
      <c r="AA82" s="16">
        <v>865.18277465999984</v>
      </c>
      <c r="AB82" s="16">
        <v>493.43564175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88.014106270000013</v>
      </c>
      <c r="AM82" s="16">
        <v>88.014106270000013</v>
      </c>
      <c r="AN82" s="16">
        <v>0</v>
      </c>
      <c r="AO82" s="16">
        <v>0</v>
      </c>
      <c r="AP82" s="16">
        <v>21.102777760000002</v>
      </c>
      <c r="AQ82" s="16">
        <v>21.102777760000002</v>
      </c>
      <c r="AR82" s="16">
        <v>0</v>
      </c>
      <c r="AS82" s="16">
        <v>0</v>
      </c>
      <c r="AT82" s="16">
        <v>109.11688403000002</v>
      </c>
      <c r="AU82" s="16">
        <v>384.31875772000001</v>
      </c>
      <c r="AV82" s="16">
        <v>239.62752533</v>
      </c>
      <c r="AW82" s="16">
        <v>623.94628304999992</v>
      </c>
      <c r="AX82" s="16">
        <v>53.062519099999996</v>
      </c>
      <c r="AY82" s="16">
        <v>151.61236264999999</v>
      </c>
      <c r="AZ82" s="16">
        <v>419.27140130000004</v>
      </c>
    </row>
    <row r="83" spans="2:52" x14ac:dyDescent="0.25">
      <c r="B83" s="15" t="s">
        <v>364</v>
      </c>
      <c r="C83" s="16">
        <v>1607.5018294699998</v>
      </c>
      <c r="D83" s="16">
        <v>1483.0689964799997</v>
      </c>
      <c r="E83" s="16">
        <v>548.56155461000003</v>
      </c>
      <c r="F83" s="16">
        <v>804.59550228000001</v>
      </c>
      <c r="G83" s="16">
        <v>129.91193959</v>
      </c>
      <c r="H83" s="16">
        <v>124.43283298999999</v>
      </c>
      <c r="I83" s="16">
        <v>52.054429470000002</v>
      </c>
      <c r="J83" s="16">
        <v>43.430858380000004</v>
      </c>
      <c r="K83" s="16">
        <v>21.701008909999999</v>
      </c>
      <c r="L83" s="16">
        <v>7.2465362300000002</v>
      </c>
      <c r="M83" s="16">
        <v>893.54889801000002</v>
      </c>
      <c r="N83" s="16">
        <v>627.44467399999996</v>
      </c>
      <c r="O83" s="16">
        <v>266.10422401</v>
      </c>
      <c r="P83" s="16">
        <v>0</v>
      </c>
      <c r="Q83" s="16">
        <v>0</v>
      </c>
      <c r="R83" s="16">
        <v>2501.0507274799998</v>
      </c>
      <c r="S83" s="16">
        <v>1090.74308808</v>
      </c>
      <c r="T83" s="16">
        <v>195.64426752999998</v>
      </c>
      <c r="U83" s="16">
        <v>107.17023519</v>
      </c>
      <c r="V83" s="16">
        <v>0</v>
      </c>
      <c r="W83" s="16">
        <v>6.4872441500000004</v>
      </c>
      <c r="X83" s="16">
        <v>86.695552629999995</v>
      </c>
      <c r="Y83" s="16">
        <v>366.05428623</v>
      </c>
      <c r="Z83" s="16">
        <v>8.193507480000001</v>
      </c>
      <c r="AA83" s="16">
        <v>1860.9881812900001</v>
      </c>
      <c r="AB83" s="16">
        <v>640.06254619000003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140.38664940000001</v>
      </c>
      <c r="AM83" s="16">
        <v>140.38664940000001</v>
      </c>
      <c r="AN83" s="16">
        <v>0</v>
      </c>
      <c r="AO83" s="16">
        <v>0</v>
      </c>
      <c r="AP83" s="16">
        <v>48.138890780000004</v>
      </c>
      <c r="AQ83" s="16">
        <v>48.138890780000004</v>
      </c>
      <c r="AR83" s="16">
        <v>0</v>
      </c>
      <c r="AS83" s="16">
        <v>0</v>
      </c>
      <c r="AT83" s="16">
        <v>188.52554018000001</v>
      </c>
      <c r="AU83" s="16">
        <v>451.53700600999997</v>
      </c>
      <c r="AV83" s="16">
        <v>1564.55946277</v>
      </c>
      <c r="AW83" s="16">
        <v>2016.0964687799999</v>
      </c>
      <c r="AX83" s="16">
        <v>0</v>
      </c>
      <c r="AY83" s="16">
        <v>0</v>
      </c>
      <c r="AZ83" s="16">
        <v>2016.0964687799999</v>
      </c>
    </row>
    <row r="84" spans="2:52" x14ac:dyDescent="0.25">
      <c r="B84" s="15" t="s">
        <v>365</v>
      </c>
      <c r="C84" s="16">
        <v>333.36818362000002</v>
      </c>
      <c r="D84" s="16">
        <v>195.45313794999998</v>
      </c>
      <c r="E84" s="16">
        <v>90.507720120000002</v>
      </c>
      <c r="F84" s="16">
        <v>93.343785890000007</v>
      </c>
      <c r="G84" s="16">
        <v>11.601631939999999</v>
      </c>
      <c r="H84" s="16">
        <v>137.91504566999998</v>
      </c>
      <c r="I84" s="16">
        <v>20.688583920000003</v>
      </c>
      <c r="J84" s="16">
        <v>6.0901652100000003</v>
      </c>
      <c r="K84" s="16">
        <v>103.18302441</v>
      </c>
      <c r="L84" s="16">
        <v>7.9532721300000002</v>
      </c>
      <c r="M84" s="16">
        <v>497.80552998000002</v>
      </c>
      <c r="N84" s="16">
        <v>495.28556400000002</v>
      </c>
      <c r="O84" s="16">
        <v>0.30991099999999999</v>
      </c>
      <c r="P84" s="16">
        <v>1.5</v>
      </c>
      <c r="Q84" s="16">
        <v>0.71005498</v>
      </c>
      <c r="R84" s="16">
        <v>831.17371360000004</v>
      </c>
      <c r="S84" s="16">
        <v>464.79372787</v>
      </c>
      <c r="T84" s="16">
        <v>22.754985120000001</v>
      </c>
      <c r="U84" s="16">
        <v>45.567888350000004</v>
      </c>
      <c r="V84" s="16">
        <v>0</v>
      </c>
      <c r="W84" s="16">
        <v>0</v>
      </c>
      <c r="X84" s="16">
        <v>6.5886188499999996</v>
      </c>
      <c r="Y84" s="16">
        <v>198.27365431000001</v>
      </c>
      <c r="Z84" s="16">
        <v>3.9306369800000001</v>
      </c>
      <c r="AA84" s="16">
        <v>741.90951147999999</v>
      </c>
      <c r="AB84" s="16">
        <v>89.264202120000007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34.553143689999999</v>
      </c>
      <c r="AK84" s="16">
        <v>34.553143689999999</v>
      </c>
      <c r="AL84" s="16">
        <v>87.598664889999995</v>
      </c>
      <c r="AM84" s="16">
        <v>87.598664889999995</v>
      </c>
      <c r="AN84" s="16">
        <v>0</v>
      </c>
      <c r="AO84" s="16">
        <v>0</v>
      </c>
      <c r="AP84" s="16">
        <v>20.801735079999997</v>
      </c>
      <c r="AQ84" s="16">
        <v>20.801735079999997</v>
      </c>
      <c r="AR84" s="16">
        <v>0</v>
      </c>
      <c r="AS84" s="16">
        <v>23.95937438</v>
      </c>
      <c r="AT84" s="16">
        <v>132.35977434999998</v>
      </c>
      <c r="AU84" s="16">
        <v>-8.5424285400000013</v>
      </c>
      <c r="AV84" s="16">
        <v>9.7256201000000004</v>
      </c>
      <c r="AW84" s="16">
        <v>1.18319156</v>
      </c>
      <c r="AX84" s="16">
        <v>3.9820000000000002</v>
      </c>
      <c r="AY84" s="16">
        <v>0</v>
      </c>
      <c r="AZ84" s="16">
        <v>-2.7988084399999997</v>
      </c>
    </row>
    <row r="85" spans="2:52" x14ac:dyDescent="0.25">
      <c r="B85" s="15" t="s">
        <v>366</v>
      </c>
      <c r="C85" s="16">
        <v>362.73490071999998</v>
      </c>
      <c r="D85" s="16">
        <v>265.91692338999997</v>
      </c>
      <c r="E85" s="16">
        <v>110.99951163</v>
      </c>
      <c r="F85" s="16">
        <v>140.37997387000001</v>
      </c>
      <c r="G85" s="16">
        <v>14.537437890000001</v>
      </c>
      <c r="H85" s="16">
        <v>96.817977329999977</v>
      </c>
      <c r="I85" s="16">
        <v>48.678868979999997</v>
      </c>
      <c r="J85" s="16">
        <v>20.465429280000002</v>
      </c>
      <c r="K85" s="16">
        <v>27.528404829999999</v>
      </c>
      <c r="L85" s="16">
        <v>0.14527424</v>
      </c>
      <c r="M85" s="16">
        <v>463.78354918000002</v>
      </c>
      <c r="N85" s="16">
        <v>455.17942799999997</v>
      </c>
      <c r="O85" s="16">
        <v>8.6041211799999999</v>
      </c>
      <c r="P85" s="16">
        <v>0</v>
      </c>
      <c r="Q85" s="16">
        <v>0</v>
      </c>
      <c r="R85" s="16">
        <v>826.51844989999995</v>
      </c>
      <c r="S85" s="16">
        <v>202.33021258000002</v>
      </c>
      <c r="T85" s="16">
        <v>41.79869145</v>
      </c>
      <c r="U85" s="16">
        <v>49.004454539999998</v>
      </c>
      <c r="V85" s="16">
        <v>1.0607266499999999</v>
      </c>
      <c r="W85" s="16">
        <v>86.163692220000001</v>
      </c>
      <c r="X85" s="16">
        <v>25.164374690000002</v>
      </c>
      <c r="Y85" s="16">
        <v>29.147315750000001</v>
      </c>
      <c r="Z85" s="16">
        <v>68.899482300000003</v>
      </c>
      <c r="AA85" s="16">
        <v>503.56895018000006</v>
      </c>
      <c r="AB85" s="16">
        <v>322.94949972000001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84.185559949999998</v>
      </c>
      <c r="AM85" s="16">
        <v>84.185559949999998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84.185559949999998</v>
      </c>
      <c r="AU85" s="16">
        <v>238.76393977000001</v>
      </c>
      <c r="AV85" s="16">
        <v>216.58615868999999</v>
      </c>
      <c r="AW85" s="16">
        <v>455.35009845999997</v>
      </c>
      <c r="AX85" s="16">
        <v>39.781553100000004</v>
      </c>
      <c r="AY85" s="16">
        <v>6.2963529200000004</v>
      </c>
      <c r="AZ85" s="16">
        <v>409.27219243999997</v>
      </c>
    </row>
    <row r="86" spans="2:52" x14ac:dyDescent="0.25">
      <c r="B86" s="15" t="s">
        <v>367</v>
      </c>
      <c r="C86" s="16">
        <v>1656.9795898500001</v>
      </c>
      <c r="D86" s="16">
        <v>1552.4655708600001</v>
      </c>
      <c r="E86" s="16">
        <v>600.96496195999998</v>
      </c>
      <c r="F86" s="16">
        <v>878.43300699999998</v>
      </c>
      <c r="G86" s="16">
        <v>73.0676019</v>
      </c>
      <c r="H86" s="16">
        <v>104.51401899000001</v>
      </c>
      <c r="I86" s="16">
        <v>42.472853860000001</v>
      </c>
      <c r="J86" s="16">
        <v>18.063428730000002</v>
      </c>
      <c r="K86" s="16">
        <v>40.435186810000005</v>
      </c>
      <c r="L86" s="16">
        <v>3.5425495899999997</v>
      </c>
      <c r="M86" s="16">
        <v>605.28380440000001</v>
      </c>
      <c r="N86" s="16">
        <v>459.98570899999999</v>
      </c>
      <c r="O86" s="16">
        <v>145.29809539999999</v>
      </c>
      <c r="P86" s="16">
        <v>0</v>
      </c>
      <c r="Q86" s="16">
        <v>0</v>
      </c>
      <c r="R86" s="16">
        <v>2262.2633942500001</v>
      </c>
      <c r="S86" s="16">
        <v>616.21752434000007</v>
      </c>
      <c r="T86" s="16">
        <v>166.50784276999997</v>
      </c>
      <c r="U86" s="16">
        <v>112.42345324</v>
      </c>
      <c r="V86" s="16">
        <v>9.1648860500000016</v>
      </c>
      <c r="W86" s="16">
        <v>142.28645721000001</v>
      </c>
      <c r="X86" s="16">
        <v>98.333586269999998</v>
      </c>
      <c r="Y86" s="16">
        <v>320.05923839999997</v>
      </c>
      <c r="Z86" s="16">
        <v>34.406398750000001</v>
      </c>
      <c r="AA86" s="16">
        <v>1499.3993870300003</v>
      </c>
      <c r="AB86" s="16">
        <v>762.86400722000008</v>
      </c>
      <c r="AC86" s="16">
        <v>0.39361699999999999</v>
      </c>
      <c r="AD86" s="16">
        <v>0</v>
      </c>
      <c r="AE86" s="16">
        <v>0</v>
      </c>
      <c r="AF86" s="16">
        <v>0.39361699999999999</v>
      </c>
      <c r="AG86" s="16">
        <v>279.72767399999998</v>
      </c>
      <c r="AH86" s="16">
        <v>279.72767399999998</v>
      </c>
      <c r="AI86" s="16">
        <v>0</v>
      </c>
      <c r="AJ86" s="16">
        <v>0</v>
      </c>
      <c r="AK86" s="16">
        <v>280.12129099999999</v>
      </c>
      <c r="AL86" s="16">
        <v>388.00692823000003</v>
      </c>
      <c r="AM86" s="16">
        <v>388.00692823000003</v>
      </c>
      <c r="AN86" s="16">
        <v>0</v>
      </c>
      <c r="AO86" s="16">
        <v>0</v>
      </c>
      <c r="AP86" s="16">
        <v>86.812942759999999</v>
      </c>
      <c r="AQ86" s="16">
        <v>86.812942759999999</v>
      </c>
      <c r="AR86" s="16">
        <v>0</v>
      </c>
      <c r="AS86" s="16">
        <v>0</v>
      </c>
      <c r="AT86" s="16">
        <v>474.81987099000003</v>
      </c>
      <c r="AU86" s="16">
        <v>568.16542722999998</v>
      </c>
      <c r="AV86" s="16">
        <v>756.34102084000006</v>
      </c>
      <c r="AW86" s="16">
        <v>1324.5064480700003</v>
      </c>
      <c r="AX86" s="16">
        <v>569.27011496</v>
      </c>
      <c r="AY86" s="16">
        <v>0</v>
      </c>
      <c r="AZ86" s="16">
        <v>755.23633311000003</v>
      </c>
    </row>
    <row r="87" spans="2:52" x14ac:dyDescent="0.25">
      <c r="B87" s="15" t="s">
        <v>368</v>
      </c>
      <c r="C87" s="16">
        <v>370.17038133000005</v>
      </c>
      <c r="D87" s="16">
        <v>319.37366389000005</v>
      </c>
      <c r="E87" s="16">
        <v>118.21762989000001</v>
      </c>
      <c r="F87" s="16">
        <v>186.38266669000001</v>
      </c>
      <c r="G87" s="16">
        <v>14.773367310000001</v>
      </c>
      <c r="H87" s="16">
        <v>50.796717439999995</v>
      </c>
      <c r="I87" s="16">
        <v>23.657951609999998</v>
      </c>
      <c r="J87" s="16">
        <v>8.99162119</v>
      </c>
      <c r="K87" s="16">
        <v>14.378176869999999</v>
      </c>
      <c r="L87" s="16">
        <v>3.7689677700000002</v>
      </c>
      <c r="M87" s="16">
        <v>436.94992184</v>
      </c>
      <c r="N87" s="16">
        <v>436.938311</v>
      </c>
      <c r="O87" s="16">
        <v>0</v>
      </c>
      <c r="P87" s="16">
        <v>0</v>
      </c>
      <c r="Q87" s="16">
        <v>1.1610840000000001E-2</v>
      </c>
      <c r="R87" s="16">
        <v>807.12030317000006</v>
      </c>
      <c r="S87" s="16">
        <v>353.41121376000001</v>
      </c>
      <c r="T87" s="16">
        <v>65.775069049999999</v>
      </c>
      <c r="U87" s="16">
        <v>42.158342149999996</v>
      </c>
      <c r="V87" s="16">
        <v>0</v>
      </c>
      <c r="W87" s="16">
        <v>0</v>
      </c>
      <c r="X87" s="16">
        <v>37.300771220000001</v>
      </c>
      <c r="Y87" s="16">
        <v>110.33763295999999</v>
      </c>
      <c r="Z87" s="16">
        <v>9.1406717499999992</v>
      </c>
      <c r="AA87" s="16">
        <v>618.12370089000001</v>
      </c>
      <c r="AB87" s="16">
        <v>188.99660227999999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83.305725040000013</v>
      </c>
      <c r="AM87" s="16">
        <v>83.305725040000013</v>
      </c>
      <c r="AN87" s="16">
        <v>0</v>
      </c>
      <c r="AO87" s="16">
        <v>0</v>
      </c>
      <c r="AP87" s="16">
        <v>44.620690479999993</v>
      </c>
      <c r="AQ87" s="16">
        <v>44.620690479999993</v>
      </c>
      <c r="AR87" s="16">
        <v>0</v>
      </c>
      <c r="AS87" s="16">
        <v>0</v>
      </c>
      <c r="AT87" s="16">
        <v>127.92641552000001</v>
      </c>
      <c r="AU87" s="16">
        <v>61.070186760000006</v>
      </c>
      <c r="AV87" s="16">
        <v>177.84378385999997</v>
      </c>
      <c r="AW87" s="16">
        <v>238.91397062000001</v>
      </c>
      <c r="AX87" s="16">
        <v>23.197657209999999</v>
      </c>
      <c r="AY87" s="16">
        <v>0</v>
      </c>
      <c r="AZ87" s="16">
        <v>215.71631341</v>
      </c>
    </row>
    <row r="88" spans="2:52" x14ac:dyDescent="0.25">
      <c r="B88" s="15" t="s">
        <v>369</v>
      </c>
      <c r="C88" s="16">
        <v>61.970832780000002</v>
      </c>
      <c r="D88" s="16">
        <v>39.627171780000005</v>
      </c>
      <c r="E88" s="16">
        <v>24.639811780000002</v>
      </c>
      <c r="F88" s="16">
        <v>9.4308969999999999</v>
      </c>
      <c r="G88" s="16">
        <v>5.5564629999999999</v>
      </c>
      <c r="H88" s="16">
        <v>22.343661000000001</v>
      </c>
      <c r="I88" s="16">
        <v>6.5415219999999996</v>
      </c>
      <c r="J88" s="16">
        <v>4.6006280000000004</v>
      </c>
      <c r="K88" s="16">
        <v>10.235866</v>
      </c>
      <c r="L88" s="16">
        <v>0.96564499999999998</v>
      </c>
      <c r="M88" s="16">
        <v>346.09239600000001</v>
      </c>
      <c r="N88" s="16">
        <v>345.66252500000002</v>
      </c>
      <c r="O88" s="16">
        <v>0.429871</v>
      </c>
      <c r="P88" s="16">
        <v>0</v>
      </c>
      <c r="Q88" s="16">
        <v>0</v>
      </c>
      <c r="R88" s="16">
        <v>408.06322877999997</v>
      </c>
      <c r="S88" s="16">
        <v>109.85381947</v>
      </c>
      <c r="T88" s="16">
        <v>9.403550169999999</v>
      </c>
      <c r="U88" s="16">
        <v>17.478907679999999</v>
      </c>
      <c r="V88" s="16">
        <v>0</v>
      </c>
      <c r="W88" s="16">
        <v>0</v>
      </c>
      <c r="X88" s="16">
        <v>3.9185750699999997</v>
      </c>
      <c r="Y88" s="16">
        <v>23.30672539</v>
      </c>
      <c r="Z88" s="16">
        <v>0</v>
      </c>
      <c r="AA88" s="16">
        <v>163.96157777999997</v>
      </c>
      <c r="AB88" s="16">
        <v>244.101651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98.160534599999991</v>
      </c>
      <c r="AM88" s="16">
        <v>98.160534599999991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13.027334079999999</v>
      </c>
      <c r="AT88" s="16">
        <v>111.18786867999999</v>
      </c>
      <c r="AU88" s="16">
        <v>132.91378232</v>
      </c>
      <c r="AV88" s="16">
        <v>292.49121300000002</v>
      </c>
      <c r="AW88" s="16">
        <v>425.40499532000001</v>
      </c>
      <c r="AX88" s="16">
        <v>46.740134500000003</v>
      </c>
      <c r="AY88" s="16">
        <v>15.246300890000001</v>
      </c>
      <c r="AZ88" s="16">
        <v>363.41855993000001</v>
      </c>
    </row>
    <row r="89" spans="2:52" x14ac:dyDescent="0.25">
      <c r="B89" s="15" t="s">
        <v>370</v>
      </c>
      <c r="C89" s="16">
        <v>1169.4256820200001</v>
      </c>
      <c r="D89" s="16">
        <v>977.18923476999998</v>
      </c>
      <c r="E89" s="16">
        <v>542.03092688999993</v>
      </c>
      <c r="F89" s="16">
        <v>382.82923964999998</v>
      </c>
      <c r="G89" s="16">
        <v>52.329068229999997</v>
      </c>
      <c r="H89" s="16">
        <v>192.23644725</v>
      </c>
      <c r="I89" s="16">
        <v>58.591187380000001</v>
      </c>
      <c r="J89" s="16">
        <v>36.300774799999999</v>
      </c>
      <c r="K89" s="16">
        <v>49.550613340000005</v>
      </c>
      <c r="L89" s="16">
        <v>47.793871729999999</v>
      </c>
      <c r="M89" s="16">
        <v>995.54533300000003</v>
      </c>
      <c r="N89" s="16">
        <v>995.54533300000003</v>
      </c>
      <c r="O89" s="16">
        <v>0</v>
      </c>
      <c r="P89" s="16">
        <v>0</v>
      </c>
      <c r="Q89" s="16">
        <v>0</v>
      </c>
      <c r="R89" s="16">
        <v>2164.9710150199999</v>
      </c>
      <c r="S89" s="16">
        <v>801.31493024999997</v>
      </c>
      <c r="T89" s="16">
        <v>59.954918229999997</v>
      </c>
      <c r="U89" s="16">
        <v>126.37203377</v>
      </c>
      <c r="V89" s="16">
        <v>0</v>
      </c>
      <c r="W89" s="16">
        <v>2.4759838300000001</v>
      </c>
      <c r="X89" s="16">
        <v>69.710164989999996</v>
      </c>
      <c r="Y89" s="16">
        <v>341.8855423</v>
      </c>
      <c r="Z89" s="16">
        <v>1.5931795800000002</v>
      </c>
      <c r="AA89" s="16">
        <v>1403.3067529500001</v>
      </c>
      <c r="AB89" s="16">
        <v>761.66426206999995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163.21861015000002</v>
      </c>
      <c r="AK89" s="16">
        <v>163.21861015000002</v>
      </c>
      <c r="AL89" s="16">
        <v>190.31700087000002</v>
      </c>
      <c r="AM89" s="16">
        <v>190.31700087000002</v>
      </c>
      <c r="AN89" s="16">
        <v>0</v>
      </c>
      <c r="AO89" s="16">
        <v>0</v>
      </c>
      <c r="AP89" s="16">
        <v>1.497331</v>
      </c>
      <c r="AQ89" s="16">
        <v>1.497331</v>
      </c>
      <c r="AR89" s="16">
        <v>0</v>
      </c>
      <c r="AS89" s="16">
        <v>0</v>
      </c>
      <c r="AT89" s="16">
        <v>191.81433187000002</v>
      </c>
      <c r="AU89" s="16">
        <v>733.06854034999992</v>
      </c>
      <c r="AV89" s="16">
        <v>1059.2269924499999</v>
      </c>
      <c r="AW89" s="16">
        <v>1792.2955328</v>
      </c>
      <c r="AX89" s="16">
        <v>23.774977799999998</v>
      </c>
      <c r="AY89" s="16">
        <v>39.417247609999997</v>
      </c>
      <c r="AZ89" s="16">
        <v>1729.1033073900001</v>
      </c>
    </row>
    <row r="90" spans="2:52" x14ac:dyDescent="0.25">
      <c r="B90" s="25" t="s">
        <v>1582</v>
      </c>
      <c r="C90" s="26">
        <f t="shared" ref="C90:AH90" si="12">SUM(C72:C89)</f>
        <v>12555.225124480001</v>
      </c>
      <c r="D90" s="26">
        <f t="shared" si="12"/>
        <v>10554.040885139999</v>
      </c>
      <c r="E90" s="26">
        <f t="shared" si="12"/>
        <v>4907.1294192800005</v>
      </c>
      <c r="F90" s="26">
        <f t="shared" si="12"/>
        <v>4963.2533853100003</v>
      </c>
      <c r="G90" s="26">
        <f t="shared" si="12"/>
        <v>683.65808054999991</v>
      </c>
      <c r="H90" s="26">
        <f t="shared" si="12"/>
        <v>2001.1842393400002</v>
      </c>
      <c r="I90" s="26">
        <f t="shared" si="12"/>
        <v>716.47604796999997</v>
      </c>
      <c r="J90" s="26">
        <f t="shared" si="12"/>
        <v>306.88849600000003</v>
      </c>
      <c r="K90" s="26">
        <f t="shared" si="12"/>
        <v>810.76307192000013</v>
      </c>
      <c r="L90" s="26">
        <f t="shared" si="12"/>
        <v>167.05662345000002</v>
      </c>
      <c r="M90" s="26">
        <f t="shared" si="12"/>
        <v>9978.6011421000003</v>
      </c>
      <c r="N90" s="26">
        <f t="shared" si="12"/>
        <v>8922.8115309999994</v>
      </c>
      <c r="O90" s="26">
        <f t="shared" si="12"/>
        <v>1016.0371491999999</v>
      </c>
      <c r="P90" s="26">
        <f t="shared" si="12"/>
        <v>39.002796080000003</v>
      </c>
      <c r="Q90" s="26">
        <f t="shared" si="12"/>
        <v>0.74966582000000004</v>
      </c>
      <c r="R90" s="26">
        <f t="shared" si="12"/>
        <v>22533.826266579999</v>
      </c>
      <c r="S90" s="26">
        <f t="shared" si="12"/>
        <v>8475.8808536800007</v>
      </c>
      <c r="T90" s="26">
        <f t="shared" si="12"/>
        <v>1183.30463844</v>
      </c>
      <c r="U90" s="26">
        <f t="shared" si="12"/>
        <v>1239.1692037099997</v>
      </c>
      <c r="V90" s="26">
        <f t="shared" si="12"/>
        <v>10.225612700000001</v>
      </c>
      <c r="W90" s="26">
        <f t="shared" si="12"/>
        <v>430.60354110000003</v>
      </c>
      <c r="X90" s="26">
        <f t="shared" si="12"/>
        <v>625.21576405999986</v>
      </c>
      <c r="Y90" s="26">
        <f t="shared" si="12"/>
        <v>2489.3051779399993</v>
      </c>
      <c r="Z90" s="26">
        <f t="shared" si="12"/>
        <v>195.31944836999998</v>
      </c>
      <c r="AA90" s="26">
        <f t="shared" si="12"/>
        <v>14649.024240000002</v>
      </c>
      <c r="AB90" s="26">
        <f t="shared" si="12"/>
        <v>7884.8020265799987</v>
      </c>
      <c r="AC90" s="26">
        <f t="shared" si="12"/>
        <v>6.6931905</v>
      </c>
      <c r="AD90" s="26">
        <f t="shared" si="12"/>
        <v>0</v>
      </c>
      <c r="AE90" s="26">
        <f t="shared" si="12"/>
        <v>0</v>
      </c>
      <c r="AF90" s="26">
        <f t="shared" si="12"/>
        <v>6.6931905</v>
      </c>
      <c r="AG90" s="26">
        <f t="shared" si="12"/>
        <v>331.11801577</v>
      </c>
      <c r="AH90" s="26">
        <f t="shared" si="12"/>
        <v>331.11801577</v>
      </c>
      <c r="AI90" s="26">
        <f t="shared" ref="AI90:AZ90" si="13">SUM(AI72:AI89)</f>
        <v>0</v>
      </c>
      <c r="AJ90" s="26">
        <f t="shared" si="13"/>
        <v>197.87276440000002</v>
      </c>
      <c r="AK90" s="26">
        <f t="shared" si="13"/>
        <v>535.68397067000001</v>
      </c>
      <c r="AL90" s="26">
        <f t="shared" si="13"/>
        <v>3263.5593233899999</v>
      </c>
      <c r="AM90" s="26">
        <f t="shared" si="13"/>
        <v>3263.5593233899999</v>
      </c>
      <c r="AN90" s="26">
        <f t="shared" si="13"/>
        <v>0</v>
      </c>
      <c r="AO90" s="26">
        <f t="shared" si="13"/>
        <v>0</v>
      </c>
      <c r="AP90" s="26">
        <f t="shared" si="13"/>
        <v>471.17374393</v>
      </c>
      <c r="AQ90" s="26">
        <f t="shared" si="13"/>
        <v>471.17374393</v>
      </c>
      <c r="AR90" s="26">
        <f t="shared" si="13"/>
        <v>0</v>
      </c>
      <c r="AS90" s="26">
        <f t="shared" si="13"/>
        <v>224.40858180999999</v>
      </c>
      <c r="AT90" s="26">
        <f t="shared" si="13"/>
        <v>3959.1416491300001</v>
      </c>
      <c r="AU90" s="26">
        <f t="shared" si="13"/>
        <v>4461.3443481200002</v>
      </c>
      <c r="AV90" s="26">
        <f t="shared" si="13"/>
        <v>8837.7875919199996</v>
      </c>
      <c r="AW90" s="26">
        <f t="shared" si="13"/>
        <v>13299.131940039999</v>
      </c>
      <c r="AX90" s="26">
        <f t="shared" si="13"/>
        <v>1835.5003398599999</v>
      </c>
      <c r="AY90" s="26">
        <f t="shared" si="13"/>
        <v>212.57226407000002</v>
      </c>
      <c r="AZ90" s="26">
        <f t="shared" si="13"/>
        <v>11251.059336109998</v>
      </c>
    </row>
    <row r="91" spans="2:5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x14ac:dyDescent="0.25">
      <c r="B92" s="17" t="s">
        <v>1532</v>
      </c>
    </row>
    <row r="93" spans="2:52" x14ac:dyDescent="0.25">
      <c r="B93" s="15" t="s">
        <v>1471</v>
      </c>
      <c r="C93" s="16">
        <v>121.60380518000001</v>
      </c>
      <c r="D93" s="16">
        <v>72.986346940000004</v>
      </c>
      <c r="E93" s="16">
        <v>19.614283359999998</v>
      </c>
      <c r="F93" s="16">
        <v>47.405831190000001</v>
      </c>
      <c r="G93" s="16">
        <v>5.9662323900000001</v>
      </c>
      <c r="H93" s="16">
        <v>48.617458240000005</v>
      </c>
      <c r="I93" s="16">
        <v>16.019855490000001</v>
      </c>
      <c r="J93" s="16">
        <v>12.592405900000001</v>
      </c>
      <c r="K93" s="16">
        <v>19.527200780000001</v>
      </c>
      <c r="L93" s="16">
        <v>0.47799607</v>
      </c>
      <c r="M93" s="16">
        <v>392.57756769000002</v>
      </c>
      <c r="N93" s="16">
        <v>390.90291500000001</v>
      </c>
      <c r="O93" s="16">
        <v>1.24888819</v>
      </c>
      <c r="P93" s="16">
        <v>0</v>
      </c>
      <c r="Q93" s="16">
        <v>0.42576449999999999</v>
      </c>
      <c r="R93" s="16">
        <v>514.18137287000002</v>
      </c>
      <c r="S93" s="16">
        <v>197.52985375999998</v>
      </c>
      <c r="T93" s="16">
        <v>28.14364552</v>
      </c>
      <c r="U93" s="16">
        <v>28.33737975</v>
      </c>
      <c r="V93" s="16">
        <v>0</v>
      </c>
      <c r="W93" s="16">
        <v>0</v>
      </c>
      <c r="X93" s="16">
        <v>14.388648640000001</v>
      </c>
      <c r="Y93" s="16">
        <v>126.54085106999999</v>
      </c>
      <c r="Z93" s="16">
        <v>13.75414982</v>
      </c>
      <c r="AA93" s="16">
        <v>408.69452855999998</v>
      </c>
      <c r="AB93" s="16">
        <v>105.48684430999998</v>
      </c>
      <c r="AC93" s="16">
        <v>0.1595</v>
      </c>
      <c r="AD93" s="16">
        <v>0</v>
      </c>
      <c r="AE93" s="16">
        <v>0</v>
      </c>
      <c r="AF93" s="16">
        <v>0.1595</v>
      </c>
      <c r="AG93" s="16">
        <v>0</v>
      </c>
      <c r="AH93" s="16">
        <v>0</v>
      </c>
      <c r="AI93" s="16">
        <v>0</v>
      </c>
      <c r="AJ93" s="16">
        <v>0</v>
      </c>
      <c r="AK93" s="16">
        <v>0.1595</v>
      </c>
      <c r="AL93" s="16">
        <v>25.551333589999999</v>
      </c>
      <c r="AM93" s="16">
        <v>25.551333589999999</v>
      </c>
      <c r="AN93" s="16">
        <v>0</v>
      </c>
      <c r="AO93" s="16">
        <v>0</v>
      </c>
      <c r="AP93" s="16">
        <v>13.74585018</v>
      </c>
      <c r="AQ93" s="16">
        <v>13.74585018</v>
      </c>
      <c r="AR93" s="16">
        <v>0</v>
      </c>
      <c r="AS93" s="16">
        <v>0</v>
      </c>
      <c r="AT93" s="16">
        <v>39.297183769999997</v>
      </c>
      <c r="AU93" s="16">
        <v>66.34916054</v>
      </c>
      <c r="AV93" s="16">
        <v>70.953707349999988</v>
      </c>
      <c r="AW93" s="16">
        <v>137.30286788999999</v>
      </c>
      <c r="AX93" s="16">
        <v>22.661076649999998</v>
      </c>
      <c r="AY93" s="16">
        <v>1.8165778899999998</v>
      </c>
      <c r="AZ93" s="16">
        <v>112.82521335000001</v>
      </c>
    </row>
    <row r="94" spans="2:52" x14ac:dyDescent="0.25">
      <c r="B94" s="15" t="s">
        <v>1472</v>
      </c>
      <c r="C94" s="16">
        <v>408.17811697000002</v>
      </c>
      <c r="D94" s="16">
        <v>316.91923054</v>
      </c>
      <c r="E94" s="16">
        <v>154.88361724000001</v>
      </c>
      <c r="F94" s="16">
        <v>142.78040838999999</v>
      </c>
      <c r="G94" s="16">
        <v>19.25520491</v>
      </c>
      <c r="H94" s="16">
        <v>91.25888642999999</v>
      </c>
      <c r="I94" s="16">
        <v>19.818458960000001</v>
      </c>
      <c r="J94" s="16">
        <v>29.55254566</v>
      </c>
      <c r="K94" s="16">
        <v>36.318434759999995</v>
      </c>
      <c r="L94" s="16">
        <v>5.56944705</v>
      </c>
      <c r="M94" s="16">
        <v>1545.0694016</v>
      </c>
      <c r="N94" s="16">
        <v>1544.434538</v>
      </c>
      <c r="O94" s="16">
        <v>0.63486359999999997</v>
      </c>
      <c r="P94" s="16">
        <v>0</v>
      </c>
      <c r="Q94" s="16">
        <v>0</v>
      </c>
      <c r="R94" s="16">
        <v>1953.24751857</v>
      </c>
      <c r="S94" s="16">
        <v>492.24116266999999</v>
      </c>
      <c r="T94" s="16">
        <v>34.182562619999999</v>
      </c>
      <c r="U94" s="16">
        <v>98.342854819999999</v>
      </c>
      <c r="V94" s="16">
        <v>2.1602505999999999</v>
      </c>
      <c r="W94" s="16">
        <v>67.3679305</v>
      </c>
      <c r="X94" s="16">
        <v>142.6402032</v>
      </c>
      <c r="Y94" s="16">
        <v>191.63096449</v>
      </c>
      <c r="Z94" s="16">
        <v>81.810562519999991</v>
      </c>
      <c r="AA94" s="16">
        <v>1110.3764914200001</v>
      </c>
      <c r="AB94" s="16">
        <v>842.87102715000015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343.02901794000002</v>
      </c>
      <c r="AM94" s="16">
        <v>343.02901794000002</v>
      </c>
      <c r="AN94" s="16">
        <v>0</v>
      </c>
      <c r="AO94" s="16">
        <v>0</v>
      </c>
      <c r="AP94" s="16">
        <v>233.03814994999999</v>
      </c>
      <c r="AQ94" s="16">
        <v>233.03814994999999</v>
      </c>
      <c r="AR94" s="16">
        <v>0</v>
      </c>
      <c r="AS94" s="16">
        <v>0</v>
      </c>
      <c r="AT94" s="16">
        <v>576.06716788999995</v>
      </c>
      <c r="AU94" s="16">
        <v>266.80385925999997</v>
      </c>
      <c r="AV94" s="16">
        <v>611.382927</v>
      </c>
      <c r="AW94" s="16">
        <v>878.18678625999996</v>
      </c>
      <c r="AX94" s="16">
        <v>232.43633311000002</v>
      </c>
      <c r="AY94" s="16">
        <v>0</v>
      </c>
      <c r="AZ94" s="16">
        <v>645.75045315000011</v>
      </c>
    </row>
    <row r="95" spans="2:52" x14ac:dyDescent="0.25">
      <c r="B95" s="25" t="s">
        <v>1582</v>
      </c>
      <c r="C95" s="26">
        <f t="shared" ref="C95:AZ95" si="14">SUM(C93:C94)</f>
        <v>529.78192215000001</v>
      </c>
      <c r="D95" s="26">
        <f t="shared" si="14"/>
        <v>389.90557748000003</v>
      </c>
      <c r="E95" s="26">
        <f t="shared" si="14"/>
        <v>174.49790060000001</v>
      </c>
      <c r="F95" s="26">
        <f t="shared" si="14"/>
        <v>190.18623958000001</v>
      </c>
      <c r="G95" s="26">
        <f t="shared" si="14"/>
        <v>25.221437299999998</v>
      </c>
      <c r="H95" s="26">
        <f t="shared" si="14"/>
        <v>139.87634466999998</v>
      </c>
      <c r="I95" s="26">
        <f t="shared" si="14"/>
        <v>35.838314449999999</v>
      </c>
      <c r="J95" s="26">
        <f t="shared" si="14"/>
        <v>42.144951560000003</v>
      </c>
      <c r="K95" s="26">
        <f t="shared" si="14"/>
        <v>55.845635539999996</v>
      </c>
      <c r="L95" s="26">
        <f t="shared" si="14"/>
        <v>6.0474431199999996</v>
      </c>
      <c r="M95" s="26">
        <f t="shared" si="14"/>
        <v>1937.64696929</v>
      </c>
      <c r="N95" s="26">
        <f t="shared" si="14"/>
        <v>1935.3374530000001</v>
      </c>
      <c r="O95" s="26">
        <f t="shared" si="14"/>
        <v>1.8837517899999998</v>
      </c>
      <c r="P95" s="26">
        <f t="shared" si="14"/>
        <v>0</v>
      </c>
      <c r="Q95" s="26">
        <f t="shared" si="14"/>
        <v>0.42576449999999999</v>
      </c>
      <c r="R95" s="26">
        <f t="shared" si="14"/>
        <v>2467.4288914399999</v>
      </c>
      <c r="S95" s="26">
        <f t="shared" si="14"/>
        <v>689.77101642999992</v>
      </c>
      <c r="T95" s="26">
        <f t="shared" si="14"/>
        <v>62.326208139999999</v>
      </c>
      <c r="U95" s="26">
        <f t="shared" si="14"/>
        <v>126.68023457</v>
      </c>
      <c r="V95" s="26">
        <f t="shared" si="14"/>
        <v>2.1602505999999999</v>
      </c>
      <c r="W95" s="26">
        <f t="shared" si="14"/>
        <v>67.3679305</v>
      </c>
      <c r="X95" s="26">
        <f t="shared" si="14"/>
        <v>157.02885184000002</v>
      </c>
      <c r="Y95" s="26">
        <f t="shared" si="14"/>
        <v>318.17181555999997</v>
      </c>
      <c r="Z95" s="26">
        <f t="shared" si="14"/>
        <v>95.564712339999986</v>
      </c>
      <c r="AA95" s="26">
        <f t="shared" si="14"/>
        <v>1519.0710199800001</v>
      </c>
      <c r="AB95" s="26">
        <f t="shared" si="14"/>
        <v>948.35787146000007</v>
      </c>
      <c r="AC95" s="26">
        <f t="shared" si="14"/>
        <v>0.1595</v>
      </c>
      <c r="AD95" s="26">
        <f t="shared" si="14"/>
        <v>0</v>
      </c>
      <c r="AE95" s="26">
        <f t="shared" si="14"/>
        <v>0</v>
      </c>
      <c r="AF95" s="26">
        <f t="shared" si="14"/>
        <v>0.1595</v>
      </c>
      <c r="AG95" s="26">
        <f t="shared" si="14"/>
        <v>0</v>
      </c>
      <c r="AH95" s="26">
        <f t="shared" si="14"/>
        <v>0</v>
      </c>
      <c r="AI95" s="26">
        <f t="shared" si="14"/>
        <v>0</v>
      </c>
      <c r="AJ95" s="26">
        <f t="shared" si="14"/>
        <v>0</v>
      </c>
      <c r="AK95" s="26">
        <f t="shared" si="14"/>
        <v>0.1595</v>
      </c>
      <c r="AL95" s="26">
        <f t="shared" si="14"/>
        <v>368.58035153000003</v>
      </c>
      <c r="AM95" s="26">
        <f t="shared" si="14"/>
        <v>368.58035153000003</v>
      </c>
      <c r="AN95" s="26">
        <f t="shared" si="14"/>
        <v>0</v>
      </c>
      <c r="AO95" s="26">
        <f t="shared" si="14"/>
        <v>0</v>
      </c>
      <c r="AP95" s="26">
        <f t="shared" si="14"/>
        <v>246.78400012999998</v>
      </c>
      <c r="AQ95" s="26">
        <f t="shared" si="14"/>
        <v>246.78400012999998</v>
      </c>
      <c r="AR95" s="26">
        <f t="shared" si="14"/>
        <v>0</v>
      </c>
      <c r="AS95" s="26">
        <f t="shared" si="14"/>
        <v>0</v>
      </c>
      <c r="AT95" s="26">
        <f t="shared" si="14"/>
        <v>615.3643516599999</v>
      </c>
      <c r="AU95" s="26">
        <f t="shared" si="14"/>
        <v>333.15301979999998</v>
      </c>
      <c r="AV95" s="26">
        <f t="shared" si="14"/>
        <v>682.33663434999994</v>
      </c>
      <c r="AW95" s="26">
        <f t="shared" si="14"/>
        <v>1015.48965415</v>
      </c>
      <c r="AX95" s="26">
        <f t="shared" si="14"/>
        <v>255.09740976000001</v>
      </c>
      <c r="AY95" s="26">
        <f t="shared" si="14"/>
        <v>1.8165778899999998</v>
      </c>
      <c r="AZ95" s="26">
        <f t="shared" si="14"/>
        <v>758.57566650000012</v>
      </c>
    </row>
    <row r="96" spans="2:5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x14ac:dyDescent="0.25">
      <c r="B97" s="17" t="s">
        <v>1524</v>
      </c>
    </row>
    <row r="98" spans="2:52" x14ac:dyDescent="0.25">
      <c r="B98" s="15" t="s">
        <v>480</v>
      </c>
      <c r="C98" s="16">
        <v>314.24781079999997</v>
      </c>
      <c r="D98" s="16">
        <v>251.09823402999996</v>
      </c>
      <c r="E98" s="16">
        <v>85.033107349999995</v>
      </c>
      <c r="F98" s="16">
        <v>152.71403128999998</v>
      </c>
      <c r="G98" s="16">
        <v>13.351095390000001</v>
      </c>
      <c r="H98" s="16">
        <v>63.149576770000003</v>
      </c>
      <c r="I98" s="16">
        <v>12.46006891</v>
      </c>
      <c r="J98" s="16">
        <v>11.606373509999999</v>
      </c>
      <c r="K98" s="16">
        <v>27.47202532</v>
      </c>
      <c r="L98" s="16">
        <v>11.61110903</v>
      </c>
      <c r="M98" s="16">
        <v>417.31316591000001</v>
      </c>
      <c r="N98" s="16">
        <v>403.47058800000002</v>
      </c>
      <c r="O98" s="16">
        <v>0.81298998999999994</v>
      </c>
      <c r="P98" s="16">
        <v>0</v>
      </c>
      <c r="Q98" s="16">
        <v>13.029587919999999</v>
      </c>
      <c r="R98" s="16">
        <v>731.56097671000009</v>
      </c>
      <c r="S98" s="16">
        <v>324.21146752999999</v>
      </c>
      <c r="T98" s="16">
        <v>34.836741409999995</v>
      </c>
      <c r="U98" s="16">
        <v>50.840033829999996</v>
      </c>
      <c r="V98" s="16">
        <v>0</v>
      </c>
      <c r="W98" s="16">
        <v>1.0382604900000001</v>
      </c>
      <c r="X98" s="16">
        <v>86.980620180000003</v>
      </c>
      <c r="Y98" s="16">
        <v>100.57190901</v>
      </c>
      <c r="Z98" s="16">
        <v>2.3096199100000003</v>
      </c>
      <c r="AA98" s="16">
        <v>600.7886523599999</v>
      </c>
      <c r="AB98" s="16">
        <v>130.77232434999999</v>
      </c>
      <c r="AC98" s="16">
        <v>5.6599999999999998E-2</v>
      </c>
      <c r="AD98" s="16">
        <v>5.6599999999999998E-2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35.096892579999995</v>
      </c>
      <c r="AK98" s="16">
        <v>35.153492579999998</v>
      </c>
      <c r="AL98" s="16">
        <v>23.768197359999998</v>
      </c>
      <c r="AM98" s="16">
        <v>23.768197359999998</v>
      </c>
      <c r="AN98" s="16">
        <v>0</v>
      </c>
      <c r="AO98" s="16">
        <v>0</v>
      </c>
      <c r="AP98" s="16">
        <v>24.382258570000001</v>
      </c>
      <c r="AQ98" s="16">
        <v>24.382258570000001</v>
      </c>
      <c r="AR98" s="16">
        <v>0</v>
      </c>
      <c r="AS98" s="16">
        <v>51.086016640000004</v>
      </c>
      <c r="AT98" s="16">
        <v>99.236472569999989</v>
      </c>
      <c r="AU98" s="16">
        <v>66.689344359999993</v>
      </c>
      <c r="AV98" s="16">
        <v>88.489829360000002</v>
      </c>
      <c r="AW98" s="16">
        <v>155.17917371999999</v>
      </c>
      <c r="AX98" s="16">
        <v>0</v>
      </c>
      <c r="AY98" s="16">
        <v>0</v>
      </c>
      <c r="AZ98" s="16">
        <v>155.17917371999999</v>
      </c>
    </row>
    <row r="99" spans="2:52" x14ac:dyDescent="0.25">
      <c r="B99" s="15" t="s">
        <v>481</v>
      </c>
      <c r="C99" s="16">
        <v>64.194224219999995</v>
      </c>
      <c r="D99" s="16">
        <v>31.891277289999994</v>
      </c>
      <c r="E99" s="16">
        <v>8.1169927600000005</v>
      </c>
      <c r="F99" s="16">
        <v>21.164141149999999</v>
      </c>
      <c r="G99" s="16">
        <v>2.6101433799999998</v>
      </c>
      <c r="H99" s="16">
        <v>32.302946930000004</v>
      </c>
      <c r="I99" s="16">
        <v>4.0653015300000002</v>
      </c>
      <c r="J99" s="16">
        <v>12.29984589</v>
      </c>
      <c r="K99" s="16">
        <v>10.96802082</v>
      </c>
      <c r="L99" s="16">
        <v>4.9697786900000001</v>
      </c>
      <c r="M99" s="16">
        <v>368.71766954000003</v>
      </c>
      <c r="N99" s="16">
        <v>368.60468100000003</v>
      </c>
      <c r="O99" s="16">
        <v>0.11298854</v>
      </c>
      <c r="P99" s="16">
        <v>0</v>
      </c>
      <c r="Q99" s="16">
        <v>0</v>
      </c>
      <c r="R99" s="16">
        <v>432.91189376</v>
      </c>
      <c r="S99" s="16">
        <v>143.8162284</v>
      </c>
      <c r="T99" s="16">
        <v>25.649656910000001</v>
      </c>
      <c r="U99" s="16">
        <v>19.63833421</v>
      </c>
      <c r="V99" s="16">
        <v>13.174289980000001</v>
      </c>
      <c r="W99" s="16">
        <v>2.56761792</v>
      </c>
      <c r="X99" s="16">
        <v>12.80406355</v>
      </c>
      <c r="Y99" s="16">
        <v>39.488294020000005</v>
      </c>
      <c r="Z99" s="16">
        <v>0</v>
      </c>
      <c r="AA99" s="16">
        <v>257.13848498999999</v>
      </c>
      <c r="AB99" s="16">
        <v>175.77340876999997</v>
      </c>
      <c r="AC99" s="16">
        <v>1.2588453899999998</v>
      </c>
      <c r="AD99" s="16">
        <v>0</v>
      </c>
      <c r="AE99" s="16">
        <v>0</v>
      </c>
      <c r="AF99" s="16">
        <v>1.2588453899999998</v>
      </c>
      <c r="AG99" s="16">
        <v>0</v>
      </c>
      <c r="AH99" s="16">
        <v>0</v>
      </c>
      <c r="AI99" s="16">
        <v>0</v>
      </c>
      <c r="AJ99" s="16">
        <v>0</v>
      </c>
      <c r="AK99" s="16">
        <v>1.2588453899999998</v>
      </c>
      <c r="AL99" s="16">
        <v>59.938116270000002</v>
      </c>
      <c r="AM99" s="16">
        <v>59.938116270000002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59.938116270000002</v>
      </c>
      <c r="AU99" s="16">
        <v>117.09413789</v>
      </c>
      <c r="AV99" s="16">
        <v>411.17319337999999</v>
      </c>
      <c r="AW99" s="16">
        <v>528.26733127</v>
      </c>
      <c r="AX99" s="16">
        <v>31.622530100000002</v>
      </c>
      <c r="AY99" s="16">
        <v>53.882381469999999</v>
      </c>
      <c r="AZ99" s="16">
        <v>442.76241970000001</v>
      </c>
    </row>
    <row r="100" spans="2:52" x14ac:dyDescent="0.25">
      <c r="B100" s="15" t="s">
        <v>482</v>
      </c>
      <c r="C100" s="16">
        <v>81.418605710000008</v>
      </c>
      <c r="D100" s="16">
        <v>48.68789546</v>
      </c>
      <c r="E100" s="16">
        <v>29.232230759999997</v>
      </c>
      <c r="F100" s="16">
        <v>16.056445669999999</v>
      </c>
      <c r="G100" s="16">
        <v>3.3992190299999998</v>
      </c>
      <c r="H100" s="16">
        <v>32.730710250000001</v>
      </c>
      <c r="I100" s="16">
        <v>6.4554165700000006</v>
      </c>
      <c r="J100" s="16">
        <v>7.3939749599999995</v>
      </c>
      <c r="K100" s="16">
        <v>18.142174530000002</v>
      </c>
      <c r="L100" s="16">
        <v>0.73914418999999998</v>
      </c>
      <c r="M100" s="16">
        <v>326.95234830999999</v>
      </c>
      <c r="N100" s="16">
        <v>326.40869199999997</v>
      </c>
      <c r="O100" s="16">
        <v>0.47515630999999997</v>
      </c>
      <c r="P100" s="16">
        <v>0</v>
      </c>
      <c r="Q100" s="16">
        <v>6.8500000000000005E-2</v>
      </c>
      <c r="R100" s="16">
        <v>408.37095402</v>
      </c>
      <c r="S100" s="16">
        <v>149.38425888</v>
      </c>
      <c r="T100" s="16">
        <v>5.8137892999999998</v>
      </c>
      <c r="U100" s="16">
        <v>8.8051025900000006</v>
      </c>
      <c r="V100" s="16">
        <v>0</v>
      </c>
      <c r="W100" s="16">
        <v>0</v>
      </c>
      <c r="X100" s="16">
        <v>23.122717120000001</v>
      </c>
      <c r="Y100" s="16">
        <v>23.504190219999998</v>
      </c>
      <c r="Z100" s="16">
        <v>0</v>
      </c>
      <c r="AA100" s="16">
        <v>210.63005811000002</v>
      </c>
      <c r="AB100" s="16">
        <v>197.74089591000001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13.060927979999999</v>
      </c>
      <c r="AM100" s="16">
        <v>13.060927979999999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13.060927979999999</v>
      </c>
      <c r="AU100" s="16">
        <v>184.67996793</v>
      </c>
      <c r="AV100" s="16">
        <v>612.18840299999999</v>
      </c>
      <c r="AW100" s="16">
        <v>796.86837092999997</v>
      </c>
      <c r="AX100" s="16">
        <v>0</v>
      </c>
      <c r="AY100" s="16">
        <v>0</v>
      </c>
      <c r="AZ100" s="16">
        <v>796.86837092999997</v>
      </c>
    </row>
    <row r="101" spans="2:52" x14ac:dyDescent="0.25">
      <c r="B101" s="15" t="s">
        <v>483</v>
      </c>
      <c r="C101" s="16">
        <v>73.05297711</v>
      </c>
      <c r="D101" s="16">
        <v>42.351955279999999</v>
      </c>
      <c r="E101" s="16">
        <v>15.817750070000001</v>
      </c>
      <c r="F101" s="16">
        <v>22.227975399999998</v>
      </c>
      <c r="G101" s="16">
        <v>4.3062298099999996</v>
      </c>
      <c r="H101" s="16">
        <v>30.701021829999998</v>
      </c>
      <c r="I101" s="16">
        <v>6.1475046600000001</v>
      </c>
      <c r="J101" s="16">
        <v>3.1804733500000002</v>
      </c>
      <c r="K101" s="16">
        <v>21.040357929999999</v>
      </c>
      <c r="L101" s="16">
        <v>0.33268589000000004</v>
      </c>
      <c r="M101" s="16">
        <v>320.80109486000003</v>
      </c>
      <c r="N101" s="16">
        <v>315.68727675000002</v>
      </c>
      <c r="O101" s="16">
        <v>1.00457281</v>
      </c>
      <c r="P101" s="16">
        <v>0</v>
      </c>
      <c r="Q101" s="16">
        <v>4.1092452999999995</v>
      </c>
      <c r="R101" s="16">
        <v>393.85407197000001</v>
      </c>
      <c r="S101" s="16">
        <v>158.62755691000001</v>
      </c>
      <c r="T101" s="16">
        <v>4.3172414899999998</v>
      </c>
      <c r="U101" s="16">
        <v>15.885007980000001</v>
      </c>
      <c r="V101" s="16">
        <v>0</v>
      </c>
      <c r="W101" s="16">
        <v>0</v>
      </c>
      <c r="X101" s="16">
        <v>4.4452611299999996</v>
      </c>
      <c r="Y101" s="16">
        <v>129.92851386000001</v>
      </c>
      <c r="Z101" s="16">
        <v>23.683169789999997</v>
      </c>
      <c r="AA101" s="16">
        <v>336.88675116000002</v>
      </c>
      <c r="AB101" s="16">
        <v>56.967320810000004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36.693174970000001</v>
      </c>
      <c r="AM101" s="16">
        <v>36.693174970000001</v>
      </c>
      <c r="AN101" s="16">
        <v>0</v>
      </c>
      <c r="AO101" s="16">
        <v>0</v>
      </c>
      <c r="AP101" s="16">
        <v>15.574552199999999</v>
      </c>
      <c r="AQ101" s="16">
        <v>0</v>
      </c>
      <c r="AR101" s="16">
        <v>15.574552199999999</v>
      </c>
      <c r="AS101" s="16">
        <v>0</v>
      </c>
      <c r="AT101" s="16">
        <v>52.267727170000001</v>
      </c>
      <c r="AU101" s="16">
        <v>4.6995936399999998</v>
      </c>
      <c r="AV101" s="16">
        <v>18.72577167</v>
      </c>
      <c r="AW101" s="16">
        <v>23.42536531</v>
      </c>
      <c r="AX101" s="16">
        <v>0</v>
      </c>
      <c r="AY101" s="16">
        <v>0</v>
      </c>
      <c r="AZ101" s="16">
        <v>23.42536531</v>
      </c>
    </row>
    <row r="102" spans="2:52" x14ac:dyDescent="0.25">
      <c r="B102" s="15" t="s">
        <v>484</v>
      </c>
      <c r="C102" s="16">
        <v>516.39221321000002</v>
      </c>
      <c r="D102" s="16">
        <v>356.74920594000002</v>
      </c>
      <c r="E102" s="16">
        <v>143.97905065999998</v>
      </c>
      <c r="F102" s="16">
        <v>180.11413862000001</v>
      </c>
      <c r="G102" s="16">
        <v>32.656016659999999</v>
      </c>
      <c r="H102" s="16">
        <v>159.64300727</v>
      </c>
      <c r="I102" s="16">
        <v>25.699708219999998</v>
      </c>
      <c r="J102" s="16">
        <v>15.524158810000001</v>
      </c>
      <c r="K102" s="16">
        <v>110.57912021999999</v>
      </c>
      <c r="L102" s="16">
        <v>7.8400200199999999</v>
      </c>
      <c r="M102" s="16">
        <v>379.53623709999994</v>
      </c>
      <c r="N102" s="16">
        <v>367.96251699999999</v>
      </c>
      <c r="O102" s="16">
        <v>2.6629858399999997</v>
      </c>
      <c r="P102" s="16">
        <v>0</v>
      </c>
      <c r="Q102" s="16">
        <v>8.9107342599999999</v>
      </c>
      <c r="R102" s="16">
        <v>895.9284503099999</v>
      </c>
      <c r="S102" s="16">
        <v>238.63850954</v>
      </c>
      <c r="T102" s="16">
        <v>73.181553960000002</v>
      </c>
      <c r="U102" s="16">
        <v>68.721714379999995</v>
      </c>
      <c r="V102" s="16">
        <v>9.1854969099999995</v>
      </c>
      <c r="W102" s="16">
        <v>4.94455256</v>
      </c>
      <c r="X102" s="16">
        <v>96.647597260000012</v>
      </c>
      <c r="Y102" s="16">
        <v>163.05753871000002</v>
      </c>
      <c r="Z102" s="16">
        <v>10.474764460000001</v>
      </c>
      <c r="AA102" s="16">
        <v>664.85172778000015</v>
      </c>
      <c r="AB102" s="16">
        <v>231.07672253000004</v>
      </c>
      <c r="AC102" s="16">
        <v>1E-3</v>
      </c>
      <c r="AD102" s="16">
        <v>0</v>
      </c>
      <c r="AE102" s="16">
        <v>0</v>
      </c>
      <c r="AF102" s="16">
        <v>1E-3</v>
      </c>
      <c r="AG102" s="16">
        <v>0</v>
      </c>
      <c r="AH102" s="16">
        <v>0</v>
      </c>
      <c r="AI102" s="16">
        <v>0</v>
      </c>
      <c r="AJ102" s="16">
        <v>0</v>
      </c>
      <c r="AK102" s="16">
        <v>1E-3</v>
      </c>
      <c r="AL102" s="16">
        <v>73.427702330000002</v>
      </c>
      <c r="AM102" s="16">
        <v>73.427702330000002</v>
      </c>
      <c r="AN102" s="16">
        <v>0</v>
      </c>
      <c r="AO102" s="16">
        <v>0</v>
      </c>
      <c r="AP102" s="16">
        <v>30.8814645</v>
      </c>
      <c r="AQ102" s="16">
        <v>30.8814645</v>
      </c>
      <c r="AR102" s="16">
        <v>0</v>
      </c>
      <c r="AS102" s="16">
        <v>0</v>
      </c>
      <c r="AT102" s="16">
        <v>104.30916683</v>
      </c>
      <c r="AU102" s="16">
        <v>126.76855570000001</v>
      </c>
      <c r="AV102" s="16">
        <v>515.40092572000003</v>
      </c>
      <c r="AW102" s="16">
        <v>642.16948142000001</v>
      </c>
      <c r="AX102" s="16">
        <v>17.321092929999999</v>
      </c>
      <c r="AY102" s="16">
        <v>0</v>
      </c>
      <c r="AZ102" s="16">
        <v>624.84838848999993</v>
      </c>
    </row>
    <row r="103" spans="2:52" x14ac:dyDescent="0.25">
      <c r="B103" s="15" t="s">
        <v>485</v>
      </c>
      <c r="C103" s="16">
        <v>63.855357640000001</v>
      </c>
      <c r="D103" s="16">
        <v>33.451149659999999</v>
      </c>
      <c r="E103" s="16">
        <v>4.5167454399999993</v>
      </c>
      <c r="F103" s="16">
        <v>27.554747170000002</v>
      </c>
      <c r="G103" s="16">
        <v>1.3796570500000001</v>
      </c>
      <c r="H103" s="16">
        <v>30.404207979999999</v>
      </c>
      <c r="I103" s="16">
        <v>6.42182034</v>
      </c>
      <c r="J103" s="16">
        <v>2.2866227499999998</v>
      </c>
      <c r="K103" s="16">
        <v>21.408374600000002</v>
      </c>
      <c r="L103" s="16">
        <v>0.28739028999999999</v>
      </c>
      <c r="M103" s="16">
        <v>323.41267199999999</v>
      </c>
      <c r="N103" s="16">
        <v>320.41267199999999</v>
      </c>
      <c r="O103" s="16">
        <v>0</v>
      </c>
      <c r="P103" s="16">
        <v>0</v>
      </c>
      <c r="Q103" s="16">
        <v>3</v>
      </c>
      <c r="R103" s="16">
        <v>387.26802964000001</v>
      </c>
      <c r="S103" s="16">
        <v>116.66226378</v>
      </c>
      <c r="T103" s="16">
        <v>14.78825621</v>
      </c>
      <c r="U103" s="16">
        <v>33.522812719999997</v>
      </c>
      <c r="V103" s="16">
        <v>0</v>
      </c>
      <c r="W103" s="16">
        <v>27.067690239999997</v>
      </c>
      <c r="X103" s="16">
        <v>13.825085679999999</v>
      </c>
      <c r="Y103" s="16">
        <v>79.327459869999998</v>
      </c>
      <c r="Z103" s="16">
        <v>0.6372871</v>
      </c>
      <c r="AA103" s="16">
        <v>285.83085560000001</v>
      </c>
      <c r="AB103" s="16">
        <v>101.43717404</v>
      </c>
      <c r="AC103" s="16">
        <v>0.19437399999999999</v>
      </c>
      <c r="AD103" s="16">
        <v>0</v>
      </c>
      <c r="AE103" s="16">
        <v>0</v>
      </c>
      <c r="AF103" s="16">
        <v>0.19437399999999999</v>
      </c>
      <c r="AG103" s="16">
        <v>0</v>
      </c>
      <c r="AH103" s="16">
        <v>0</v>
      </c>
      <c r="AI103" s="16">
        <v>0</v>
      </c>
      <c r="AJ103" s="16">
        <v>0.15186064000000002</v>
      </c>
      <c r="AK103" s="16">
        <v>0.34623464000000004</v>
      </c>
      <c r="AL103" s="16">
        <v>64.445540739999998</v>
      </c>
      <c r="AM103" s="16">
        <v>64.445540739999998</v>
      </c>
      <c r="AN103" s="16">
        <v>0</v>
      </c>
      <c r="AO103" s="16">
        <v>0</v>
      </c>
      <c r="AP103" s="16">
        <v>0.77890645999999997</v>
      </c>
      <c r="AQ103" s="16">
        <v>0.77890645999999997</v>
      </c>
      <c r="AR103" s="16">
        <v>0</v>
      </c>
      <c r="AS103" s="16">
        <v>4.4095402199999993</v>
      </c>
      <c r="AT103" s="16">
        <v>69.633987419999997</v>
      </c>
      <c r="AU103" s="16">
        <v>32.149421259999997</v>
      </c>
      <c r="AV103" s="16">
        <v>56.273429</v>
      </c>
      <c r="AW103" s="16">
        <v>88.422850260000004</v>
      </c>
      <c r="AX103" s="16">
        <v>0</v>
      </c>
      <c r="AY103" s="16">
        <v>25.503633629999999</v>
      </c>
      <c r="AZ103" s="16">
        <v>62.919216630000001</v>
      </c>
    </row>
    <row r="104" spans="2:52" x14ac:dyDescent="0.25">
      <c r="B104" s="15" t="s">
        <v>486</v>
      </c>
      <c r="C104" s="16">
        <v>103.73370328</v>
      </c>
      <c r="D104" s="16">
        <v>66.543457500000002</v>
      </c>
      <c r="E104" s="16">
        <v>33.990915019999996</v>
      </c>
      <c r="F104" s="16">
        <v>28.929782420000002</v>
      </c>
      <c r="G104" s="16">
        <v>3.6227600600000001</v>
      </c>
      <c r="H104" s="16">
        <v>37.190245779999998</v>
      </c>
      <c r="I104" s="16">
        <v>14.036160730000001</v>
      </c>
      <c r="J104" s="16">
        <v>1.5599449999999999</v>
      </c>
      <c r="K104" s="16">
        <v>10.64138466</v>
      </c>
      <c r="L104" s="16">
        <v>10.95275539</v>
      </c>
      <c r="M104" s="16">
        <v>441.55184317999999</v>
      </c>
      <c r="N104" s="16">
        <v>437.43348700000001</v>
      </c>
      <c r="O104" s="16">
        <v>4.1183561800000001</v>
      </c>
      <c r="P104" s="16">
        <v>0</v>
      </c>
      <c r="Q104" s="16">
        <v>0</v>
      </c>
      <c r="R104" s="16">
        <v>545.28554646000009</v>
      </c>
      <c r="S104" s="16">
        <v>232.37591568000002</v>
      </c>
      <c r="T104" s="16">
        <v>14.96860049</v>
      </c>
      <c r="U104" s="16">
        <v>41.544063840000007</v>
      </c>
      <c r="V104" s="16">
        <v>0</v>
      </c>
      <c r="W104" s="16">
        <v>21.80859719</v>
      </c>
      <c r="X104" s="16">
        <v>104.21957106000001</v>
      </c>
      <c r="Y104" s="16">
        <v>35.348438469999998</v>
      </c>
      <c r="Z104" s="16">
        <v>4.1663733299999999</v>
      </c>
      <c r="AA104" s="16">
        <v>454.43156005999998</v>
      </c>
      <c r="AB104" s="16">
        <v>90.853986400000011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2.0077020000000001</v>
      </c>
      <c r="AM104" s="16">
        <v>2.0077020000000001</v>
      </c>
      <c r="AN104" s="16">
        <v>0</v>
      </c>
      <c r="AO104" s="16">
        <v>0</v>
      </c>
      <c r="AP104" s="16">
        <v>20.999483940000001</v>
      </c>
      <c r="AQ104" s="16">
        <v>20.999483940000001</v>
      </c>
      <c r="AR104" s="16">
        <v>0</v>
      </c>
      <c r="AS104" s="16">
        <v>0</v>
      </c>
      <c r="AT104" s="16">
        <v>23.007185940000003</v>
      </c>
      <c r="AU104" s="16">
        <v>67.846800460000011</v>
      </c>
      <c r="AV104" s="16">
        <v>97.386636879999998</v>
      </c>
      <c r="AW104" s="16">
        <v>165.23343733999999</v>
      </c>
      <c r="AX104" s="16">
        <v>0</v>
      </c>
      <c r="AY104" s="16">
        <v>0</v>
      </c>
      <c r="AZ104" s="16">
        <v>165.23343733999999</v>
      </c>
    </row>
    <row r="105" spans="2:52" x14ac:dyDescent="0.25">
      <c r="B105" s="25" t="s">
        <v>1582</v>
      </c>
      <c r="C105" s="26">
        <f t="shared" ref="C105:AZ105" si="15">SUM(C98:C104)</f>
        <v>1216.8948919700001</v>
      </c>
      <c r="D105" s="26">
        <f t="shared" si="15"/>
        <v>830.77317516000005</v>
      </c>
      <c r="E105" s="26">
        <f t="shared" si="15"/>
        <v>320.68679206000002</v>
      </c>
      <c r="F105" s="26">
        <f t="shared" si="15"/>
        <v>448.76126171999994</v>
      </c>
      <c r="G105" s="26">
        <f t="shared" si="15"/>
        <v>61.325121379999999</v>
      </c>
      <c r="H105" s="26">
        <f t="shared" si="15"/>
        <v>386.12171681000001</v>
      </c>
      <c r="I105" s="26">
        <f t="shared" si="15"/>
        <v>75.285980960000003</v>
      </c>
      <c r="J105" s="26">
        <f t="shared" si="15"/>
        <v>53.85139427</v>
      </c>
      <c r="K105" s="26">
        <f t="shared" si="15"/>
        <v>220.25145807999999</v>
      </c>
      <c r="L105" s="26">
        <f t="shared" si="15"/>
        <v>36.7328835</v>
      </c>
      <c r="M105" s="26">
        <f t="shared" si="15"/>
        <v>2578.2850309</v>
      </c>
      <c r="N105" s="26">
        <f t="shared" si="15"/>
        <v>2539.9799137499995</v>
      </c>
      <c r="O105" s="26">
        <f t="shared" si="15"/>
        <v>9.1870496700000004</v>
      </c>
      <c r="P105" s="26">
        <f t="shared" si="15"/>
        <v>0</v>
      </c>
      <c r="Q105" s="26">
        <f t="shared" si="15"/>
        <v>29.118067480000001</v>
      </c>
      <c r="R105" s="26">
        <f t="shared" si="15"/>
        <v>3795.1799228700002</v>
      </c>
      <c r="S105" s="26">
        <f t="shared" si="15"/>
        <v>1363.71620072</v>
      </c>
      <c r="T105" s="26">
        <f t="shared" si="15"/>
        <v>173.55583977000001</v>
      </c>
      <c r="U105" s="26">
        <f t="shared" si="15"/>
        <v>238.95706955</v>
      </c>
      <c r="V105" s="26">
        <f t="shared" si="15"/>
        <v>22.359786890000002</v>
      </c>
      <c r="W105" s="26">
        <f t="shared" si="15"/>
        <v>57.426718399999999</v>
      </c>
      <c r="X105" s="26">
        <f t="shared" si="15"/>
        <v>342.04491598000004</v>
      </c>
      <c r="Y105" s="26">
        <f t="shared" si="15"/>
        <v>571.22634416000005</v>
      </c>
      <c r="Z105" s="26">
        <f t="shared" si="15"/>
        <v>41.27121459</v>
      </c>
      <c r="AA105" s="26">
        <f t="shared" si="15"/>
        <v>2810.5580900599998</v>
      </c>
      <c r="AB105" s="26">
        <f t="shared" si="15"/>
        <v>984.62183281</v>
      </c>
      <c r="AC105" s="26">
        <f t="shared" si="15"/>
        <v>1.5108193899999998</v>
      </c>
      <c r="AD105" s="26">
        <f t="shared" si="15"/>
        <v>5.6599999999999998E-2</v>
      </c>
      <c r="AE105" s="26">
        <f t="shared" si="15"/>
        <v>0</v>
      </c>
      <c r="AF105" s="26">
        <f t="shared" si="15"/>
        <v>1.4542193899999998</v>
      </c>
      <c r="AG105" s="26">
        <f t="shared" si="15"/>
        <v>0</v>
      </c>
      <c r="AH105" s="26">
        <f t="shared" si="15"/>
        <v>0</v>
      </c>
      <c r="AI105" s="26">
        <f t="shared" si="15"/>
        <v>0</v>
      </c>
      <c r="AJ105" s="26">
        <f t="shared" si="15"/>
        <v>35.248753219999998</v>
      </c>
      <c r="AK105" s="26">
        <f t="shared" si="15"/>
        <v>36.759572609999992</v>
      </c>
      <c r="AL105" s="26">
        <f t="shared" si="15"/>
        <v>273.34136165000001</v>
      </c>
      <c r="AM105" s="26">
        <f t="shared" si="15"/>
        <v>273.34136165000001</v>
      </c>
      <c r="AN105" s="26">
        <f t="shared" si="15"/>
        <v>0</v>
      </c>
      <c r="AO105" s="26">
        <f t="shared" si="15"/>
        <v>0</v>
      </c>
      <c r="AP105" s="26">
        <f t="shared" si="15"/>
        <v>92.616665670000003</v>
      </c>
      <c r="AQ105" s="26">
        <f t="shared" si="15"/>
        <v>77.042113470000004</v>
      </c>
      <c r="AR105" s="26">
        <f t="shared" si="15"/>
        <v>15.574552199999999</v>
      </c>
      <c r="AS105" s="26">
        <f t="shared" si="15"/>
        <v>55.495556860000001</v>
      </c>
      <c r="AT105" s="26">
        <f t="shared" si="15"/>
        <v>421.45358417999995</v>
      </c>
      <c r="AU105" s="26">
        <f t="shared" si="15"/>
        <v>599.92782124000007</v>
      </c>
      <c r="AV105" s="26">
        <f t="shared" si="15"/>
        <v>1799.6381890100001</v>
      </c>
      <c r="AW105" s="26">
        <f t="shared" si="15"/>
        <v>2399.5660102499996</v>
      </c>
      <c r="AX105" s="26">
        <f t="shared" si="15"/>
        <v>48.943623029999998</v>
      </c>
      <c r="AY105" s="26">
        <f t="shared" si="15"/>
        <v>79.386015099999995</v>
      </c>
      <c r="AZ105" s="26">
        <f t="shared" si="15"/>
        <v>2271.2363721199999</v>
      </c>
    </row>
    <row r="106" spans="2:5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x14ac:dyDescent="0.25">
      <c r="B107" s="17" t="s">
        <v>1525</v>
      </c>
    </row>
    <row r="108" spans="2:52" x14ac:dyDescent="0.25">
      <c r="B108" s="15" t="s">
        <v>586</v>
      </c>
      <c r="C108" s="16">
        <v>173.38478179000001</v>
      </c>
      <c r="D108" s="16">
        <v>118.28289717999999</v>
      </c>
      <c r="E108" s="16">
        <v>28.233452939999999</v>
      </c>
      <c r="F108" s="16">
        <v>83.350161110000002</v>
      </c>
      <c r="G108" s="16">
        <v>6.6992831299999995</v>
      </c>
      <c r="H108" s="16">
        <v>55.101884609999992</v>
      </c>
      <c r="I108" s="16">
        <v>14.129267759999999</v>
      </c>
      <c r="J108" s="16">
        <v>7.8661589999999997</v>
      </c>
      <c r="K108" s="16">
        <v>30.668015950000001</v>
      </c>
      <c r="L108" s="16">
        <v>2.4384418999999999</v>
      </c>
      <c r="M108" s="16">
        <v>346.08404400000001</v>
      </c>
      <c r="N108" s="16">
        <v>346.08404400000001</v>
      </c>
      <c r="O108" s="16">
        <v>0</v>
      </c>
      <c r="P108" s="16">
        <v>0</v>
      </c>
      <c r="Q108" s="16">
        <v>0</v>
      </c>
      <c r="R108" s="16">
        <v>519.46882578999998</v>
      </c>
      <c r="S108" s="16">
        <v>252.15426528999998</v>
      </c>
      <c r="T108" s="16">
        <v>8.2293714399999995</v>
      </c>
      <c r="U108" s="16">
        <v>40.841536299999994</v>
      </c>
      <c r="V108" s="16">
        <v>0</v>
      </c>
      <c r="W108" s="16">
        <v>0.18448318</v>
      </c>
      <c r="X108" s="16">
        <v>10.02732965</v>
      </c>
      <c r="Y108" s="16">
        <v>82.254835060000005</v>
      </c>
      <c r="Z108" s="16">
        <v>3.6446395699999998</v>
      </c>
      <c r="AA108" s="16">
        <v>397.33646048999992</v>
      </c>
      <c r="AB108" s="16">
        <v>122.1323653</v>
      </c>
      <c r="AC108" s="16">
        <v>0</v>
      </c>
      <c r="AD108" s="16">
        <v>0</v>
      </c>
      <c r="AE108" s="16">
        <v>0</v>
      </c>
      <c r="AF108" s="16">
        <v>0</v>
      </c>
      <c r="AG108" s="16">
        <v>86.302744300000001</v>
      </c>
      <c r="AH108" s="16">
        <v>86.302744300000001</v>
      </c>
      <c r="AI108" s="16">
        <v>0</v>
      </c>
      <c r="AJ108" s="16">
        <v>0</v>
      </c>
      <c r="AK108" s="16">
        <v>86.302744300000001</v>
      </c>
      <c r="AL108" s="16">
        <v>88.976718550000001</v>
      </c>
      <c r="AM108" s="16">
        <v>88.976718550000001</v>
      </c>
      <c r="AN108" s="16">
        <v>0</v>
      </c>
      <c r="AO108" s="16">
        <v>0</v>
      </c>
      <c r="AP108" s="16">
        <v>8.1765536999999995</v>
      </c>
      <c r="AQ108" s="16">
        <v>8.1765536999999995</v>
      </c>
      <c r="AR108" s="16">
        <v>0</v>
      </c>
      <c r="AS108" s="16">
        <v>0</v>
      </c>
      <c r="AT108" s="16">
        <v>97.153272250000001</v>
      </c>
      <c r="AU108" s="16">
        <v>111.28183735</v>
      </c>
      <c r="AV108" s="16">
        <v>186.41712692999999</v>
      </c>
      <c r="AW108" s="16">
        <v>297.69896428000004</v>
      </c>
      <c r="AX108" s="16">
        <v>11.522345769999999</v>
      </c>
      <c r="AY108" s="16">
        <v>13.58534307</v>
      </c>
      <c r="AZ108" s="16">
        <v>272.59127544</v>
      </c>
    </row>
    <row r="109" spans="2:52" x14ac:dyDescent="0.25">
      <c r="B109" s="15" t="s">
        <v>587</v>
      </c>
      <c r="C109" s="16">
        <v>1212.0587944500001</v>
      </c>
      <c r="D109" s="16">
        <v>1019.54963002</v>
      </c>
      <c r="E109" s="16">
        <v>528.64361925000003</v>
      </c>
      <c r="F109" s="16">
        <v>433.97857506000003</v>
      </c>
      <c r="G109" s="16">
        <v>56.927435709999997</v>
      </c>
      <c r="H109" s="16">
        <v>192.50916442999997</v>
      </c>
      <c r="I109" s="16">
        <v>47.239372549999999</v>
      </c>
      <c r="J109" s="16">
        <v>69.459864730000007</v>
      </c>
      <c r="K109" s="16">
        <v>65.870246359999996</v>
      </c>
      <c r="L109" s="16">
        <v>9.9396807899999988</v>
      </c>
      <c r="M109" s="16">
        <v>626.65307085000006</v>
      </c>
      <c r="N109" s="16">
        <v>616.54549299999996</v>
      </c>
      <c r="O109" s="16">
        <v>10.10757785</v>
      </c>
      <c r="P109" s="16">
        <v>0</v>
      </c>
      <c r="Q109" s="16">
        <v>0</v>
      </c>
      <c r="R109" s="16">
        <v>1838.7118653000002</v>
      </c>
      <c r="S109" s="16">
        <v>626.33958788999996</v>
      </c>
      <c r="T109" s="16">
        <v>81.52410565000001</v>
      </c>
      <c r="U109" s="16">
        <v>131.08420321</v>
      </c>
      <c r="V109" s="16">
        <v>0</v>
      </c>
      <c r="W109" s="16">
        <v>70.239703290000008</v>
      </c>
      <c r="X109" s="16">
        <v>75.924928059999999</v>
      </c>
      <c r="Y109" s="16">
        <v>408.99815517000002</v>
      </c>
      <c r="Z109" s="16">
        <v>51.953126770000004</v>
      </c>
      <c r="AA109" s="16">
        <v>1446.0638100399999</v>
      </c>
      <c r="AB109" s="16">
        <v>392.64805525999998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154.42641861999999</v>
      </c>
      <c r="AM109" s="16">
        <v>154.42641861999999</v>
      </c>
      <c r="AN109" s="16">
        <v>0</v>
      </c>
      <c r="AO109" s="16">
        <v>0</v>
      </c>
      <c r="AP109" s="16">
        <v>60.638156299999999</v>
      </c>
      <c r="AQ109" s="16">
        <v>60.638156299999999</v>
      </c>
      <c r="AR109" s="16">
        <v>0</v>
      </c>
      <c r="AS109" s="16">
        <v>0</v>
      </c>
      <c r="AT109" s="16">
        <v>215.06457492000001</v>
      </c>
      <c r="AU109" s="16">
        <v>177.58348033999999</v>
      </c>
      <c r="AV109" s="16">
        <v>878.55434928</v>
      </c>
      <c r="AW109" s="16">
        <v>1056.13782962</v>
      </c>
      <c r="AX109" s="16">
        <v>54.279788500000002</v>
      </c>
      <c r="AY109" s="16">
        <v>50.76772656</v>
      </c>
      <c r="AZ109" s="16">
        <v>951.09031455999991</v>
      </c>
    </row>
    <row r="110" spans="2:52" x14ac:dyDescent="0.25">
      <c r="B110" s="15" t="s">
        <v>588</v>
      </c>
      <c r="C110" s="16">
        <v>98.595432259999995</v>
      </c>
      <c r="D110" s="16">
        <v>51.619810629999996</v>
      </c>
      <c r="E110" s="16">
        <v>36.762429320000003</v>
      </c>
      <c r="F110" s="16">
        <v>12.752678830000001</v>
      </c>
      <c r="G110" s="16">
        <v>2.1047024799999998</v>
      </c>
      <c r="H110" s="16">
        <v>46.975621630000006</v>
      </c>
      <c r="I110" s="16">
        <v>4.6860087699999999</v>
      </c>
      <c r="J110" s="16">
        <v>1.7665496399999998</v>
      </c>
      <c r="K110" s="16">
        <v>36.727229950000002</v>
      </c>
      <c r="L110" s="16">
        <v>3.7958332700000001</v>
      </c>
      <c r="M110" s="16">
        <v>343.76706000000001</v>
      </c>
      <c r="N110" s="16">
        <v>343.76706000000001</v>
      </c>
      <c r="O110" s="16">
        <v>0</v>
      </c>
      <c r="P110" s="16">
        <v>0</v>
      </c>
      <c r="Q110" s="16">
        <v>0</v>
      </c>
      <c r="R110" s="16">
        <v>442.36249226000001</v>
      </c>
      <c r="S110" s="16">
        <v>215.32099012999998</v>
      </c>
      <c r="T110" s="16">
        <v>4.3534455000000003</v>
      </c>
      <c r="U110" s="16">
        <v>24.722004160000001</v>
      </c>
      <c r="V110" s="16">
        <v>0</v>
      </c>
      <c r="W110" s="16">
        <v>1.4960218000000001</v>
      </c>
      <c r="X110" s="16">
        <v>13.63394669</v>
      </c>
      <c r="Y110" s="16">
        <v>77.613345590000009</v>
      </c>
      <c r="Z110" s="16">
        <v>0</v>
      </c>
      <c r="AA110" s="16">
        <v>337.13975386999999</v>
      </c>
      <c r="AB110" s="16">
        <v>105.22273839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66.15623579999999</v>
      </c>
      <c r="AM110" s="16">
        <v>66.15623579999999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66.15623579999999</v>
      </c>
      <c r="AU110" s="16">
        <v>39.066502590000006</v>
      </c>
      <c r="AV110" s="16">
        <v>256.03730459999997</v>
      </c>
      <c r="AW110" s="16">
        <v>295.10380719</v>
      </c>
      <c r="AX110" s="16">
        <v>4.9851566199999997</v>
      </c>
      <c r="AY110" s="16">
        <v>41.774573150000002</v>
      </c>
      <c r="AZ110" s="16">
        <v>248.34407741999999</v>
      </c>
    </row>
    <row r="111" spans="2:52" x14ac:dyDescent="0.25">
      <c r="B111" s="15" t="s">
        <v>589</v>
      </c>
      <c r="C111" s="16">
        <v>808.15946419000011</v>
      </c>
      <c r="D111" s="16">
        <v>636.10636335000004</v>
      </c>
      <c r="E111" s="16">
        <v>306.40437984000005</v>
      </c>
      <c r="F111" s="16">
        <v>281.18383976999996</v>
      </c>
      <c r="G111" s="16">
        <v>48.518143739999999</v>
      </c>
      <c r="H111" s="16">
        <v>172.05310084000001</v>
      </c>
      <c r="I111" s="16">
        <v>63.512918560000003</v>
      </c>
      <c r="J111" s="16">
        <v>46.405489689999996</v>
      </c>
      <c r="K111" s="16">
        <v>25.720459219999999</v>
      </c>
      <c r="L111" s="16">
        <v>36.414233370000005</v>
      </c>
      <c r="M111" s="16">
        <v>777.49875157000008</v>
      </c>
      <c r="N111" s="16">
        <v>755.83350299999995</v>
      </c>
      <c r="O111" s="16">
        <v>20.697047999999999</v>
      </c>
      <c r="P111" s="16">
        <v>0</v>
      </c>
      <c r="Q111" s="16">
        <v>0.96820057000000004</v>
      </c>
      <c r="R111" s="16">
        <v>1585.6582157600003</v>
      </c>
      <c r="S111" s="16">
        <v>632.14192017999994</v>
      </c>
      <c r="T111" s="16">
        <v>82.49595312000001</v>
      </c>
      <c r="U111" s="16">
        <v>81.002989560000003</v>
      </c>
      <c r="V111" s="16">
        <v>0</v>
      </c>
      <c r="W111" s="16">
        <v>39.926802250000001</v>
      </c>
      <c r="X111" s="16">
        <v>36.893883989999999</v>
      </c>
      <c r="Y111" s="16">
        <v>68.067088630000001</v>
      </c>
      <c r="Z111" s="16">
        <v>27.408369520000001</v>
      </c>
      <c r="AA111" s="16">
        <v>967.93700724999985</v>
      </c>
      <c r="AB111" s="16">
        <v>617.72120851</v>
      </c>
      <c r="AC111" s="16">
        <v>2.1349460000000001E-2</v>
      </c>
      <c r="AD111" s="16">
        <v>0</v>
      </c>
      <c r="AE111" s="16">
        <v>0</v>
      </c>
      <c r="AF111" s="16">
        <v>2.1349460000000001E-2</v>
      </c>
      <c r="AG111" s="16">
        <v>0</v>
      </c>
      <c r="AH111" s="16">
        <v>0</v>
      </c>
      <c r="AI111" s="16">
        <v>0</v>
      </c>
      <c r="AJ111" s="16">
        <v>0</v>
      </c>
      <c r="AK111" s="16">
        <v>2.1349460000000001E-2</v>
      </c>
      <c r="AL111" s="16">
        <v>76.112370270000014</v>
      </c>
      <c r="AM111" s="16">
        <v>76.112370270000014</v>
      </c>
      <c r="AN111" s="16">
        <v>0</v>
      </c>
      <c r="AO111" s="16">
        <v>0</v>
      </c>
      <c r="AP111" s="16">
        <v>33.5051992</v>
      </c>
      <c r="AQ111" s="16">
        <v>33.5051992</v>
      </c>
      <c r="AR111" s="16">
        <v>0</v>
      </c>
      <c r="AS111" s="16">
        <v>73.885749150000009</v>
      </c>
      <c r="AT111" s="16">
        <v>183.50331862000002</v>
      </c>
      <c r="AU111" s="16">
        <v>434.23923935000005</v>
      </c>
      <c r="AV111" s="16">
        <v>572.20089099999996</v>
      </c>
      <c r="AW111" s="16">
        <v>1006.44013035</v>
      </c>
      <c r="AX111" s="16">
        <v>128.61855545999998</v>
      </c>
      <c r="AY111" s="16">
        <v>143.61162874999999</v>
      </c>
      <c r="AZ111" s="16">
        <v>734.20994613999994</v>
      </c>
    </row>
    <row r="112" spans="2:52" x14ac:dyDescent="0.25">
      <c r="B112" s="15" t="s">
        <v>590</v>
      </c>
      <c r="C112" s="16">
        <v>120.36410212</v>
      </c>
      <c r="D112" s="16">
        <v>57.350494590000004</v>
      </c>
      <c r="E112" s="16">
        <v>39.197547990000004</v>
      </c>
      <c r="F112" s="16">
        <v>15.124079400000001</v>
      </c>
      <c r="G112" s="16">
        <v>3.0288672000000001</v>
      </c>
      <c r="H112" s="16">
        <v>63.013607530000002</v>
      </c>
      <c r="I112" s="16">
        <v>6.29441907</v>
      </c>
      <c r="J112" s="16">
        <v>36.036046720000002</v>
      </c>
      <c r="K112" s="16">
        <v>0</v>
      </c>
      <c r="L112" s="16">
        <v>20.68314174</v>
      </c>
      <c r="M112" s="16">
        <v>525.34356210999999</v>
      </c>
      <c r="N112" s="16">
        <v>507.29855700000002</v>
      </c>
      <c r="O112" s="16">
        <v>2.6856844999999998</v>
      </c>
      <c r="P112" s="16">
        <v>15.359320609999999</v>
      </c>
      <c r="Q112" s="16">
        <v>0</v>
      </c>
      <c r="R112" s="16">
        <v>645.70766422999998</v>
      </c>
      <c r="S112" s="16">
        <v>265.26799546000001</v>
      </c>
      <c r="T112" s="16">
        <v>53.302807530000003</v>
      </c>
      <c r="U112" s="16">
        <v>74.788564069999993</v>
      </c>
      <c r="V112" s="16">
        <v>0</v>
      </c>
      <c r="W112" s="16">
        <v>0</v>
      </c>
      <c r="X112" s="16">
        <v>41.508212990000004</v>
      </c>
      <c r="Y112" s="16">
        <v>75.79275355</v>
      </c>
      <c r="Z112" s="16">
        <v>0.20180952999999999</v>
      </c>
      <c r="AA112" s="16">
        <v>510.86214312999999</v>
      </c>
      <c r="AB112" s="16">
        <v>134.84552109999998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35.840977710000004</v>
      </c>
      <c r="AM112" s="16">
        <v>35.840977710000004</v>
      </c>
      <c r="AN112" s="16">
        <v>0</v>
      </c>
      <c r="AO112" s="16">
        <v>0</v>
      </c>
      <c r="AP112" s="16">
        <v>14.406360400000001</v>
      </c>
      <c r="AQ112" s="16">
        <v>14.406360400000001</v>
      </c>
      <c r="AR112" s="16">
        <v>0</v>
      </c>
      <c r="AS112" s="16">
        <v>36.394878549999994</v>
      </c>
      <c r="AT112" s="16">
        <v>86.642216660000003</v>
      </c>
      <c r="AU112" s="16">
        <v>48.203304440000004</v>
      </c>
      <c r="AV112" s="16">
        <v>301.16714640000004</v>
      </c>
      <c r="AW112" s="16">
        <v>349.37045084000005</v>
      </c>
      <c r="AX112" s="16">
        <v>0.88386518000000003</v>
      </c>
      <c r="AY112" s="16">
        <v>8.5361126699999996</v>
      </c>
      <c r="AZ112" s="16">
        <v>339.95047299000004</v>
      </c>
    </row>
    <row r="113" spans="2:52" x14ac:dyDescent="0.25">
      <c r="B113" s="15" t="s">
        <v>591</v>
      </c>
      <c r="C113" s="16">
        <v>62.969206200000002</v>
      </c>
      <c r="D113" s="16">
        <v>48.297973890000002</v>
      </c>
      <c r="E113" s="16">
        <v>34.103246900000002</v>
      </c>
      <c r="F113" s="16">
        <v>10.964874330000001</v>
      </c>
      <c r="G113" s="16">
        <v>3.2298526600000002</v>
      </c>
      <c r="H113" s="16">
        <v>14.671232310000001</v>
      </c>
      <c r="I113" s="16">
        <v>4.87799329</v>
      </c>
      <c r="J113" s="16">
        <v>2.8587398500000001</v>
      </c>
      <c r="K113" s="16">
        <v>5.1223468499999996</v>
      </c>
      <c r="L113" s="16">
        <v>1.81215232</v>
      </c>
      <c r="M113" s="16">
        <v>553.20375999999999</v>
      </c>
      <c r="N113" s="16">
        <v>552.97037699999998</v>
      </c>
      <c r="O113" s="16">
        <v>0.15672900000000001</v>
      </c>
      <c r="P113" s="16">
        <v>0</v>
      </c>
      <c r="Q113" s="16">
        <v>7.6654E-2</v>
      </c>
      <c r="R113" s="16">
        <v>616.17296620000002</v>
      </c>
      <c r="S113" s="16">
        <v>329.07904531999998</v>
      </c>
      <c r="T113" s="16">
        <v>17.373538979999999</v>
      </c>
      <c r="U113" s="16">
        <v>55.55796453</v>
      </c>
      <c r="V113" s="16">
        <v>0</v>
      </c>
      <c r="W113" s="16">
        <v>0</v>
      </c>
      <c r="X113" s="16">
        <v>16.051267929999998</v>
      </c>
      <c r="Y113" s="16">
        <v>65.50498537</v>
      </c>
      <c r="Z113" s="16">
        <v>1.96639578</v>
      </c>
      <c r="AA113" s="16">
        <v>485.53319791000001</v>
      </c>
      <c r="AB113" s="16">
        <v>130.63976829000001</v>
      </c>
      <c r="AC113" s="16">
        <v>4.82E-2</v>
      </c>
      <c r="AD113" s="16">
        <v>0</v>
      </c>
      <c r="AE113" s="16">
        <v>0</v>
      </c>
      <c r="AF113" s="16">
        <v>4.82E-2</v>
      </c>
      <c r="AG113" s="16">
        <v>20.85801944</v>
      </c>
      <c r="AH113" s="16">
        <v>20.85801944</v>
      </c>
      <c r="AI113" s="16">
        <v>0</v>
      </c>
      <c r="AJ113" s="16">
        <v>0</v>
      </c>
      <c r="AK113" s="16">
        <v>20.906219440000001</v>
      </c>
      <c r="AL113" s="16">
        <v>54.66080293000001</v>
      </c>
      <c r="AM113" s="16">
        <v>35.23309802</v>
      </c>
      <c r="AN113" s="16">
        <v>0</v>
      </c>
      <c r="AO113" s="16">
        <v>19.427704909999999</v>
      </c>
      <c r="AP113" s="16">
        <v>38.292960280000003</v>
      </c>
      <c r="AQ113" s="16">
        <v>38.292960280000003</v>
      </c>
      <c r="AR113" s="16">
        <v>0</v>
      </c>
      <c r="AS113" s="16">
        <v>13.978486500000001</v>
      </c>
      <c r="AT113" s="16">
        <v>106.93224971000001</v>
      </c>
      <c r="AU113" s="16">
        <v>44.613738020000007</v>
      </c>
      <c r="AV113" s="16">
        <v>64.898114969999995</v>
      </c>
      <c r="AW113" s="16">
        <v>109.51185299000001</v>
      </c>
      <c r="AX113" s="16">
        <v>28.477461129999998</v>
      </c>
      <c r="AY113" s="16">
        <v>0</v>
      </c>
      <c r="AZ113" s="16">
        <v>81.034391859999999</v>
      </c>
    </row>
    <row r="114" spans="2:52" x14ac:dyDescent="0.25">
      <c r="B114" s="15" t="s">
        <v>592</v>
      </c>
      <c r="C114" s="16">
        <v>45.947666900000009</v>
      </c>
      <c r="D114" s="16">
        <v>28.578725179999999</v>
      </c>
      <c r="E114" s="16">
        <v>19.896461460000001</v>
      </c>
      <c r="F114" s="16">
        <v>7.4069172999999999</v>
      </c>
      <c r="G114" s="16">
        <v>1.27534642</v>
      </c>
      <c r="H114" s="16">
        <v>17.368941720000002</v>
      </c>
      <c r="I114" s="16">
        <v>1.4507905300000001</v>
      </c>
      <c r="J114" s="16">
        <v>2.8284650199999999</v>
      </c>
      <c r="K114" s="16">
        <v>10.310229710000002</v>
      </c>
      <c r="L114" s="16">
        <v>2.77945646</v>
      </c>
      <c r="M114" s="16">
        <v>332.11388927999997</v>
      </c>
      <c r="N114" s="16">
        <v>328.73454500000003</v>
      </c>
      <c r="O114" s="16">
        <v>0.30022428000000001</v>
      </c>
      <c r="P114" s="16">
        <v>0</v>
      </c>
      <c r="Q114" s="16">
        <v>3.0791200000000001</v>
      </c>
      <c r="R114" s="16">
        <v>378.06155617999997</v>
      </c>
      <c r="S114" s="16">
        <v>224.17228209999999</v>
      </c>
      <c r="T114" s="16">
        <v>9.886476</v>
      </c>
      <c r="U114" s="16">
        <v>14.213591289999998</v>
      </c>
      <c r="V114" s="16">
        <v>0</v>
      </c>
      <c r="W114" s="16">
        <v>3.7919775499999999</v>
      </c>
      <c r="X114" s="16">
        <v>34.10151587</v>
      </c>
      <c r="Y114" s="16">
        <v>28.572795579999998</v>
      </c>
      <c r="Z114" s="16">
        <v>13.327392289999999</v>
      </c>
      <c r="AA114" s="16">
        <v>328.06603067999998</v>
      </c>
      <c r="AB114" s="16">
        <v>49.995525499999999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11.752249189999999</v>
      </c>
      <c r="AK114" s="16">
        <v>11.752249189999999</v>
      </c>
      <c r="AL114" s="16">
        <v>1.7693903200000001</v>
      </c>
      <c r="AM114" s="16">
        <v>1.7693903200000001</v>
      </c>
      <c r="AN114" s="16">
        <v>0</v>
      </c>
      <c r="AO114" s="16">
        <v>0</v>
      </c>
      <c r="AP114" s="16">
        <v>32.829391999999999</v>
      </c>
      <c r="AQ114" s="16">
        <v>32.829391999999999</v>
      </c>
      <c r="AR114" s="16">
        <v>0</v>
      </c>
      <c r="AS114" s="16">
        <v>10.60316029</v>
      </c>
      <c r="AT114" s="16">
        <v>45.201942609999996</v>
      </c>
      <c r="AU114" s="16">
        <v>16.545832079999997</v>
      </c>
      <c r="AV114" s="16">
        <v>29.886337999999999</v>
      </c>
      <c r="AW114" s="16">
        <v>46.432170079999999</v>
      </c>
      <c r="AX114" s="16">
        <v>5.0792242199999995</v>
      </c>
      <c r="AY114" s="16">
        <v>14.33314599</v>
      </c>
      <c r="AZ114" s="16">
        <v>27.01979987</v>
      </c>
    </row>
    <row r="115" spans="2:52" x14ac:dyDescent="0.25">
      <c r="B115" s="15" t="s">
        <v>593</v>
      </c>
      <c r="C115" s="16">
        <v>26.186333780000002</v>
      </c>
      <c r="D115" s="16">
        <v>19.379151960000002</v>
      </c>
      <c r="E115" s="16">
        <v>13.205124</v>
      </c>
      <c r="F115" s="16">
        <v>5.0577538200000003</v>
      </c>
      <c r="G115" s="16">
        <v>1.1162741399999998</v>
      </c>
      <c r="H115" s="16">
        <v>6.8071818200000003</v>
      </c>
      <c r="I115" s="16">
        <v>2.5888962400000004</v>
      </c>
      <c r="J115" s="16">
        <v>1.2678913000000001</v>
      </c>
      <c r="K115" s="16">
        <v>2.7138589300000002</v>
      </c>
      <c r="L115" s="16">
        <v>0.23653535000000001</v>
      </c>
      <c r="M115" s="16">
        <v>430.97411254000002</v>
      </c>
      <c r="N115" s="16">
        <v>425.4325</v>
      </c>
      <c r="O115" s="16">
        <v>2.54161254</v>
      </c>
      <c r="P115" s="16">
        <v>0</v>
      </c>
      <c r="Q115" s="16">
        <v>3</v>
      </c>
      <c r="R115" s="16">
        <v>457.16044632000006</v>
      </c>
      <c r="S115" s="16">
        <v>196.46681222000001</v>
      </c>
      <c r="T115" s="16">
        <v>4.4530818099999996</v>
      </c>
      <c r="U115" s="16">
        <v>27.71021541</v>
      </c>
      <c r="V115" s="16">
        <v>0</v>
      </c>
      <c r="W115" s="16">
        <v>2.2235158399999997</v>
      </c>
      <c r="X115" s="16">
        <v>17.59540771</v>
      </c>
      <c r="Y115" s="16">
        <v>41.831575180000002</v>
      </c>
      <c r="Z115" s="16">
        <v>4.3075175400000001</v>
      </c>
      <c r="AA115" s="16">
        <v>294.58812571000004</v>
      </c>
      <c r="AB115" s="16">
        <v>162.57232060999999</v>
      </c>
      <c r="AC115" s="16">
        <v>0</v>
      </c>
      <c r="AD115" s="16">
        <v>0</v>
      </c>
      <c r="AE115" s="16">
        <v>0</v>
      </c>
      <c r="AF115" s="16">
        <v>0</v>
      </c>
      <c r="AG115" s="16">
        <v>67.792001180000014</v>
      </c>
      <c r="AH115" s="16">
        <v>67.792001180000014</v>
      </c>
      <c r="AI115" s="16">
        <v>0</v>
      </c>
      <c r="AJ115" s="16">
        <v>0</v>
      </c>
      <c r="AK115" s="16">
        <v>67.792001180000014</v>
      </c>
      <c r="AL115" s="16">
        <v>111.68637487999999</v>
      </c>
      <c r="AM115" s="16">
        <v>111.68637487999999</v>
      </c>
      <c r="AN115" s="16">
        <v>0</v>
      </c>
      <c r="AO115" s="16">
        <v>0</v>
      </c>
      <c r="AP115" s="16">
        <v>1.5069459599999999</v>
      </c>
      <c r="AQ115" s="16">
        <v>1.5069459599999999</v>
      </c>
      <c r="AR115" s="16">
        <v>0</v>
      </c>
      <c r="AS115" s="16">
        <v>21.836388960000001</v>
      </c>
      <c r="AT115" s="16">
        <v>135.02970979999998</v>
      </c>
      <c r="AU115" s="16">
        <v>95.334611989999999</v>
      </c>
      <c r="AV115" s="16">
        <v>76.495072539999995</v>
      </c>
      <c r="AW115" s="16">
        <v>171.82968453000001</v>
      </c>
      <c r="AX115" s="16">
        <v>33.219426920000004</v>
      </c>
      <c r="AY115" s="16">
        <v>22.553287219999998</v>
      </c>
      <c r="AZ115" s="16">
        <v>116.05697039</v>
      </c>
    </row>
    <row r="116" spans="2:52" x14ac:dyDescent="0.25">
      <c r="B116" s="15" t="s">
        <v>594</v>
      </c>
      <c r="C116" s="16">
        <v>99.963865320000011</v>
      </c>
      <c r="D116" s="16">
        <v>62.952161690000004</v>
      </c>
      <c r="E116" s="16">
        <v>27.16473337</v>
      </c>
      <c r="F116" s="16">
        <v>32.120282079999996</v>
      </c>
      <c r="G116" s="16">
        <v>3.6671462400000001</v>
      </c>
      <c r="H116" s="16">
        <v>37.01170363</v>
      </c>
      <c r="I116" s="16">
        <v>4.9657152499999997</v>
      </c>
      <c r="J116" s="16">
        <v>2.0229833200000003</v>
      </c>
      <c r="K116" s="16">
        <v>27.03037385</v>
      </c>
      <c r="L116" s="16">
        <v>2.9926312099999999</v>
      </c>
      <c r="M116" s="16">
        <v>659.0578127</v>
      </c>
      <c r="N116" s="16">
        <v>656.25201600000003</v>
      </c>
      <c r="O116" s="16">
        <v>2.8057967000000001</v>
      </c>
      <c r="P116" s="16">
        <v>0</v>
      </c>
      <c r="Q116" s="16">
        <v>0</v>
      </c>
      <c r="R116" s="16">
        <v>759.02167802000008</v>
      </c>
      <c r="S116" s="16">
        <v>214.89549957</v>
      </c>
      <c r="T116" s="16">
        <v>30.051130149999999</v>
      </c>
      <c r="U116" s="16">
        <v>47.032089140000004</v>
      </c>
      <c r="V116" s="16">
        <v>0</v>
      </c>
      <c r="W116" s="16">
        <v>0</v>
      </c>
      <c r="X116" s="16">
        <v>64.773872429999997</v>
      </c>
      <c r="Y116" s="16">
        <v>160.60890502999999</v>
      </c>
      <c r="Z116" s="16">
        <v>0</v>
      </c>
      <c r="AA116" s="16">
        <v>517.36149632000001</v>
      </c>
      <c r="AB116" s="16">
        <v>241.66018169999998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0.24716927999999999</v>
      </c>
      <c r="AK116" s="16">
        <v>0.24716927999999999</v>
      </c>
      <c r="AL116" s="16">
        <v>7.7687697699999996</v>
      </c>
      <c r="AM116" s="16">
        <v>7.7687697699999996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7.7687697699999996</v>
      </c>
      <c r="AU116" s="16">
        <v>234.13858120999998</v>
      </c>
      <c r="AV116" s="16">
        <v>396.90296578999994</v>
      </c>
      <c r="AW116" s="16">
        <v>631.04154700000004</v>
      </c>
      <c r="AX116" s="16">
        <v>71.67664735000001</v>
      </c>
      <c r="AY116" s="16">
        <v>100.92961004</v>
      </c>
      <c r="AZ116" s="16">
        <v>458.43528960999993</v>
      </c>
    </row>
    <row r="117" spans="2:52" x14ac:dyDescent="0.25">
      <c r="B117" s="15" t="s">
        <v>595</v>
      </c>
      <c r="C117" s="16">
        <v>120.68326827</v>
      </c>
      <c r="D117" s="16">
        <v>106.31764536</v>
      </c>
      <c r="E117" s="16">
        <v>79.957993000000002</v>
      </c>
      <c r="F117" s="16">
        <v>24.76841336</v>
      </c>
      <c r="G117" s="16">
        <v>1.5912390000000001</v>
      </c>
      <c r="H117" s="16">
        <v>14.365622910000003</v>
      </c>
      <c r="I117" s="16">
        <v>5.9119121699999999</v>
      </c>
      <c r="J117" s="16">
        <v>7.7146436100000004</v>
      </c>
      <c r="K117" s="16">
        <v>0</v>
      </c>
      <c r="L117" s="16">
        <v>0.73906713000000002</v>
      </c>
      <c r="M117" s="16">
        <v>269.631032</v>
      </c>
      <c r="N117" s="16">
        <v>269.631032</v>
      </c>
      <c r="O117" s="16">
        <v>0</v>
      </c>
      <c r="P117" s="16">
        <v>0</v>
      </c>
      <c r="Q117" s="16">
        <v>0</v>
      </c>
      <c r="R117" s="16">
        <v>390.31430026999999</v>
      </c>
      <c r="S117" s="16">
        <v>228.76850804</v>
      </c>
      <c r="T117" s="16">
        <v>10.607096449999998</v>
      </c>
      <c r="U117" s="16">
        <v>17.618421780000002</v>
      </c>
      <c r="V117" s="16">
        <v>1.1847999999999999E-2</v>
      </c>
      <c r="W117" s="16">
        <v>9.2530123800000013</v>
      </c>
      <c r="X117" s="16">
        <v>6.0819816799999993</v>
      </c>
      <c r="Y117" s="16">
        <v>29.61353802</v>
      </c>
      <c r="Z117" s="16">
        <v>1.7726354099999999</v>
      </c>
      <c r="AA117" s="16">
        <v>303.72704175999996</v>
      </c>
      <c r="AB117" s="16">
        <v>86.587258509999984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25.938172120000001</v>
      </c>
      <c r="AM117" s="16">
        <v>25.938172120000001</v>
      </c>
      <c r="AN117" s="16">
        <v>0</v>
      </c>
      <c r="AO117" s="16">
        <v>0</v>
      </c>
      <c r="AP117" s="16">
        <v>4.74902465</v>
      </c>
      <c r="AQ117" s="16">
        <v>4.74902465</v>
      </c>
      <c r="AR117" s="16">
        <v>0</v>
      </c>
      <c r="AS117" s="16">
        <v>8.1766821400000005</v>
      </c>
      <c r="AT117" s="16">
        <v>38.863878910000004</v>
      </c>
      <c r="AU117" s="16">
        <v>47.723379600000001</v>
      </c>
      <c r="AV117" s="16">
        <v>129.22541688999999</v>
      </c>
      <c r="AW117" s="16">
        <v>176.94879649000001</v>
      </c>
      <c r="AX117" s="16">
        <v>16.538785390000001</v>
      </c>
      <c r="AY117" s="16">
        <v>8.4125204</v>
      </c>
      <c r="AZ117" s="16">
        <v>151.99749069999999</v>
      </c>
    </row>
    <row r="118" spans="2:52" x14ac:dyDescent="0.25">
      <c r="B118" s="15" t="s">
        <v>596</v>
      </c>
      <c r="C118" s="16">
        <v>99.733143529999992</v>
      </c>
      <c r="D118" s="16">
        <v>58.468173099999994</v>
      </c>
      <c r="E118" s="16">
        <v>37.989188519999999</v>
      </c>
      <c r="F118" s="16">
        <v>18.858572170000002</v>
      </c>
      <c r="G118" s="16">
        <v>1.6204124099999999</v>
      </c>
      <c r="H118" s="16">
        <v>41.264970429999991</v>
      </c>
      <c r="I118" s="16">
        <v>6.4531239400000002</v>
      </c>
      <c r="J118" s="16">
        <v>13.457446939999999</v>
      </c>
      <c r="K118" s="16">
        <v>19.24996097</v>
      </c>
      <c r="L118" s="16">
        <v>2.1044385800000001</v>
      </c>
      <c r="M118" s="16">
        <v>462.35139877999995</v>
      </c>
      <c r="N118" s="16">
        <v>451.21666399999998</v>
      </c>
      <c r="O118" s="16">
        <v>1.4403347799999999</v>
      </c>
      <c r="P118" s="16">
        <v>9.5</v>
      </c>
      <c r="Q118" s="16">
        <v>0.19439999999999999</v>
      </c>
      <c r="R118" s="16">
        <v>562.08454230999996</v>
      </c>
      <c r="S118" s="16">
        <v>297.84258682000001</v>
      </c>
      <c r="T118" s="16">
        <v>10.08594012</v>
      </c>
      <c r="U118" s="16">
        <v>57.35831271</v>
      </c>
      <c r="V118" s="16">
        <v>0</v>
      </c>
      <c r="W118" s="16">
        <v>0</v>
      </c>
      <c r="X118" s="16">
        <v>7.4426017900000003</v>
      </c>
      <c r="Y118" s="16">
        <v>70.35094165000001</v>
      </c>
      <c r="Z118" s="16">
        <v>24.450959789999999</v>
      </c>
      <c r="AA118" s="16">
        <v>467.53134288000007</v>
      </c>
      <c r="AB118" s="16">
        <v>94.553199430000006</v>
      </c>
      <c r="AC118" s="16">
        <v>1.37874071</v>
      </c>
      <c r="AD118" s="16">
        <v>1.37874071</v>
      </c>
      <c r="AE118" s="16">
        <v>0</v>
      </c>
      <c r="AF118" s="16">
        <v>0</v>
      </c>
      <c r="AG118" s="16">
        <v>0.56555716</v>
      </c>
      <c r="AH118" s="16">
        <v>0.56555716</v>
      </c>
      <c r="AI118" s="16">
        <v>0</v>
      </c>
      <c r="AJ118" s="16">
        <v>1.88966973</v>
      </c>
      <c r="AK118" s="16">
        <v>3.8339676000000003</v>
      </c>
      <c r="AL118" s="16">
        <v>0.249588</v>
      </c>
      <c r="AM118" s="16">
        <v>0.249588</v>
      </c>
      <c r="AN118" s="16">
        <v>0</v>
      </c>
      <c r="AO118" s="16">
        <v>0</v>
      </c>
      <c r="AP118" s="16">
        <v>38.73571579</v>
      </c>
      <c r="AQ118" s="16">
        <v>38.73571579</v>
      </c>
      <c r="AR118" s="16">
        <v>0</v>
      </c>
      <c r="AS118" s="16">
        <v>0</v>
      </c>
      <c r="AT118" s="16">
        <v>38.985303789999996</v>
      </c>
      <c r="AU118" s="16">
        <v>59.401863239999997</v>
      </c>
      <c r="AV118" s="16">
        <v>12.129631</v>
      </c>
      <c r="AW118" s="16">
        <v>71.531494240000001</v>
      </c>
      <c r="AX118" s="16">
        <v>34.24046268</v>
      </c>
      <c r="AY118" s="16">
        <v>0</v>
      </c>
      <c r="AZ118" s="16">
        <v>37.29103156</v>
      </c>
    </row>
    <row r="119" spans="2:52" x14ac:dyDescent="0.25">
      <c r="B119" s="15" t="s">
        <v>597</v>
      </c>
      <c r="C119" s="16">
        <v>264.58492654000003</v>
      </c>
      <c r="D119" s="16">
        <v>64.826895350000015</v>
      </c>
      <c r="E119" s="16">
        <v>35.480295840000004</v>
      </c>
      <c r="F119" s="16">
        <v>26.08682159</v>
      </c>
      <c r="G119" s="16">
        <v>3.2597779199999999</v>
      </c>
      <c r="H119" s="16">
        <v>199.75803119</v>
      </c>
      <c r="I119" s="16">
        <v>8.7074893200000005</v>
      </c>
      <c r="J119" s="16">
        <v>8.7173936199999993</v>
      </c>
      <c r="K119" s="16">
        <v>123.45362365999999</v>
      </c>
      <c r="L119" s="16">
        <v>58.879524589999995</v>
      </c>
      <c r="M119" s="16">
        <v>496.29518100000001</v>
      </c>
      <c r="N119" s="16">
        <v>496.29518100000001</v>
      </c>
      <c r="O119" s="16">
        <v>0</v>
      </c>
      <c r="P119" s="16">
        <v>0</v>
      </c>
      <c r="Q119" s="16">
        <v>0</v>
      </c>
      <c r="R119" s="16">
        <v>760.88010753999993</v>
      </c>
      <c r="S119" s="16">
        <v>213.39085571999999</v>
      </c>
      <c r="T119" s="16">
        <v>13.6803662</v>
      </c>
      <c r="U119" s="16">
        <v>39.485494840000001</v>
      </c>
      <c r="V119" s="16">
        <v>0</v>
      </c>
      <c r="W119" s="16">
        <v>24.065370489999999</v>
      </c>
      <c r="X119" s="16">
        <v>21.40182566</v>
      </c>
      <c r="Y119" s="16">
        <v>218.54131053</v>
      </c>
      <c r="Z119" s="16">
        <v>0</v>
      </c>
      <c r="AA119" s="16">
        <v>530.56522344000007</v>
      </c>
      <c r="AB119" s="16">
        <v>230.31488410000003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61.189220399999996</v>
      </c>
      <c r="AM119" s="16">
        <v>61.189220399999996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61.189220399999996</v>
      </c>
      <c r="AU119" s="16">
        <v>169.12566369999999</v>
      </c>
      <c r="AV119" s="16">
        <v>378.22130147000001</v>
      </c>
      <c r="AW119" s="16">
        <v>547.34696516999998</v>
      </c>
      <c r="AX119" s="16">
        <v>70.496024990000009</v>
      </c>
      <c r="AY119" s="16">
        <v>49.542824609999997</v>
      </c>
      <c r="AZ119" s="16">
        <v>427.30811557000004</v>
      </c>
    </row>
    <row r="120" spans="2:52" x14ac:dyDescent="0.25">
      <c r="B120" s="15" t="s">
        <v>598</v>
      </c>
      <c r="C120" s="16">
        <v>110.24408124999999</v>
      </c>
      <c r="D120" s="16">
        <v>85.913224079999992</v>
      </c>
      <c r="E120" s="16">
        <v>54.981881469999998</v>
      </c>
      <c r="F120" s="16">
        <v>26.078360579999998</v>
      </c>
      <c r="G120" s="16">
        <v>4.8529820300000006</v>
      </c>
      <c r="H120" s="16">
        <v>24.330857170000002</v>
      </c>
      <c r="I120" s="16">
        <v>10.086907910000001</v>
      </c>
      <c r="J120" s="16">
        <v>6.7686594400000004</v>
      </c>
      <c r="K120" s="16">
        <v>7.3424663499999996</v>
      </c>
      <c r="L120" s="16">
        <v>0.13282347</v>
      </c>
      <c r="M120" s="16">
        <v>367.79196294999997</v>
      </c>
      <c r="N120" s="16">
        <v>367.62021299999998</v>
      </c>
      <c r="O120" s="16">
        <v>0.17174995000000001</v>
      </c>
      <c r="P120" s="16">
        <v>0</v>
      </c>
      <c r="Q120" s="16">
        <v>0</v>
      </c>
      <c r="R120" s="16">
        <v>478.03604419999999</v>
      </c>
      <c r="S120" s="16">
        <v>248.63757831999999</v>
      </c>
      <c r="T120" s="16">
        <v>21.647760250000001</v>
      </c>
      <c r="U120" s="16">
        <v>28.186610820000002</v>
      </c>
      <c r="V120" s="16">
        <v>0</v>
      </c>
      <c r="W120" s="16">
        <v>0</v>
      </c>
      <c r="X120" s="16">
        <v>39.800609479999999</v>
      </c>
      <c r="Y120" s="16">
        <v>66.563888169999998</v>
      </c>
      <c r="Z120" s="16">
        <v>4.2261281099999994</v>
      </c>
      <c r="AA120" s="16">
        <v>409.06257515000004</v>
      </c>
      <c r="AB120" s="16">
        <v>68.973469049999991</v>
      </c>
      <c r="AC120" s="16">
        <v>1.8510453</v>
      </c>
      <c r="AD120" s="16">
        <v>0</v>
      </c>
      <c r="AE120" s="16">
        <v>0</v>
      </c>
      <c r="AF120" s="16">
        <v>1.8510453</v>
      </c>
      <c r="AG120" s="16">
        <v>6.5803961799999993</v>
      </c>
      <c r="AH120" s="16">
        <v>6.5803961799999993</v>
      </c>
      <c r="AI120" s="16">
        <v>0</v>
      </c>
      <c r="AJ120" s="16">
        <v>3.4194390099999996</v>
      </c>
      <c r="AK120" s="16">
        <v>11.85088049</v>
      </c>
      <c r="AL120" s="16">
        <v>39.083015150000001</v>
      </c>
      <c r="AM120" s="16">
        <v>39.083015150000001</v>
      </c>
      <c r="AN120" s="16">
        <v>0</v>
      </c>
      <c r="AO120" s="16">
        <v>0</v>
      </c>
      <c r="AP120" s="16">
        <v>14.126686599999999</v>
      </c>
      <c r="AQ120" s="16">
        <v>14.126686599999999</v>
      </c>
      <c r="AR120" s="16">
        <v>0</v>
      </c>
      <c r="AS120" s="16">
        <v>0</v>
      </c>
      <c r="AT120" s="16">
        <v>53.209701750000001</v>
      </c>
      <c r="AU120" s="16">
        <v>27.614647789999999</v>
      </c>
      <c r="AV120" s="16">
        <v>44.051199670000003</v>
      </c>
      <c r="AW120" s="16">
        <v>71.665847459999995</v>
      </c>
      <c r="AX120" s="16">
        <v>9.8495711500000009</v>
      </c>
      <c r="AY120" s="16">
        <v>4.1591526000000005</v>
      </c>
      <c r="AZ120" s="16">
        <v>57.65712371</v>
      </c>
    </row>
    <row r="121" spans="2:52" x14ac:dyDescent="0.25">
      <c r="B121" s="15" t="s">
        <v>599</v>
      </c>
      <c r="C121" s="16">
        <v>15.31064525</v>
      </c>
      <c r="D121" s="16">
        <v>8.6767873099999999</v>
      </c>
      <c r="E121" s="16">
        <v>4.61437001</v>
      </c>
      <c r="F121" s="16">
        <v>3.45567716</v>
      </c>
      <c r="G121" s="16">
        <v>0.60674013999999998</v>
      </c>
      <c r="H121" s="16">
        <v>6.6338579399999995</v>
      </c>
      <c r="I121" s="16">
        <v>2.1435191499999999</v>
      </c>
      <c r="J121" s="16">
        <v>4.1000302299999998</v>
      </c>
      <c r="K121" s="16">
        <v>0</v>
      </c>
      <c r="L121" s="16">
        <v>0.39030855999999997</v>
      </c>
      <c r="M121" s="16">
        <v>393.59132676000002</v>
      </c>
      <c r="N121" s="16">
        <v>393.55631736000004</v>
      </c>
      <c r="O121" s="16">
        <v>4.0093999999999998E-3</v>
      </c>
      <c r="P121" s="16">
        <v>3.1E-2</v>
      </c>
      <c r="Q121" s="16">
        <v>0</v>
      </c>
      <c r="R121" s="16">
        <v>408.90197201000001</v>
      </c>
      <c r="S121" s="16">
        <v>185.49878396</v>
      </c>
      <c r="T121" s="16">
        <v>2.3631678700000003</v>
      </c>
      <c r="U121" s="16">
        <v>35.372921570000003</v>
      </c>
      <c r="V121" s="16">
        <v>0</v>
      </c>
      <c r="W121" s="16">
        <v>0.51949250000000002</v>
      </c>
      <c r="X121" s="16">
        <v>9.5911668599999995</v>
      </c>
      <c r="Y121" s="16">
        <v>116.86297776000001</v>
      </c>
      <c r="Z121" s="16">
        <v>15.535765289999999</v>
      </c>
      <c r="AA121" s="16">
        <v>365.74427580999998</v>
      </c>
      <c r="AB121" s="16">
        <v>43.157696199999997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5.7130537799999992</v>
      </c>
      <c r="AM121" s="16">
        <v>5.7130537799999992</v>
      </c>
      <c r="AN121" s="16">
        <v>0</v>
      </c>
      <c r="AO121" s="16">
        <v>0</v>
      </c>
      <c r="AP121" s="16">
        <v>21.82406671</v>
      </c>
      <c r="AQ121" s="16">
        <v>21.82406671</v>
      </c>
      <c r="AR121" s="16">
        <v>0</v>
      </c>
      <c r="AS121" s="16">
        <v>0</v>
      </c>
      <c r="AT121" s="16">
        <v>27.537120490000003</v>
      </c>
      <c r="AU121" s="16">
        <v>15.620575709999999</v>
      </c>
      <c r="AV121" s="16">
        <v>11.030252529999999</v>
      </c>
      <c r="AW121" s="16">
        <v>26.650828239999999</v>
      </c>
      <c r="AX121" s="16">
        <v>0</v>
      </c>
      <c r="AY121" s="16">
        <v>0</v>
      </c>
      <c r="AZ121" s="16">
        <v>26.650828239999999</v>
      </c>
    </row>
    <row r="122" spans="2:52" x14ac:dyDescent="0.25">
      <c r="B122" s="15" t="s">
        <v>600</v>
      </c>
      <c r="C122" s="16">
        <v>136.96606942999998</v>
      </c>
      <c r="D122" s="16">
        <v>120.89395609999998</v>
      </c>
      <c r="E122" s="16">
        <v>93.300759979999995</v>
      </c>
      <c r="F122" s="16">
        <v>21.572697039999998</v>
      </c>
      <c r="G122" s="16">
        <v>6.0204990800000004</v>
      </c>
      <c r="H122" s="16">
        <v>16.072113329999997</v>
      </c>
      <c r="I122" s="16">
        <v>5.7066784699999999</v>
      </c>
      <c r="J122" s="16">
        <v>4.2504525599999994</v>
      </c>
      <c r="K122" s="16">
        <v>5.56612405</v>
      </c>
      <c r="L122" s="16">
        <v>0.54885824999999999</v>
      </c>
      <c r="M122" s="16">
        <v>340.44831049999999</v>
      </c>
      <c r="N122" s="16">
        <v>337.69362699999999</v>
      </c>
      <c r="O122" s="16">
        <v>2.7546835000000001</v>
      </c>
      <c r="P122" s="16">
        <v>0</v>
      </c>
      <c r="Q122" s="16">
        <v>0</v>
      </c>
      <c r="R122" s="16">
        <v>477.41437992999994</v>
      </c>
      <c r="S122" s="16">
        <v>187.01794100999999</v>
      </c>
      <c r="T122" s="16">
        <v>28.50011099</v>
      </c>
      <c r="U122" s="16">
        <v>23.400125329999998</v>
      </c>
      <c r="V122" s="16">
        <v>0</v>
      </c>
      <c r="W122" s="16">
        <v>7.6216450299999998</v>
      </c>
      <c r="X122" s="16">
        <v>87.973152459999994</v>
      </c>
      <c r="Y122" s="16">
        <v>23.211768039999999</v>
      </c>
      <c r="Z122" s="16">
        <v>0.13777804999999999</v>
      </c>
      <c r="AA122" s="16">
        <v>357.86252091</v>
      </c>
      <c r="AB122" s="16">
        <v>119.55185901999999</v>
      </c>
      <c r="AC122" s="16">
        <v>0.22442000000000001</v>
      </c>
      <c r="AD122" s="16">
        <v>0</v>
      </c>
      <c r="AE122" s="16">
        <v>0</v>
      </c>
      <c r="AF122" s="16">
        <v>0.22442000000000001</v>
      </c>
      <c r="AG122" s="16">
        <v>0</v>
      </c>
      <c r="AH122" s="16">
        <v>0</v>
      </c>
      <c r="AI122" s="16">
        <v>0</v>
      </c>
      <c r="AJ122" s="16">
        <v>0.79031144999999992</v>
      </c>
      <c r="AK122" s="16">
        <v>1.01473145</v>
      </c>
      <c r="AL122" s="16">
        <v>2.83005927</v>
      </c>
      <c r="AM122" s="16">
        <v>2.83005927</v>
      </c>
      <c r="AN122" s="16">
        <v>0</v>
      </c>
      <c r="AO122" s="16">
        <v>0</v>
      </c>
      <c r="AP122" s="16">
        <v>2.7</v>
      </c>
      <c r="AQ122" s="16">
        <v>2.7</v>
      </c>
      <c r="AR122" s="16">
        <v>0</v>
      </c>
      <c r="AS122" s="16">
        <v>0.31570979999999998</v>
      </c>
      <c r="AT122" s="16">
        <v>5.8457690699999993</v>
      </c>
      <c r="AU122" s="16">
        <v>114.72082139999999</v>
      </c>
      <c r="AV122" s="16">
        <v>122.87429506000001</v>
      </c>
      <c r="AW122" s="16">
        <v>237.59511646000001</v>
      </c>
      <c r="AX122" s="16">
        <v>13.160161759999999</v>
      </c>
      <c r="AY122" s="16">
        <v>10.566278539999999</v>
      </c>
      <c r="AZ122" s="16">
        <v>213.86867616000001</v>
      </c>
    </row>
    <row r="123" spans="2:52" x14ac:dyDescent="0.25">
      <c r="B123" s="15" t="s">
        <v>601</v>
      </c>
      <c r="C123" s="16">
        <v>133.54271306000001</v>
      </c>
      <c r="D123" s="16">
        <v>109.94420296000001</v>
      </c>
      <c r="E123" s="16">
        <v>86.544348480000011</v>
      </c>
      <c r="F123" s="16">
        <v>21.874989790000001</v>
      </c>
      <c r="G123" s="16">
        <v>1.52486469</v>
      </c>
      <c r="H123" s="16">
        <v>23.598510100000002</v>
      </c>
      <c r="I123" s="16">
        <v>5.2899593099999995</v>
      </c>
      <c r="J123" s="16">
        <v>3.5461704300000001</v>
      </c>
      <c r="K123" s="16">
        <v>11.323944880000001</v>
      </c>
      <c r="L123" s="16">
        <v>3.4384354800000003</v>
      </c>
      <c r="M123" s="16">
        <v>297.29920399999997</v>
      </c>
      <c r="N123" s="16">
        <v>294.79920399999997</v>
      </c>
      <c r="O123" s="16">
        <v>0</v>
      </c>
      <c r="P123" s="16">
        <v>2.5</v>
      </c>
      <c r="Q123" s="16">
        <v>0</v>
      </c>
      <c r="R123" s="16">
        <v>430.84191706000001</v>
      </c>
      <c r="S123" s="16">
        <v>233.70622790000002</v>
      </c>
      <c r="T123" s="16">
        <v>20.905314870000002</v>
      </c>
      <c r="U123" s="16">
        <v>19.964156460000002</v>
      </c>
      <c r="V123" s="16">
        <v>0</v>
      </c>
      <c r="W123" s="16">
        <v>2.1634422</v>
      </c>
      <c r="X123" s="16">
        <v>8.1634792400000009</v>
      </c>
      <c r="Y123" s="16">
        <v>31.626539829999999</v>
      </c>
      <c r="Z123" s="16">
        <v>1.0533561599999999</v>
      </c>
      <c r="AA123" s="16">
        <v>317.58251666000001</v>
      </c>
      <c r="AB123" s="16">
        <v>113.25940039999999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3.4802518200000003</v>
      </c>
      <c r="AM123" s="16">
        <v>3.4802518200000003</v>
      </c>
      <c r="AN123" s="16">
        <v>0</v>
      </c>
      <c r="AO123" s="16">
        <v>0</v>
      </c>
      <c r="AP123" s="16">
        <v>14.7484503</v>
      </c>
      <c r="AQ123" s="16">
        <v>14.7484503</v>
      </c>
      <c r="AR123" s="16">
        <v>0</v>
      </c>
      <c r="AS123" s="16">
        <v>0</v>
      </c>
      <c r="AT123" s="16">
        <v>18.228702120000001</v>
      </c>
      <c r="AU123" s="16">
        <v>95.030698279999996</v>
      </c>
      <c r="AV123" s="16">
        <v>434.87894382000002</v>
      </c>
      <c r="AW123" s="16">
        <v>529.90964210000004</v>
      </c>
      <c r="AX123" s="16">
        <v>48.465708730000003</v>
      </c>
      <c r="AY123" s="16">
        <v>0</v>
      </c>
      <c r="AZ123" s="16">
        <v>481.44393337000002</v>
      </c>
    </row>
    <row r="124" spans="2:52" x14ac:dyDescent="0.25">
      <c r="B124" s="25" t="s">
        <v>1582</v>
      </c>
      <c r="C124" s="26">
        <f t="shared" ref="C124:AZ124" si="16">SUM(C108:C123)</f>
        <v>3528.6944943400003</v>
      </c>
      <c r="D124" s="26">
        <f t="shared" si="16"/>
        <v>2597.1580927499999</v>
      </c>
      <c r="E124" s="26">
        <f t="shared" si="16"/>
        <v>1426.4798323699999</v>
      </c>
      <c r="F124" s="26">
        <f t="shared" si="16"/>
        <v>1024.6346933900002</v>
      </c>
      <c r="G124" s="26">
        <f t="shared" si="16"/>
        <v>146.04356698999999</v>
      </c>
      <c r="H124" s="26">
        <f t="shared" si="16"/>
        <v>931.53640158999985</v>
      </c>
      <c r="I124" s="26">
        <f t="shared" si="16"/>
        <v>194.04497229</v>
      </c>
      <c r="J124" s="26">
        <f t="shared" si="16"/>
        <v>219.06698609999998</v>
      </c>
      <c r="K124" s="26">
        <f t="shared" si="16"/>
        <v>371.09888072999996</v>
      </c>
      <c r="L124" s="26">
        <f t="shared" si="16"/>
        <v>147.32556246999999</v>
      </c>
      <c r="M124" s="26">
        <f t="shared" si="16"/>
        <v>7222.1044790400001</v>
      </c>
      <c r="N124" s="26">
        <f t="shared" si="16"/>
        <v>7143.7303333600003</v>
      </c>
      <c r="O124" s="26">
        <f t="shared" si="16"/>
        <v>43.665450500000006</v>
      </c>
      <c r="P124" s="26">
        <f t="shared" si="16"/>
        <v>27.390320609999996</v>
      </c>
      <c r="Q124" s="26">
        <f t="shared" si="16"/>
        <v>7.3183745699999996</v>
      </c>
      <c r="R124" s="26">
        <f t="shared" si="16"/>
        <v>10750.798973380002</v>
      </c>
      <c r="S124" s="26">
        <f t="shared" si="16"/>
        <v>4550.7008799300002</v>
      </c>
      <c r="T124" s="26">
        <f t="shared" si="16"/>
        <v>399.45966692999991</v>
      </c>
      <c r="U124" s="26">
        <f t="shared" si="16"/>
        <v>718.33920118000003</v>
      </c>
      <c r="V124" s="26">
        <f t="shared" si="16"/>
        <v>1.1847999999999999E-2</v>
      </c>
      <c r="W124" s="26">
        <f t="shared" si="16"/>
        <v>161.48546651000001</v>
      </c>
      <c r="X124" s="26">
        <f t="shared" si="16"/>
        <v>490.96518249000002</v>
      </c>
      <c r="Y124" s="26">
        <f t="shared" si="16"/>
        <v>1566.0154031599998</v>
      </c>
      <c r="Z124" s="26">
        <f t="shared" si="16"/>
        <v>149.98587380999999</v>
      </c>
      <c r="AA124" s="26">
        <f t="shared" si="16"/>
        <v>8036.9635220099999</v>
      </c>
      <c r="AB124" s="26">
        <f t="shared" si="16"/>
        <v>2713.8354513700001</v>
      </c>
      <c r="AC124" s="26">
        <f t="shared" si="16"/>
        <v>3.5237554699999998</v>
      </c>
      <c r="AD124" s="26">
        <f t="shared" si="16"/>
        <v>1.37874071</v>
      </c>
      <c r="AE124" s="26">
        <f t="shared" si="16"/>
        <v>0</v>
      </c>
      <c r="AF124" s="26">
        <f t="shared" si="16"/>
        <v>2.14501476</v>
      </c>
      <c r="AG124" s="26">
        <f t="shared" si="16"/>
        <v>182.09871826</v>
      </c>
      <c r="AH124" s="26">
        <f t="shared" si="16"/>
        <v>182.09871826</v>
      </c>
      <c r="AI124" s="26">
        <f t="shared" si="16"/>
        <v>0</v>
      </c>
      <c r="AJ124" s="26">
        <f t="shared" si="16"/>
        <v>18.098838659999998</v>
      </c>
      <c r="AK124" s="26">
        <f t="shared" si="16"/>
        <v>203.72131239000001</v>
      </c>
      <c r="AL124" s="26">
        <f t="shared" si="16"/>
        <v>735.88141938999991</v>
      </c>
      <c r="AM124" s="26">
        <f t="shared" si="16"/>
        <v>716.45371447999992</v>
      </c>
      <c r="AN124" s="26">
        <f t="shared" si="16"/>
        <v>0</v>
      </c>
      <c r="AO124" s="26">
        <f t="shared" si="16"/>
        <v>19.427704909999999</v>
      </c>
      <c r="AP124" s="26">
        <f t="shared" si="16"/>
        <v>286.23951188999996</v>
      </c>
      <c r="AQ124" s="26">
        <f t="shared" si="16"/>
        <v>286.23951188999996</v>
      </c>
      <c r="AR124" s="26">
        <f t="shared" si="16"/>
        <v>0</v>
      </c>
      <c r="AS124" s="26">
        <f t="shared" si="16"/>
        <v>165.19105539</v>
      </c>
      <c r="AT124" s="26">
        <f t="shared" si="16"/>
        <v>1187.3119866699999</v>
      </c>
      <c r="AU124" s="26">
        <f t="shared" si="16"/>
        <v>1730.2447770899998</v>
      </c>
      <c r="AV124" s="26">
        <f t="shared" si="16"/>
        <v>3894.9703499499992</v>
      </c>
      <c r="AW124" s="26">
        <f t="shared" si="16"/>
        <v>5625.2151270400009</v>
      </c>
      <c r="AX124" s="26">
        <f t="shared" si="16"/>
        <v>531.49318584999992</v>
      </c>
      <c r="AY124" s="26">
        <f t="shared" si="16"/>
        <v>468.77220360000007</v>
      </c>
      <c r="AZ124" s="26">
        <f t="shared" si="16"/>
        <v>4624.949737590001</v>
      </c>
    </row>
    <row r="125" spans="2:5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x14ac:dyDescent="0.25">
      <c r="B126" s="17" t="s">
        <v>1526</v>
      </c>
    </row>
    <row r="127" spans="2:52" x14ac:dyDescent="0.25">
      <c r="B127" s="15" t="s">
        <v>708</v>
      </c>
      <c r="C127" s="16">
        <v>272.74329953999995</v>
      </c>
      <c r="D127" s="16">
        <v>204.29724320999998</v>
      </c>
      <c r="E127" s="16">
        <v>59.472758849999998</v>
      </c>
      <c r="F127" s="16">
        <v>134.59651441</v>
      </c>
      <c r="G127" s="16">
        <v>10.227969949999999</v>
      </c>
      <c r="H127" s="16">
        <v>68.446056330000005</v>
      </c>
      <c r="I127" s="16">
        <v>14.546953390000001</v>
      </c>
      <c r="J127" s="16">
        <v>8.5030276300000001</v>
      </c>
      <c r="K127" s="16">
        <v>40.791604670000005</v>
      </c>
      <c r="L127" s="16">
        <v>4.6044706399999997</v>
      </c>
      <c r="M127" s="16">
        <v>267.07422556</v>
      </c>
      <c r="N127" s="16">
        <v>260.45300200000003</v>
      </c>
      <c r="O127" s="16">
        <v>3.9627504999999998</v>
      </c>
      <c r="P127" s="16">
        <v>0</v>
      </c>
      <c r="Q127" s="16">
        <v>2.6584730599999999</v>
      </c>
      <c r="R127" s="16">
        <v>539.8175250999999</v>
      </c>
      <c r="S127" s="16">
        <v>169.88876943</v>
      </c>
      <c r="T127" s="16">
        <v>6.3592650300000004</v>
      </c>
      <c r="U127" s="16">
        <v>29.510888449999999</v>
      </c>
      <c r="V127" s="16">
        <v>0</v>
      </c>
      <c r="W127" s="16">
        <v>0</v>
      </c>
      <c r="X127" s="16">
        <v>28.95412151</v>
      </c>
      <c r="Y127" s="16">
        <v>77.576865840000011</v>
      </c>
      <c r="Z127" s="16">
        <v>1.9473177399999999</v>
      </c>
      <c r="AA127" s="16">
        <v>314.23722800000002</v>
      </c>
      <c r="AB127" s="16">
        <v>225.5802971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10.737429220000001</v>
      </c>
      <c r="AM127" s="16">
        <v>10.737429220000001</v>
      </c>
      <c r="AN127" s="16">
        <v>0</v>
      </c>
      <c r="AO127" s="16">
        <v>0</v>
      </c>
      <c r="AP127" s="16">
        <v>8.5095381000000003</v>
      </c>
      <c r="AQ127" s="16">
        <v>8.5095381000000003</v>
      </c>
      <c r="AR127" s="16">
        <v>0</v>
      </c>
      <c r="AS127" s="16">
        <v>38.16411557</v>
      </c>
      <c r="AT127" s="16">
        <v>57.411082890000003</v>
      </c>
      <c r="AU127" s="16">
        <v>168.16921420999998</v>
      </c>
      <c r="AV127" s="16">
        <v>430.06619040999999</v>
      </c>
      <c r="AW127" s="16">
        <v>598.23540462000005</v>
      </c>
      <c r="AX127" s="16">
        <v>0</v>
      </c>
      <c r="AY127" s="16">
        <v>370.11572186000001</v>
      </c>
      <c r="AZ127" s="16">
        <v>228.11968275999999</v>
      </c>
    </row>
    <row r="128" spans="2:52" x14ac:dyDescent="0.25">
      <c r="B128" s="15" t="s">
        <v>709</v>
      </c>
      <c r="C128" s="16">
        <v>49.105494579999998</v>
      </c>
      <c r="D128" s="16">
        <v>18.08583166</v>
      </c>
      <c r="E128" s="16">
        <v>6.9353120400000003</v>
      </c>
      <c r="F128" s="16">
        <v>9.2278157200000006</v>
      </c>
      <c r="G128" s="16">
        <v>1.9227038999999999</v>
      </c>
      <c r="H128" s="16">
        <v>31.019662920000002</v>
      </c>
      <c r="I128" s="16">
        <v>5.1262193300000005</v>
      </c>
      <c r="J128" s="16">
        <v>3.8304011200000003</v>
      </c>
      <c r="K128" s="16">
        <v>22.04057255</v>
      </c>
      <c r="L128" s="16">
        <v>2.2469919999999997E-2</v>
      </c>
      <c r="M128" s="16">
        <v>300.49673834000004</v>
      </c>
      <c r="N128" s="16">
        <v>260.72805599999998</v>
      </c>
      <c r="O128" s="16">
        <v>0.50460499000000003</v>
      </c>
      <c r="P128" s="16">
        <v>4.6840925899999997</v>
      </c>
      <c r="Q128" s="16">
        <v>34.579984759999995</v>
      </c>
      <c r="R128" s="16">
        <v>349.60223292000001</v>
      </c>
      <c r="S128" s="16">
        <v>106.28184178000001</v>
      </c>
      <c r="T128" s="16">
        <v>5.5433456200000002</v>
      </c>
      <c r="U128" s="16">
        <v>10.188075060000001</v>
      </c>
      <c r="V128" s="16">
        <v>0</v>
      </c>
      <c r="W128" s="16">
        <v>0</v>
      </c>
      <c r="X128" s="16">
        <v>13.380529279999999</v>
      </c>
      <c r="Y128" s="16">
        <v>34.215584540000002</v>
      </c>
      <c r="Z128" s="16">
        <v>13.26894235</v>
      </c>
      <c r="AA128" s="16">
        <v>182.87831863</v>
      </c>
      <c r="AB128" s="16">
        <v>166.72391428999998</v>
      </c>
      <c r="AC128" s="16">
        <v>0</v>
      </c>
      <c r="AD128" s="16">
        <v>0</v>
      </c>
      <c r="AE128" s="16">
        <v>0</v>
      </c>
      <c r="AF128" s="16">
        <v>0</v>
      </c>
      <c r="AG128" s="16">
        <v>14.7</v>
      </c>
      <c r="AH128" s="16">
        <v>14.7</v>
      </c>
      <c r="AI128" s="16">
        <v>0</v>
      </c>
      <c r="AJ128" s="16">
        <v>0</v>
      </c>
      <c r="AK128" s="16">
        <v>14.7</v>
      </c>
      <c r="AL128" s="16">
        <v>111.80529310000001</v>
      </c>
      <c r="AM128" s="16">
        <v>29.33892006</v>
      </c>
      <c r="AN128" s="16">
        <v>0</v>
      </c>
      <c r="AO128" s="16">
        <v>82.466373040000008</v>
      </c>
      <c r="AP128" s="16">
        <v>16.282285820000002</v>
      </c>
      <c r="AQ128" s="16">
        <v>16.282285820000002</v>
      </c>
      <c r="AR128" s="16">
        <v>0</v>
      </c>
      <c r="AS128" s="16">
        <v>0</v>
      </c>
      <c r="AT128" s="16">
        <v>128.08757892000003</v>
      </c>
      <c r="AU128" s="16">
        <v>53.33633537</v>
      </c>
      <c r="AV128" s="16">
        <v>23.541228870000001</v>
      </c>
      <c r="AW128" s="16">
        <v>76.877564239999998</v>
      </c>
      <c r="AX128" s="16">
        <v>1.3357935600000002</v>
      </c>
      <c r="AY128" s="16">
        <v>0</v>
      </c>
      <c r="AZ128" s="16">
        <v>75.541770679999999</v>
      </c>
    </row>
    <row r="129" spans="2:52" x14ac:dyDescent="0.25">
      <c r="B129" s="15" t="s">
        <v>710</v>
      </c>
      <c r="C129" s="16">
        <v>61.561276060000004</v>
      </c>
      <c r="D129" s="16">
        <v>38.491802610000001</v>
      </c>
      <c r="E129" s="16">
        <v>7.1136216999999995</v>
      </c>
      <c r="F129" s="16">
        <v>28.94258452</v>
      </c>
      <c r="G129" s="16">
        <v>2.4355963900000002</v>
      </c>
      <c r="H129" s="16">
        <v>23.069473450000004</v>
      </c>
      <c r="I129" s="16">
        <v>4.3091580899999995</v>
      </c>
      <c r="J129" s="16">
        <v>5.0895237300000007</v>
      </c>
      <c r="K129" s="16">
        <v>12.841790130000001</v>
      </c>
      <c r="L129" s="16">
        <v>0.82900149999999995</v>
      </c>
      <c r="M129" s="16">
        <v>306.73739473000001</v>
      </c>
      <c r="N129" s="16">
        <v>306.45390200000003</v>
      </c>
      <c r="O129" s="16">
        <v>0.28349272999999997</v>
      </c>
      <c r="P129" s="16">
        <v>0</v>
      </c>
      <c r="Q129" s="16">
        <v>0</v>
      </c>
      <c r="R129" s="16">
        <v>368.29867079000002</v>
      </c>
      <c r="S129" s="16">
        <v>114.43475162</v>
      </c>
      <c r="T129" s="16">
        <v>3.0247903100000002</v>
      </c>
      <c r="U129" s="16">
        <v>15.003247949999999</v>
      </c>
      <c r="V129" s="16">
        <v>0</v>
      </c>
      <c r="W129" s="16">
        <v>0</v>
      </c>
      <c r="X129" s="16">
        <v>4.8213124900000004</v>
      </c>
      <c r="Y129" s="16">
        <v>20.69729852</v>
      </c>
      <c r="Z129" s="16">
        <v>0</v>
      </c>
      <c r="AA129" s="16">
        <v>157.98140089</v>
      </c>
      <c r="AB129" s="16">
        <v>210.31726990000001</v>
      </c>
      <c r="AC129" s="16">
        <v>0.99684841000000002</v>
      </c>
      <c r="AD129" s="16">
        <v>0.99684841000000002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0.64067300000000005</v>
      </c>
      <c r="AK129" s="16">
        <v>1.6375214100000002</v>
      </c>
      <c r="AL129" s="16">
        <v>52.211031630000001</v>
      </c>
      <c r="AM129" s="16">
        <v>52.211031630000001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31.740844929999998</v>
      </c>
      <c r="AT129" s="16">
        <v>83.951876560000002</v>
      </c>
      <c r="AU129" s="16">
        <v>128.00291475</v>
      </c>
      <c r="AV129" s="16">
        <v>295.39456132999999</v>
      </c>
      <c r="AW129" s="16">
        <v>423.39747608000005</v>
      </c>
      <c r="AX129" s="16">
        <v>10.58203106</v>
      </c>
      <c r="AY129" s="16">
        <v>0</v>
      </c>
      <c r="AZ129" s="16">
        <v>412.81544502000003</v>
      </c>
    </row>
    <row r="130" spans="2:52" x14ac:dyDescent="0.25">
      <c r="B130" s="15" t="s">
        <v>711</v>
      </c>
      <c r="C130" s="16">
        <v>2579.05021386</v>
      </c>
      <c r="D130" s="16">
        <v>1822.4255234500001</v>
      </c>
      <c r="E130" s="16">
        <v>645.91168609999988</v>
      </c>
      <c r="F130" s="16">
        <v>1034.29616807</v>
      </c>
      <c r="G130" s="16">
        <v>142.21766928</v>
      </c>
      <c r="H130" s="16">
        <v>756.62469041000008</v>
      </c>
      <c r="I130" s="16">
        <v>175.98563614</v>
      </c>
      <c r="J130" s="16">
        <v>218.59575255000001</v>
      </c>
      <c r="K130" s="16">
        <v>62.93772216</v>
      </c>
      <c r="L130" s="16">
        <v>299.10557956000002</v>
      </c>
      <c r="M130" s="16">
        <v>2110.7754108700001</v>
      </c>
      <c r="N130" s="16">
        <v>1234.107616</v>
      </c>
      <c r="O130" s="16">
        <v>103.84068456</v>
      </c>
      <c r="P130" s="16">
        <v>165.30839743000001</v>
      </c>
      <c r="Q130" s="16">
        <v>607.51871287999995</v>
      </c>
      <c r="R130" s="16">
        <v>4689.8256247299996</v>
      </c>
      <c r="S130" s="16">
        <v>2046.43664623</v>
      </c>
      <c r="T130" s="16">
        <v>153.90922352999999</v>
      </c>
      <c r="U130" s="16">
        <v>321.96183005</v>
      </c>
      <c r="V130" s="16">
        <v>10.53177311</v>
      </c>
      <c r="W130" s="16">
        <v>216.18966186</v>
      </c>
      <c r="X130" s="16">
        <v>217.05746961000003</v>
      </c>
      <c r="Y130" s="16">
        <v>370.09311631000003</v>
      </c>
      <c r="Z130" s="16">
        <v>147.69934180999999</v>
      </c>
      <c r="AA130" s="16">
        <v>3483.8790625100005</v>
      </c>
      <c r="AB130" s="16">
        <v>1205.94656222</v>
      </c>
      <c r="AC130" s="16">
        <v>497.48816249999999</v>
      </c>
      <c r="AD130" s="16">
        <v>497.48816249999999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497.48816249999999</v>
      </c>
      <c r="AL130" s="16">
        <v>202.17689147999999</v>
      </c>
      <c r="AM130" s="16">
        <v>202.17689147999999</v>
      </c>
      <c r="AN130" s="16">
        <v>0</v>
      </c>
      <c r="AO130" s="16">
        <v>0</v>
      </c>
      <c r="AP130" s="16">
        <v>266.73204884</v>
      </c>
      <c r="AQ130" s="16">
        <v>266.73204884</v>
      </c>
      <c r="AR130" s="16">
        <v>0</v>
      </c>
      <c r="AS130" s="16">
        <v>0</v>
      </c>
      <c r="AT130" s="16">
        <v>468.90894032</v>
      </c>
      <c r="AU130" s="16">
        <v>1234.5257844</v>
      </c>
      <c r="AV130" s="16">
        <v>580.21440299999995</v>
      </c>
      <c r="AW130" s="16">
        <v>1814.7401874000002</v>
      </c>
      <c r="AX130" s="16">
        <v>1245.2075038600001</v>
      </c>
      <c r="AY130" s="16">
        <v>0</v>
      </c>
      <c r="AZ130" s="16">
        <v>569.53268353999999</v>
      </c>
    </row>
    <row r="131" spans="2:52" x14ac:dyDescent="0.25">
      <c r="B131" s="15" t="s">
        <v>712</v>
      </c>
      <c r="C131" s="16">
        <v>141.99870100000001</v>
      </c>
      <c r="D131" s="16">
        <v>64.10991473</v>
      </c>
      <c r="E131" s="16">
        <v>21.258069920000001</v>
      </c>
      <c r="F131" s="16">
        <v>33.504699629999998</v>
      </c>
      <c r="G131" s="16">
        <v>9.3471451800000001</v>
      </c>
      <c r="H131" s="16">
        <v>77.888786269999997</v>
      </c>
      <c r="I131" s="16">
        <v>5.9820757999999996</v>
      </c>
      <c r="J131" s="16">
        <v>4.9438484000000003</v>
      </c>
      <c r="K131" s="16">
        <v>61.818676770000003</v>
      </c>
      <c r="L131" s="16">
        <v>5.1441853000000002</v>
      </c>
      <c r="M131" s="16">
        <v>316.98704014999998</v>
      </c>
      <c r="N131" s="16">
        <v>312.90716400000002</v>
      </c>
      <c r="O131" s="16">
        <v>4.0798761499999996</v>
      </c>
      <c r="P131" s="16">
        <v>0</v>
      </c>
      <c r="Q131" s="16">
        <v>0</v>
      </c>
      <c r="R131" s="16">
        <v>458.98574114999997</v>
      </c>
      <c r="S131" s="16">
        <v>180.30160013999998</v>
      </c>
      <c r="T131" s="16">
        <v>9.8312091899999992</v>
      </c>
      <c r="U131" s="16">
        <v>22.535207209999999</v>
      </c>
      <c r="V131" s="16">
        <v>0</v>
      </c>
      <c r="W131" s="16">
        <v>0</v>
      </c>
      <c r="X131" s="16">
        <v>20.264957429999999</v>
      </c>
      <c r="Y131" s="16">
        <v>120.85525281999999</v>
      </c>
      <c r="Z131" s="16">
        <v>5.4656901600000003</v>
      </c>
      <c r="AA131" s="16">
        <v>359.25391694999996</v>
      </c>
      <c r="AB131" s="16">
        <v>99.731824199999991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79.054309160000003</v>
      </c>
      <c r="AK131" s="16">
        <v>79.054309160000003</v>
      </c>
      <c r="AL131" s="16">
        <v>56.339236800000002</v>
      </c>
      <c r="AM131" s="16">
        <v>56.339236800000002</v>
      </c>
      <c r="AN131" s="16">
        <v>0</v>
      </c>
      <c r="AO131" s="16">
        <v>0</v>
      </c>
      <c r="AP131" s="16">
        <v>13.94932152</v>
      </c>
      <c r="AQ131" s="16">
        <v>13.94932152</v>
      </c>
      <c r="AR131" s="16">
        <v>0</v>
      </c>
      <c r="AS131" s="16">
        <v>78.333991319999996</v>
      </c>
      <c r="AT131" s="16">
        <v>148.62254963999999</v>
      </c>
      <c r="AU131" s="16">
        <v>30.163583720000002</v>
      </c>
      <c r="AV131" s="16">
        <v>360.01452812999997</v>
      </c>
      <c r="AW131" s="16">
        <v>390.17811185000005</v>
      </c>
      <c r="AX131" s="16">
        <v>6.8849505299999993</v>
      </c>
      <c r="AY131" s="16">
        <v>8.5182130999999988</v>
      </c>
      <c r="AZ131" s="16">
        <v>374.77494821999994</v>
      </c>
    </row>
    <row r="132" spans="2:52" x14ac:dyDescent="0.25">
      <c r="B132" s="15" t="s">
        <v>713</v>
      </c>
      <c r="C132" s="16">
        <v>1103.4499624500002</v>
      </c>
      <c r="D132" s="16">
        <v>966.27601588000005</v>
      </c>
      <c r="E132" s="16">
        <v>397.52296633999998</v>
      </c>
      <c r="F132" s="16">
        <v>506.51149068000001</v>
      </c>
      <c r="G132" s="16">
        <v>62.241558859999998</v>
      </c>
      <c r="H132" s="16">
        <v>137.17394657</v>
      </c>
      <c r="I132" s="16">
        <v>62.47376139</v>
      </c>
      <c r="J132" s="16">
        <v>52.044141939999996</v>
      </c>
      <c r="K132" s="16">
        <v>13.59462431</v>
      </c>
      <c r="L132" s="16">
        <v>9.0614189300000003</v>
      </c>
      <c r="M132" s="16">
        <v>536.40438413999993</v>
      </c>
      <c r="N132" s="16">
        <v>533.56695400000001</v>
      </c>
      <c r="O132" s="16">
        <v>2.8374301399999999</v>
      </c>
      <c r="P132" s="16">
        <v>0</v>
      </c>
      <c r="Q132" s="16">
        <v>0</v>
      </c>
      <c r="R132" s="16">
        <v>1639.8543465900002</v>
      </c>
      <c r="S132" s="16">
        <v>481.29334080000001</v>
      </c>
      <c r="T132" s="16">
        <v>64.844941919999997</v>
      </c>
      <c r="U132" s="16">
        <v>105.56659823999999</v>
      </c>
      <c r="V132" s="16">
        <v>0</v>
      </c>
      <c r="W132" s="16">
        <v>137.23574896</v>
      </c>
      <c r="X132" s="16">
        <v>81.618286489999988</v>
      </c>
      <c r="Y132" s="16">
        <v>76.353689119999999</v>
      </c>
      <c r="Z132" s="16">
        <v>0</v>
      </c>
      <c r="AA132" s="16">
        <v>946.91260553000006</v>
      </c>
      <c r="AB132" s="16">
        <v>692.94174106000003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118.74120388</v>
      </c>
      <c r="AM132" s="16">
        <v>118.74120388</v>
      </c>
      <c r="AN132" s="16">
        <v>0</v>
      </c>
      <c r="AO132" s="16">
        <v>0</v>
      </c>
      <c r="AP132" s="16">
        <v>50.385694950000001</v>
      </c>
      <c r="AQ132" s="16">
        <v>50.385694950000001</v>
      </c>
      <c r="AR132" s="16">
        <v>0</v>
      </c>
      <c r="AS132" s="16">
        <v>0</v>
      </c>
      <c r="AT132" s="16">
        <v>169.12689882999999</v>
      </c>
      <c r="AU132" s="16">
        <v>523.81484223000007</v>
      </c>
      <c r="AV132" s="16">
        <v>367.51741921999997</v>
      </c>
      <c r="AW132" s="16">
        <v>891.33226144999992</v>
      </c>
      <c r="AX132" s="16">
        <v>5.1844861900000003</v>
      </c>
      <c r="AY132" s="16">
        <v>0</v>
      </c>
      <c r="AZ132" s="16">
        <v>886.14777526</v>
      </c>
    </row>
    <row r="133" spans="2:52" x14ac:dyDescent="0.25">
      <c r="B133" s="15" t="s">
        <v>714</v>
      </c>
      <c r="C133" s="16">
        <v>849.27963599999998</v>
      </c>
      <c r="D133" s="16">
        <v>682.29942624</v>
      </c>
      <c r="E133" s="16">
        <v>234.84619092</v>
      </c>
      <c r="F133" s="16">
        <v>392.03977467999999</v>
      </c>
      <c r="G133" s="16">
        <v>55.413460640000004</v>
      </c>
      <c r="H133" s="16">
        <v>166.98020976000001</v>
      </c>
      <c r="I133" s="16">
        <v>41.019636340000005</v>
      </c>
      <c r="J133" s="16">
        <v>25.910042369999999</v>
      </c>
      <c r="K133" s="16">
        <v>88.243688829999996</v>
      </c>
      <c r="L133" s="16">
        <v>11.806842219999998</v>
      </c>
      <c r="M133" s="16">
        <v>510.51283475000002</v>
      </c>
      <c r="N133" s="16">
        <v>497.86160999000003</v>
      </c>
      <c r="O133" s="16">
        <v>9.5238903699999984</v>
      </c>
      <c r="P133" s="16">
        <v>3.1273343900000001</v>
      </c>
      <c r="Q133" s="16">
        <v>0</v>
      </c>
      <c r="R133" s="16">
        <v>1359.7924707499999</v>
      </c>
      <c r="S133" s="16">
        <v>120.18801114</v>
      </c>
      <c r="T133" s="16">
        <v>54.912493249999997</v>
      </c>
      <c r="U133" s="16">
        <v>15.768717150000001</v>
      </c>
      <c r="V133" s="16">
        <v>0</v>
      </c>
      <c r="W133" s="16">
        <v>20.5439115</v>
      </c>
      <c r="X133" s="16">
        <v>9.9536781899999998</v>
      </c>
      <c r="Y133" s="16">
        <v>415.42321323000004</v>
      </c>
      <c r="Z133" s="16">
        <v>10.564094499999999</v>
      </c>
      <c r="AA133" s="16">
        <v>647.35411896000005</v>
      </c>
      <c r="AB133" s="16">
        <v>712.43835178999996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66.168066299999992</v>
      </c>
      <c r="AK133" s="16">
        <v>66.168066299999992</v>
      </c>
      <c r="AL133" s="16">
        <v>122.43576935</v>
      </c>
      <c r="AM133" s="16">
        <v>122.43576935</v>
      </c>
      <c r="AN133" s="16">
        <v>0</v>
      </c>
      <c r="AO133" s="16">
        <v>0</v>
      </c>
      <c r="AP133" s="16">
        <v>39.183734869999995</v>
      </c>
      <c r="AQ133" s="16">
        <v>39.183734869999995</v>
      </c>
      <c r="AR133" s="16">
        <v>0</v>
      </c>
      <c r="AS133" s="16">
        <v>186.14312008000002</v>
      </c>
      <c r="AT133" s="16">
        <v>347.76262430000003</v>
      </c>
      <c r="AU133" s="16">
        <v>430.84379379000001</v>
      </c>
      <c r="AV133" s="16">
        <v>881.64371100999995</v>
      </c>
      <c r="AW133" s="16">
        <v>1312.4875048000001</v>
      </c>
      <c r="AX133" s="16">
        <v>216.36560618000001</v>
      </c>
      <c r="AY133" s="16">
        <v>57.775645509999997</v>
      </c>
      <c r="AZ133" s="16">
        <v>1038.3462531099999</v>
      </c>
    </row>
    <row r="134" spans="2:52" x14ac:dyDescent="0.25">
      <c r="B134" s="15" t="s">
        <v>715</v>
      </c>
      <c r="C134" s="16">
        <v>90.877369919999992</v>
      </c>
      <c r="D134" s="16">
        <v>54.099021430000001</v>
      </c>
      <c r="E134" s="16">
        <v>5.7494929099999998</v>
      </c>
      <c r="F134" s="16">
        <v>45.045801340000004</v>
      </c>
      <c r="G134" s="16">
        <v>3.3037271800000001</v>
      </c>
      <c r="H134" s="16">
        <v>36.778348489999992</v>
      </c>
      <c r="I134" s="16">
        <v>12.429699789999999</v>
      </c>
      <c r="J134" s="16">
        <v>10.666297500000001</v>
      </c>
      <c r="K134" s="16">
        <v>11.364024650000001</v>
      </c>
      <c r="L134" s="16">
        <v>2.3183265499999997</v>
      </c>
      <c r="M134" s="16">
        <v>294.43043318999997</v>
      </c>
      <c r="N134" s="16">
        <v>292.798765</v>
      </c>
      <c r="O134" s="16">
        <v>1.47252519</v>
      </c>
      <c r="P134" s="16">
        <v>0</v>
      </c>
      <c r="Q134" s="16">
        <v>0.15914300000000001</v>
      </c>
      <c r="R134" s="16">
        <v>385.30780311000001</v>
      </c>
      <c r="S134" s="16">
        <v>172.27915390999999</v>
      </c>
      <c r="T134" s="16">
        <v>22.363151890000001</v>
      </c>
      <c r="U134" s="16">
        <v>20.460023769999999</v>
      </c>
      <c r="V134" s="16">
        <v>0</v>
      </c>
      <c r="W134" s="16">
        <v>0</v>
      </c>
      <c r="X134" s="16">
        <v>9.7354327899999991</v>
      </c>
      <c r="Y134" s="16">
        <v>9.122652630000001</v>
      </c>
      <c r="Z134" s="16">
        <v>0</v>
      </c>
      <c r="AA134" s="16">
        <v>233.96041499</v>
      </c>
      <c r="AB134" s="16">
        <v>151.34738812000001</v>
      </c>
      <c r="AC134" s="16">
        <v>0.13782839999999999</v>
      </c>
      <c r="AD134" s="16">
        <v>0.13782839999999999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6.8943407800000003</v>
      </c>
      <c r="AK134" s="16">
        <v>7.0321691800000004</v>
      </c>
      <c r="AL134" s="16">
        <v>175.01536043999999</v>
      </c>
      <c r="AM134" s="16">
        <v>175.01536043999999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24.348590640000001</v>
      </c>
      <c r="AT134" s="16">
        <v>199.36395107999999</v>
      </c>
      <c r="AU134" s="16">
        <v>-40.984393779999998</v>
      </c>
      <c r="AV134" s="16">
        <v>456.82359392000001</v>
      </c>
      <c r="AW134" s="16">
        <v>415.83920014</v>
      </c>
      <c r="AX134" s="16">
        <v>14.268155489999998</v>
      </c>
      <c r="AY134" s="16">
        <v>0</v>
      </c>
      <c r="AZ134" s="16">
        <v>401.57104464999998</v>
      </c>
    </row>
    <row r="135" spans="2:52" x14ac:dyDescent="0.25">
      <c r="B135" s="15" t="s">
        <v>716</v>
      </c>
      <c r="C135" s="16">
        <v>247.70298875999998</v>
      </c>
      <c r="D135" s="16">
        <v>185.84368771000001</v>
      </c>
      <c r="E135" s="16">
        <v>74.427740959999994</v>
      </c>
      <c r="F135" s="16">
        <v>94.871021450000001</v>
      </c>
      <c r="G135" s="16">
        <v>16.544925299999999</v>
      </c>
      <c r="H135" s="16">
        <v>61.859301049999999</v>
      </c>
      <c r="I135" s="16">
        <v>6.9160705299999998</v>
      </c>
      <c r="J135" s="16">
        <v>5.8527360000000002</v>
      </c>
      <c r="K135" s="16">
        <v>31.56732719</v>
      </c>
      <c r="L135" s="16">
        <v>17.52316733</v>
      </c>
      <c r="M135" s="16">
        <v>374.90263632</v>
      </c>
      <c r="N135" s="16">
        <v>366.93598800000001</v>
      </c>
      <c r="O135" s="16">
        <v>2.7185269600000002</v>
      </c>
      <c r="P135" s="16">
        <v>2.6592833599999999</v>
      </c>
      <c r="Q135" s="16">
        <v>2.588838</v>
      </c>
      <c r="R135" s="16">
        <v>622.60562507999987</v>
      </c>
      <c r="S135" s="16">
        <v>188.15180259000002</v>
      </c>
      <c r="T135" s="16">
        <v>32.775754369999994</v>
      </c>
      <c r="U135" s="16">
        <v>39.472102049999997</v>
      </c>
      <c r="V135" s="16">
        <v>0</v>
      </c>
      <c r="W135" s="16">
        <v>46.23575022</v>
      </c>
      <c r="X135" s="16">
        <v>112.51541627</v>
      </c>
      <c r="Y135" s="16">
        <v>74.694681950000003</v>
      </c>
      <c r="Z135" s="16">
        <v>0</v>
      </c>
      <c r="AA135" s="16">
        <v>493.84550745000001</v>
      </c>
      <c r="AB135" s="16">
        <v>128.76011763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33.010410569999998</v>
      </c>
      <c r="AM135" s="16">
        <v>33.010410569999998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33.010410569999998</v>
      </c>
      <c r="AU135" s="16">
        <v>95.749707060000006</v>
      </c>
      <c r="AV135" s="16">
        <v>61.838994849999999</v>
      </c>
      <c r="AW135" s="16">
        <v>157.58870191</v>
      </c>
      <c r="AX135" s="16">
        <v>34.803370999999999</v>
      </c>
      <c r="AY135" s="16">
        <v>0</v>
      </c>
      <c r="AZ135" s="16">
        <v>122.78533091</v>
      </c>
    </row>
    <row r="136" spans="2:52" x14ac:dyDescent="0.25">
      <c r="B136" s="15" t="s">
        <v>717</v>
      </c>
      <c r="C136" s="16">
        <v>313.80792955999999</v>
      </c>
      <c r="D136" s="16">
        <v>264.79294513000002</v>
      </c>
      <c r="E136" s="16">
        <v>113.54227737000001</v>
      </c>
      <c r="F136" s="16">
        <v>148.52718078999999</v>
      </c>
      <c r="G136" s="16">
        <v>2.7234869700000002</v>
      </c>
      <c r="H136" s="16">
        <v>49.014984429999998</v>
      </c>
      <c r="I136" s="16">
        <v>8.5446495299999992</v>
      </c>
      <c r="J136" s="16">
        <v>10.574715289999999</v>
      </c>
      <c r="K136" s="16">
        <v>23.517806749999998</v>
      </c>
      <c r="L136" s="16">
        <v>6.3778128600000006</v>
      </c>
      <c r="M136" s="16">
        <v>521.01374222000004</v>
      </c>
      <c r="N136" s="16">
        <v>429.68782499999998</v>
      </c>
      <c r="O136" s="16">
        <v>52.830703929999999</v>
      </c>
      <c r="P136" s="16">
        <v>38.495213290000002</v>
      </c>
      <c r="Q136" s="16">
        <v>0</v>
      </c>
      <c r="R136" s="16">
        <v>834.82167177999997</v>
      </c>
      <c r="S136" s="16">
        <v>83.650148229999999</v>
      </c>
      <c r="T136" s="16">
        <v>4.9683305799999999</v>
      </c>
      <c r="U136" s="16">
        <v>15.14704276</v>
      </c>
      <c r="V136" s="16">
        <v>0</v>
      </c>
      <c r="W136" s="16">
        <v>0</v>
      </c>
      <c r="X136" s="16">
        <v>5.8856214000000007</v>
      </c>
      <c r="Y136" s="16">
        <v>65.044062650000001</v>
      </c>
      <c r="Z136" s="16">
        <v>5.6796674999999999</v>
      </c>
      <c r="AA136" s="16">
        <v>180.37487312000002</v>
      </c>
      <c r="AB136" s="16">
        <v>654.44679866000001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3.40413794</v>
      </c>
      <c r="AM136" s="16">
        <v>3.40413794</v>
      </c>
      <c r="AN136" s="16">
        <v>0</v>
      </c>
      <c r="AO136" s="16">
        <v>0</v>
      </c>
      <c r="AP136" s="16">
        <v>28.441509670000002</v>
      </c>
      <c r="AQ136" s="16">
        <v>28.441509670000002</v>
      </c>
      <c r="AR136" s="16">
        <v>0</v>
      </c>
      <c r="AS136" s="16">
        <v>116.09583413999999</v>
      </c>
      <c r="AT136" s="16">
        <v>147.94148175000001</v>
      </c>
      <c r="AU136" s="16">
        <v>506.50531690999998</v>
      </c>
      <c r="AV136" s="16">
        <v>866.7415585</v>
      </c>
      <c r="AW136" s="16">
        <v>1373.2468754099998</v>
      </c>
      <c r="AX136" s="16">
        <v>83.284266810000005</v>
      </c>
      <c r="AY136" s="16">
        <v>0</v>
      </c>
      <c r="AZ136" s="16">
        <v>1289.9626085999998</v>
      </c>
    </row>
    <row r="137" spans="2:52" x14ac:dyDescent="0.25">
      <c r="B137" s="15" t="s">
        <v>718</v>
      </c>
      <c r="C137" s="16">
        <v>55.892219519999998</v>
      </c>
      <c r="D137" s="16">
        <v>29.792419829999996</v>
      </c>
      <c r="E137" s="16">
        <v>20.510262939999997</v>
      </c>
      <c r="F137" s="16">
        <v>7.6012109800000003</v>
      </c>
      <c r="G137" s="16">
        <v>1.6809459099999999</v>
      </c>
      <c r="H137" s="16">
        <v>26.099799689999998</v>
      </c>
      <c r="I137" s="16">
        <v>4.1110877400000003</v>
      </c>
      <c r="J137" s="16">
        <v>1.9878078000000001</v>
      </c>
      <c r="K137" s="16">
        <v>16.963116070000002</v>
      </c>
      <c r="L137" s="16">
        <v>3.0377880799999999</v>
      </c>
      <c r="M137" s="16">
        <v>377.69536073</v>
      </c>
      <c r="N137" s="16">
        <v>374.52884799999998</v>
      </c>
      <c r="O137" s="16">
        <v>0.20185673000000001</v>
      </c>
      <c r="P137" s="16">
        <v>0</v>
      </c>
      <c r="Q137" s="16">
        <v>2.9646560000000002</v>
      </c>
      <c r="R137" s="16">
        <v>433.58758024999997</v>
      </c>
      <c r="S137" s="16">
        <v>124.75473896</v>
      </c>
      <c r="T137" s="16">
        <v>6.5670923300000004</v>
      </c>
      <c r="U137" s="16">
        <v>36.252929100000003</v>
      </c>
      <c r="V137" s="16">
        <v>0</v>
      </c>
      <c r="W137" s="16">
        <v>0</v>
      </c>
      <c r="X137" s="16">
        <v>10.017498380000001</v>
      </c>
      <c r="Y137" s="16">
        <v>100.67369751999999</v>
      </c>
      <c r="Z137" s="16">
        <v>1.08403118</v>
      </c>
      <c r="AA137" s="16">
        <v>279.34998746999997</v>
      </c>
      <c r="AB137" s="16">
        <v>154.23759278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32.410476719999998</v>
      </c>
      <c r="AM137" s="16">
        <v>32.410476719999998</v>
      </c>
      <c r="AN137" s="16">
        <v>0</v>
      </c>
      <c r="AO137" s="16">
        <v>0</v>
      </c>
      <c r="AP137" s="16">
        <v>32.750408809999996</v>
      </c>
      <c r="AQ137" s="16">
        <v>32.750408809999996</v>
      </c>
      <c r="AR137" s="16">
        <v>0</v>
      </c>
      <c r="AS137" s="16">
        <v>0</v>
      </c>
      <c r="AT137" s="16">
        <v>65.160885530000002</v>
      </c>
      <c r="AU137" s="16">
        <v>89.076707249999998</v>
      </c>
      <c r="AV137" s="16">
        <v>343.89651988999998</v>
      </c>
      <c r="AW137" s="16">
        <v>432.97322714000001</v>
      </c>
      <c r="AX137" s="16">
        <v>25.780135749999999</v>
      </c>
      <c r="AY137" s="16">
        <v>0</v>
      </c>
      <c r="AZ137" s="16">
        <v>407.19309139000001</v>
      </c>
    </row>
    <row r="138" spans="2:52" x14ac:dyDescent="0.25">
      <c r="B138" s="15" t="s">
        <v>719</v>
      </c>
      <c r="C138" s="16">
        <v>45.006483590000002</v>
      </c>
      <c r="D138" s="16">
        <v>29.027114210000001</v>
      </c>
      <c r="E138" s="16">
        <v>14.09833875</v>
      </c>
      <c r="F138" s="16">
        <v>12.748990699999998</v>
      </c>
      <c r="G138" s="16">
        <v>2.17978476</v>
      </c>
      <c r="H138" s="16">
        <v>15.97936938</v>
      </c>
      <c r="I138" s="16">
        <v>2.5197511800000001</v>
      </c>
      <c r="J138" s="16">
        <v>2.8468867599999998</v>
      </c>
      <c r="K138" s="16">
        <v>4.8597592999999994</v>
      </c>
      <c r="L138" s="16">
        <v>5.7529721399999998</v>
      </c>
      <c r="M138" s="16">
        <v>605.00695599999995</v>
      </c>
      <c r="N138" s="16">
        <v>605.00695599999995</v>
      </c>
      <c r="O138" s="16">
        <v>0</v>
      </c>
      <c r="P138" s="16">
        <v>0</v>
      </c>
      <c r="Q138" s="16">
        <v>0</v>
      </c>
      <c r="R138" s="16">
        <v>650.01343959000008</v>
      </c>
      <c r="S138" s="16">
        <v>250.12795348</v>
      </c>
      <c r="T138" s="16">
        <v>13.577609599999999</v>
      </c>
      <c r="U138" s="16">
        <v>37.361233329999997</v>
      </c>
      <c r="V138" s="16">
        <v>0</v>
      </c>
      <c r="W138" s="16">
        <v>0</v>
      </c>
      <c r="X138" s="16">
        <v>11.96120913</v>
      </c>
      <c r="Y138" s="16">
        <v>94.514491239999998</v>
      </c>
      <c r="Z138" s="16">
        <v>3.2532029599999999</v>
      </c>
      <c r="AA138" s="16">
        <v>410.79569973999998</v>
      </c>
      <c r="AB138" s="16">
        <v>239.21773984999999</v>
      </c>
      <c r="AC138" s="16">
        <v>3.1647853800000001</v>
      </c>
      <c r="AD138" s="16">
        <v>0.24330024</v>
      </c>
      <c r="AE138" s="16">
        <v>0</v>
      </c>
      <c r="AF138" s="16">
        <v>2.9214851400000001</v>
      </c>
      <c r="AG138" s="16">
        <v>4.2287499999999998</v>
      </c>
      <c r="AH138" s="16">
        <v>4.2287499999999998</v>
      </c>
      <c r="AI138" s="16">
        <v>0</v>
      </c>
      <c r="AJ138" s="16">
        <v>0.98223927</v>
      </c>
      <c r="AK138" s="16">
        <v>8.3757746500000003</v>
      </c>
      <c r="AL138" s="16">
        <v>68.220376639999998</v>
      </c>
      <c r="AM138" s="16">
        <v>68.220376639999998</v>
      </c>
      <c r="AN138" s="16">
        <v>0</v>
      </c>
      <c r="AO138" s="16">
        <v>0</v>
      </c>
      <c r="AP138" s="16">
        <v>6.29014089</v>
      </c>
      <c r="AQ138" s="16">
        <v>6.29014089</v>
      </c>
      <c r="AR138" s="16">
        <v>0</v>
      </c>
      <c r="AS138" s="16">
        <v>3.4956967699999999</v>
      </c>
      <c r="AT138" s="16">
        <v>78.006214299999996</v>
      </c>
      <c r="AU138" s="16">
        <v>169.58730019999999</v>
      </c>
      <c r="AV138" s="16">
        <v>313.50157431000002</v>
      </c>
      <c r="AW138" s="16">
        <v>483.08887450999998</v>
      </c>
      <c r="AX138" s="16">
        <v>41.550876450000004</v>
      </c>
      <c r="AY138" s="16">
        <v>32.025064880000002</v>
      </c>
      <c r="AZ138" s="16">
        <v>409.51293318</v>
      </c>
    </row>
    <row r="139" spans="2:52" x14ac:dyDescent="0.25">
      <c r="B139" s="15" t="s">
        <v>720</v>
      </c>
      <c r="C139" s="16">
        <v>26.965289740000003</v>
      </c>
      <c r="D139" s="16">
        <v>9.810531880000001</v>
      </c>
      <c r="E139" s="16">
        <v>5.3610561400000005</v>
      </c>
      <c r="F139" s="16">
        <v>3.8315003999999999</v>
      </c>
      <c r="G139" s="16">
        <v>0.61797533999999998</v>
      </c>
      <c r="H139" s="16">
        <v>17.15475786</v>
      </c>
      <c r="I139" s="16">
        <v>4.5218228099999997</v>
      </c>
      <c r="J139" s="16">
        <v>1.2748014999999999</v>
      </c>
      <c r="K139" s="16">
        <v>10.416193949999998</v>
      </c>
      <c r="L139" s="16">
        <v>0.94193959999999999</v>
      </c>
      <c r="M139" s="16">
        <v>274.80088599999999</v>
      </c>
      <c r="N139" s="16">
        <v>274.80088599999999</v>
      </c>
      <c r="O139" s="16">
        <v>0</v>
      </c>
      <c r="P139" s="16">
        <v>0</v>
      </c>
      <c r="Q139" s="16">
        <v>0</v>
      </c>
      <c r="R139" s="16">
        <v>301.76617573999999</v>
      </c>
      <c r="S139" s="16">
        <v>139.13737108000001</v>
      </c>
      <c r="T139" s="16">
        <v>2.1750757799999998</v>
      </c>
      <c r="U139" s="16">
        <v>16.572919500000001</v>
      </c>
      <c r="V139" s="16">
        <v>0</v>
      </c>
      <c r="W139" s="16">
        <v>0</v>
      </c>
      <c r="X139" s="16">
        <v>13.91828465</v>
      </c>
      <c r="Y139" s="16">
        <v>49.591153119999994</v>
      </c>
      <c r="Z139" s="16">
        <v>0</v>
      </c>
      <c r="AA139" s="16">
        <v>221.39480413000001</v>
      </c>
      <c r="AB139" s="16">
        <v>80.371371609999997</v>
      </c>
      <c r="AC139" s="16">
        <v>0</v>
      </c>
      <c r="AD139" s="16">
        <v>0</v>
      </c>
      <c r="AE139" s="16">
        <v>0</v>
      </c>
      <c r="AF139" s="16">
        <v>0</v>
      </c>
      <c r="AG139" s="16">
        <v>24.943010280000003</v>
      </c>
      <c r="AH139" s="16">
        <v>24.943010280000003</v>
      </c>
      <c r="AI139" s="16">
        <v>0</v>
      </c>
      <c r="AJ139" s="16">
        <v>0</v>
      </c>
      <c r="AK139" s="16">
        <v>24.943010280000003</v>
      </c>
      <c r="AL139" s="16">
        <v>24.616093320000001</v>
      </c>
      <c r="AM139" s="16">
        <v>24.616093320000001</v>
      </c>
      <c r="AN139" s="16">
        <v>0</v>
      </c>
      <c r="AO139" s="16">
        <v>0</v>
      </c>
      <c r="AP139" s="16">
        <v>16.274906519999998</v>
      </c>
      <c r="AQ139" s="16">
        <v>16.274906519999998</v>
      </c>
      <c r="AR139" s="16">
        <v>0</v>
      </c>
      <c r="AS139" s="16">
        <v>23.085721170000003</v>
      </c>
      <c r="AT139" s="16">
        <v>63.976721010000006</v>
      </c>
      <c r="AU139" s="16">
        <v>41.337660879999994</v>
      </c>
      <c r="AV139" s="16">
        <v>64.717988439999999</v>
      </c>
      <c r="AW139" s="16">
        <v>106.05564932000001</v>
      </c>
      <c r="AX139" s="16">
        <v>0</v>
      </c>
      <c r="AY139" s="16">
        <v>55.275007080000002</v>
      </c>
      <c r="AZ139" s="16">
        <v>50.780642239999999</v>
      </c>
    </row>
    <row r="140" spans="2:52" x14ac:dyDescent="0.25">
      <c r="B140" s="15" t="s">
        <v>721</v>
      </c>
      <c r="C140" s="16">
        <v>249.58437093000001</v>
      </c>
      <c r="D140" s="16">
        <v>179.56475563000004</v>
      </c>
      <c r="E140" s="16">
        <v>45.018499329999997</v>
      </c>
      <c r="F140" s="16">
        <v>119.38699209000001</v>
      </c>
      <c r="G140" s="16">
        <v>15.159264210000002</v>
      </c>
      <c r="H140" s="16">
        <v>70.019615299999998</v>
      </c>
      <c r="I140" s="16">
        <v>32.892780209999998</v>
      </c>
      <c r="J140" s="16">
        <v>7.5061142900000002</v>
      </c>
      <c r="K140" s="16">
        <v>27.763312039999999</v>
      </c>
      <c r="L140" s="16">
        <v>1.85740876</v>
      </c>
      <c r="M140" s="16">
        <v>293.25796661000004</v>
      </c>
      <c r="N140" s="16">
        <v>280.96781600000003</v>
      </c>
      <c r="O140" s="16">
        <v>12.21162736</v>
      </c>
      <c r="P140" s="16">
        <v>0</v>
      </c>
      <c r="Q140" s="16">
        <v>7.8523250000000003E-2</v>
      </c>
      <c r="R140" s="16">
        <v>542.84233754000002</v>
      </c>
      <c r="S140" s="16">
        <v>226.92019103000001</v>
      </c>
      <c r="T140" s="16">
        <v>19.807740850000002</v>
      </c>
      <c r="U140" s="16">
        <v>27.824713640000002</v>
      </c>
      <c r="V140" s="16">
        <v>0</v>
      </c>
      <c r="W140" s="16">
        <v>0</v>
      </c>
      <c r="X140" s="16">
        <v>24.878815920000001</v>
      </c>
      <c r="Y140" s="16">
        <v>69.386520110000006</v>
      </c>
      <c r="Z140" s="16">
        <v>0.14632216999999997</v>
      </c>
      <c r="AA140" s="16">
        <v>368.96430372000003</v>
      </c>
      <c r="AB140" s="16">
        <v>173.87803381999998</v>
      </c>
      <c r="AC140" s="16">
        <v>1.8062736499999998</v>
      </c>
      <c r="AD140" s="16">
        <v>0</v>
      </c>
      <c r="AE140" s="16">
        <v>0</v>
      </c>
      <c r="AF140" s="16">
        <v>1.8062736499999998</v>
      </c>
      <c r="AG140" s="16">
        <v>0</v>
      </c>
      <c r="AH140" s="16">
        <v>0</v>
      </c>
      <c r="AI140" s="16">
        <v>0</v>
      </c>
      <c r="AJ140" s="16">
        <v>0.82015218999999995</v>
      </c>
      <c r="AK140" s="16">
        <v>2.62642584</v>
      </c>
      <c r="AL140" s="16">
        <v>30.80570208</v>
      </c>
      <c r="AM140" s="16">
        <v>30.80570208</v>
      </c>
      <c r="AN140" s="16">
        <v>0</v>
      </c>
      <c r="AO140" s="16">
        <v>0</v>
      </c>
      <c r="AP140" s="16">
        <v>1.9171428199999998</v>
      </c>
      <c r="AQ140" s="16">
        <v>1.9171428199999998</v>
      </c>
      <c r="AR140" s="16">
        <v>0</v>
      </c>
      <c r="AS140" s="16">
        <v>0.32974430999999998</v>
      </c>
      <c r="AT140" s="16">
        <v>33.052589210000001</v>
      </c>
      <c r="AU140" s="16">
        <v>143.45187045000003</v>
      </c>
      <c r="AV140" s="16">
        <v>80.687396280000002</v>
      </c>
      <c r="AW140" s="16">
        <v>224.13926673000003</v>
      </c>
      <c r="AX140" s="16">
        <v>38.551131230000003</v>
      </c>
      <c r="AY140" s="16">
        <v>9.1957037200000009</v>
      </c>
      <c r="AZ140" s="16">
        <v>176.39243177999998</v>
      </c>
    </row>
    <row r="141" spans="2:52" x14ac:dyDescent="0.25">
      <c r="B141" s="15" t="s">
        <v>722</v>
      </c>
      <c r="C141" s="16">
        <v>19.1597197</v>
      </c>
      <c r="D141" s="16">
        <v>6.4562461100000004</v>
      </c>
      <c r="E141" s="16">
        <v>3.1224235700000005</v>
      </c>
      <c r="F141" s="16">
        <v>2.37920921</v>
      </c>
      <c r="G141" s="16">
        <v>0.95461332999999993</v>
      </c>
      <c r="H141" s="16">
        <v>12.70347359</v>
      </c>
      <c r="I141" s="16">
        <v>2.4263167799999996</v>
      </c>
      <c r="J141" s="16">
        <v>1.2330656799999999</v>
      </c>
      <c r="K141" s="16">
        <v>5.8709720800000005</v>
      </c>
      <c r="L141" s="16">
        <v>3.1731190499999999</v>
      </c>
      <c r="M141" s="16">
        <v>449.38226662</v>
      </c>
      <c r="N141" s="16">
        <v>428.20442800000001</v>
      </c>
      <c r="O141" s="16">
        <v>0.13725915</v>
      </c>
      <c r="P141" s="16">
        <v>21.040579469999997</v>
      </c>
      <c r="Q141" s="16">
        <v>0</v>
      </c>
      <c r="R141" s="16">
        <v>468.54198631999998</v>
      </c>
      <c r="S141" s="16">
        <v>166.03548247000001</v>
      </c>
      <c r="T141" s="16">
        <v>0.90262586000000011</v>
      </c>
      <c r="U141" s="16">
        <v>37.11786317</v>
      </c>
      <c r="V141" s="16">
        <v>0</v>
      </c>
      <c r="W141" s="16">
        <v>0</v>
      </c>
      <c r="X141" s="16">
        <v>34.615347999999997</v>
      </c>
      <c r="Y141" s="16">
        <v>80.363323769999994</v>
      </c>
      <c r="Z141" s="16">
        <v>4.7887644900000002</v>
      </c>
      <c r="AA141" s="16">
        <v>323.82340776000001</v>
      </c>
      <c r="AB141" s="16">
        <v>144.71857855999997</v>
      </c>
      <c r="AC141" s="16">
        <v>0</v>
      </c>
      <c r="AD141" s="16">
        <v>0</v>
      </c>
      <c r="AE141" s="16">
        <v>0</v>
      </c>
      <c r="AF141" s="16">
        <v>0</v>
      </c>
      <c r="AG141" s="16">
        <v>38.811436999999998</v>
      </c>
      <c r="AH141" s="16">
        <v>38.811436999999998</v>
      </c>
      <c r="AI141" s="16">
        <v>0</v>
      </c>
      <c r="AJ141" s="16">
        <v>0</v>
      </c>
      <c r="AK141" s="16">
        <v>38.811436999999998</v>
      </c>
      <c r="AL141" s="16">
        <v>54.413453099999998</v>
      </c>
      <c r="AM141" s="16">
        <v>54.413453099999998</v>
      </c>
      <c r="AN141" s="16">
        <v>0</v>
      </c>
      <c r="AO141" s="16">
        <v>0</v>
      </c>
      <c r="AP141" s="16">
        <v>13.51189555</v>
      </c>
      <c r="AQ141" s="16">
        <v>13.51189555</v>
      </c>
      <c r="AR141" s="16">
        <v>0</v>
      </c>
      <c r="AS141" s="16">
        <v>0</v>
      </c>
      <c r="AT141" s="16">
        <v>67.925348650000004</v>
      </c>
      <c r="AU141" s="16">
        <v>115.60466690999999</v>
      </c>
      <c r="AV141" s="16">
        <v>477.90213699999998</v>
      </c>
      <c r="AW141" s="16">
        <v>593.50680390999992</v>
      </c>
      <c r="AX141" s="16">
        <v>9.4850721999999994</v>
      </c>
      <c r="AY141" s="16">
        <v>18.096078239999997</v>
      </c>
      <c r="AZ141" s="16">
        <v>565.92565347000004</v>
      </c>
    </row>
    <row r="142" spans="2:52" x14ac:dyDescent="0.25">
      <c r="B142" s="15" t="s">
        <v>723</v>
      </c>
      <c r="C142" s="16">
        <v>30.162997570000002</v>
      </c>
      <c r="D142" s="16">
        <v>18.372363810000003</v>
      </c>
      <c r="E142" s="16">
        <v>8.34689981</v>
      </c>
      <c r="F142" s="16">
        <v>8.4716327100000015</v>
      </c>
      <c r="G142" s="16">
        <v>1.55383129</v>
      </c>
      <c r="H142" s="16">
        <v>11.79063376</v>
      </c>
      <c r="I142" s="16">
        <v>2.5121719700000003</v>
      </c>
      <c r="J142" s="16">
        <v>1.55653</v>
      </c>
      <c r="K142" s="16">
        <v>6.9754749599999997</v>
      </c>
      <c r="L142" s="16">
        <v>0.74645682999999996</v>
      </c>
      <c r="M142" s="16">
        <v>362.64677335000005</v>
      </c>
      <c r="N142" s="16">
        <v>357.07538399999999</v>
      </c>
      <c r="O142" s="16">
        <v>0.41901134999999995</v>
      </c>
      <c r="P142" s="16">
        <v>5.0890777199999997</v>
      </c>
      <c r="Q142" s="16">
        <v>6.330028E-2</v>
      </c>
      <c r="R142" s="16">
        <v>392.80977092000001</v>
      </c>
      <c r="S142" s="16">
        <v>149.60450518000002</v>
      </c>
      <c r="T142" s="16">
        <v>9.103256</v>
      </c>
      <c r="U142" s="16">
        <v>26.737277260000003</v>
      </c>
      <c r="V142" s="16">
        <v>0</v>
      </c>
      <c r="W142" s="16">
        <v>0</v>
      </c>
      <c r="X142" s="16">
        <v>2.2588452499999998</v>
      </c>
      <c r="Y142" s="16">
        <v>21.071264929999998</v>
      </c>
      <c r="Z142" s="16">
        <v>4.66539853</v>
      </c>
      <c r="AA142" s="16">
        <v>213.44054715000001</v>
      </c>
      <c r="AB142" s="16">
        <v>179.36922377000002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66.899785530000003</v>
      </c>
      <c r="AM142" s="16">
        <v>63.232345810000005</v>
      </c>
      <c r="AN142" s="16">
        <v>3.6674397200000004</v>
      </c>
      <c r="AO142" s="16">
        <v>0</v>
      </c>
      <c r="AP142" s="16">
        <v>8.8021269199999992</v>
      </c>
      <c r="AQ142" s="16">
        <v>8.8021269199999992</v>
      </c>
      <c r="AR142" s="16">
        <v>0</v>
      </c>
      <c r="AS142" s="16">
        <v>9.3825472300000001</v>
      </c>
      <c r="AT142" s="16">
        <v>85.084459680000009</v>
      </c>
      <c r="AU142" s="16">
        <v>94.28476409000001</v>
      </c>
      <c r="AV142" s="16">
        <v>238.59357817</v>
      </c>
      <c r="AW142" s="16">
        <v>332.87834226000001</v>
      </c>
      <c r="AX142" s="16">
        <v>23.593388659999999</v>
      </c>
      <c r="AY142" s="16">
        <v>0</v>
      </c>
      <c r="AZ142" s="16">
        <v>309.28495359999994</v>
      </c>
    </row>
    <row r="143" spans="2:52" x14ac:dyDescent="0.25">
      <c r="B143" s="25" t="s">
        <v>1582</v>
      </c>
      <c r="C143" s="26">
        <f t="shared" ref="C143:AZ143" si="17">SUM(C127:C142)</f>
        <v>6136.3479527800009</v>
      </c>
      <c r="D143" s="26">
        <f t="shared" si="17"/>
        <v>4573.7448435200004</v>
      </c>
      <c r="E143" s="26">
        <f t="shared" si="17"/>
        <v>1663.23759765</v>
      </c>
      <c r="F143" s="26">
        <f t="shared" si="17"/>
        <v>2581.98258738</v>
      </c>
      <c r="G143" s="26">
        <f t="shared" si="17"/>
        <v>328.52465848999998</v>
      </c>
      <c r="H143" s="26">
        <f t="shared" si="17"/>
        <v>1562.6031092599999</v>
      </c>
      <c r="I143" s="26">
        <f t="shared" si="17"/>
        <v>386.31779102000007</v>
      </c>
      <c r="J143" s="26">
        <f t="shared" si="17"/>
        <v>362.41569255999997</v>
      </c>
      <c r="K143" s="26">
        <f t="shared" si="17"/>
        <v>441.56666640999998</v>
      </c>
      <c r="L143" s="26">
        <f t="shared" si="17"/>
        <v>372.30295927000003</v>
      </c>
      <c r="M143" s="26">
        <f t="shared" si="17"/>
        <v>7902.1250495800023</v>
      </c>
      <c r="N143" s="26">
        <f t="shared" si="17"/>
        <v>6816.0851999900005</v>
      </c>
      <c r="O143" s="26">
        <f t="shared" si="17"/>
        <v>195.02424010999999</v>
      </c>
      <c r="P143" s="26">
        <f t="shared" si="17"/>
        <v>240.40397824999999</v>
      </c>
      <c r="Q143" s="26">
        <f t="shared" si="17"/>
        <v>650.61163122999994</v>
      </c>
      <c r="R143" s="26">
        <f t="shared" si="17"/>
        <v>14038.473002359999</v>
      </c>
      <c r="S143" s="26">
        <f t="shared" si="17"/>
        <v>4719.4863080699997</v>
      </c>
      <c r="T143" s="26">
        <f t="shared" si="17"/>
        <v>410.66590610999998</v>
      </c>
      <c r="U143" s="26">
        <f t="shared" si="17"/>
        <v>777.48066869000002</v>
      </c>
      <c r="V143" s="26">
        <f t="shared" si="17"/>
        <v>10.53177311</v>
      </c>
      <c r="W143" s="26">
        <f t="shared" si="17"/>
        <v>420.20507254</v>
      </c>
      <c r="X143" s="26">
        <f t="shared" si="17"/>
        <v>601.83682679000015</v>
      </c>
      <c r="Y143" s="26">
        <f t="shared" si="17"/>
        <v>1679.6768683000003</v>
      </c>
      <c r="Z143" s="26">
        <f t="shared" si="17"/>
        <v>198.56277339000002</v>
      </c>
      <c r="AA143" s="26">
        <f t="shared" si="17"/>
        <v>8818.4461970000011</v>
      </c>
      <c r="AB143" s="26">
        <f t="shared" si="17"/>
        <v>5220.0268053599993</v>
      </c>
      <c r="AC143" s="26">
        <f t="shared" si="17"/>
        <v>503.59389833999995</v>
      </c>
      <c r="AD143" s="26">
        <f t="shared" si="17"/>
        <v>498.86613954999996</v>
      </c>
      <c r="AE143" s="26">
        <f t="shared" si="17"/>
        <v>0</v>
      </c>
      <c r="AF143" s="26">
        <f t="shared" si="17"/>
        <v>4.7277587900000002</v>
      </c>
      <c r="AG143" s="26">
        <f t="shared" si="17"/>
        <v>82.683197280000002</v>
      </c>
      <c r="AH143" s="26">
        <f t="shared" si="17"/>
        <v>82.683197280000002</v>
      </c>
      <c r="AI143" s="26">
        <f t="shared" si="17"/>
        <v>0</v>
      </c>
      <c r="AJ143" s="26">
        <f t="shared" si="17"/>
        <v>154.5597807</v>
      </c>
      <c r="AK143" s="26">
        <f t="shared" si="17"/>
        <v>740.83687631999987</v>
      </c>
      <c r="AL143" s="26">
        <f t="shared" si="17"/>
        <v>1163.2426518</v>
      </c>
      <c r="AM143" s="26">
        <f t="shared" si="17"/>
        <v>1077.10883904</v>
      </c>
      <c r="AN143" s="26">
        <f t="shared" si="17"/>
        <v>3.6674397200000004</v>
      </c>
      <c r="AO143" s="26">
        <f t="shared" si="17"/>
        <v>82.466373040000008</v>
      </c>
      <c r="AP143" s="26">
        <f t="shared" si="17"/>
        <v>503.03075527999999</v>
      </c>
      <c r="AQ143" s="26">
        <f t="shared" si="17"/>
        <v>503.03075527999999</v>
      </c>
      <c r="AR143" s="26">
        <f t="shared" si="17"/>
        <v>0</v>
      </c>
      <c r="AS143" s="26">
        <f t="shared" si="17"/>
        <v>511.12020616000001</v>
      </c>
      <c r="AT143" s="26">
        <f t="shared" si="17"/>
        <v>2177.3936132400004</v>
      </c>
      <c r="AU143" s="26">
        <f t="shared" si="17"/>
        <v>3783.4700684399995</v>
      </c>
      <c r="AV143" s="26">
        <f t="shared" si="17"/>
        <v>5843.09538333</v>
      </c>
      <c r="AW143" s="26">
        <f t="shared" si="17"/>
        <v>9626.5654517700023</v>
      </c>
      <c r="AX143" s="26">
        <f t="shared" si="17"/>
        <v>1756.8767689700001</v>
      </c>
      <c r="AY143" s="26">
        <f t="shared" si="17"/>
        <v>551.00143438999999</v>
      </c>
      <c r="AZ143" s="26">
        <f t="shared" si="17"/>
        <v>7318.6872484099995</v>
      </c>
    </row>
    <row r="144" spans="2:5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x14ac:dyDescent="0.25">
      <c r="B145" s="17" t="s">
        <v>1527</v>
      </c>
    </row>
    <row r="146" spans="2:52" x14ac:dyDescent="0.25">
      <c r="B146" s="15" t="s">
        <v>829</v>
      </c>
      <c r="C146" s="16">
        <v>30.29490711</v>
      </c>
      <c r="D146" s="16">
        <v>15.693271540000001</v>
      </c>
      <c r="E146" s="16">
        <v>4.9270876299999999</v>
      </c>
      <c r="F146" s="16">
        <v>9.8788230099999996</v>
      </c>
      <c r="G146" s="16">
        <v>0.88736090000000001</v>
      </c>
      <c r="H146" s="16">
        <v>14.601635569999999</v>
      </c>
      <c r="I146" s="16">
        <v>3.5838334199999999</v>
      </c>
      <c r="J146" s="16">
        <v>2.6686413500000001</v>
      </c>
      <c r="K146" s="16">
        <v>7.6572883799999998</v>
      </c>
      <c r="L146" s="16">
        <v>0.69187242000000004</v>
      </c>
      <c r="M146" s="16">
        <v>437.607101</v>
      </c>
      <c r="N146" s="16">
        <v>437.607101</v>
      </c>
      <c r="O146" s="16">
        <v>0</v>
      </c>
      <c r="P146" s="16">
        <v>0</v>
      </c>
      <c r="Q146" s="16">
        <v>0</v>
      </c>
      <c r="R146" s="16">
        <v>467.90200811</v>
      </c>
      <c r="S146" s="16">
        <v>193.228781</v>
      </c>
      <c r="T146" s="16">
        <v>8.3621166999999996</v>
      </c>
      <c r="U146" s="16">
        <v>14.120813720000001</v>
      </c>
      <c r="V146" s="16">
        <v>0</v>
      </c>
      <c r="W146" s="16">
        <v>0</v>
      </c>
      <c r="X146" s="16">
        <v>6.96780533</v>
      </c>
      <c r="Y146" s="16">
        <v>28.732889960000001</v>
      </c>
      <c r="Z146" s="16">
        <v>0.99814429000000005</v>
      </c>
      <c r="AA146" s="16">
        <v>252.410551</v>
      </c>
      <c r="AB146" s="16">
        <v>215.49145711000003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0.17542574999999999</v>
      </c>
      <c r="AK146" s="16">
        <v>0.17542574999999999</v>
      </c>
      <c r="AL146" s="16">
        <v>50.05091195</v>
      </c>
      <c r="AM146" s="16">
        <v>50.05091195</v>
      </c>
      <c r="AN146" s="16">
        <v>0</v>
      </c>
      <c r="AO146" s="16">
        <v>0</v>
      </c>
      <c r="AP146" s="16">
        <v>6.1621908799999998</v>
      </c>
      <c r="AQ146" s="16">
        <v>6.1621908799999998</v>
      </c>
      <c r="AR146" s="16">
        <v>0</v>
      </c>
      <c r="AS146" s="16">
        <v>0</v>
      </c>
      <c r="AT146" s="16">
        <v>56.213102830000004</v>
      </c>
      <c r="AU146" s="16">
        <v>159.45378002999999</v>
      </c>
      <c r="AV146" s="16">
        <v>65.448070199999989</v>
      </c>
      <c r="AW146" s="16">
        <v>224.90185023000001</v>
      </c>
      <c r="AX146" s="16">
        <v>0</v>
      </c>
      <c r="AY146" s="16">
        <v>169.01663929</v>
      </c>
      <c r="AZ146" s="16">
        <v>55.88521094</v>
      </c>
    </row>
    <row r="147" spans="2:52" x14ac:dyDescent="0.25">
      <c r="B147" s="15" t="s">
        <v>830</v>
      </c>
      <c r="C147" s="16">
        <v>46.344226599999992</v>
      </c>
      <c r="D147" s="16">
        <v>23.708941629999998</v>
      </c>
      <c r="E147" s="16">
        <v>8.7016155199999989</v>
      </c>
      <c r="F147" s="16">
        <v>12.8370482</v>
      </c>
      <c r="G147" s="16">
        <v>2.1702779100000003</v>
      </c>
      <c r="H147" s="16">
        <v>22.635284969999997</v>
      </c>
      <c r="I147" s="16">
        <v>3.53337653</v>
      </c>
      <c r="J147" s="16">
        <v>8.1568868600000002</v>
      </c>
      <c r="K147" s="16">
        <v>9.5946096599999997</v>
      </c>
      <c r="L147" s="16">
        <v>1.35041192</v>
      </c>
      <c r="M147" s="16">
        <v>471.48274198000001</v>
      </c>
      <c r="N147" s="16">
        <v>471.36289199999999</v>
      </c>
      <c r="O147" s="16">
        <v>0.11984997999999999</v>
      </c>
      <c r="P147" s="16">
        <v>0</v>
      </c>
      <c r="Q147" s="16">
        <v>0</v>
      </c>
      <c r="R147" s="16">
        <v>517.82696858000008</v>
      </c>
      <c r="S147" s="16">
        <v>120.51877489</v>
      </c>
      <c r="T147" s="16">
        <v>8.72400983</v>
      </c>
      <c r="U147" s="16">
        <v>21.347374609999999</v>
      </c>
      <c r="V147" s="16">
        <v>0</v>
      </c>
      <c r="W147" s="16">
        <v>0</v>
      </c>
      <c r="X147" s="16">
        <v>17.593028090000001</v>
      </c>
      <c r="Y147" s="16">
        <v>56.841461029999998</v>
      </c>
      <c r="Z147" s="16">
        <v>0.67412130000000003</v>
      </c>
      <c r="AA147" s="16">
        <v>225.69876975</v>
      </c>
      <c r="AB147" s="16">
        <v>292.12819882999997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132.52613994000001</v>
      </c>
      <c r="AM147" s="16">
        <v>132.52613994000001</v>
      </c>
      <c r="AN147" s="16">
        <v>0</v>
      </c>
      <c r="AO147" s="16">
        <v>0</v>
      </c>
      <c r="AP147" s="16">
        <v>4.4987013499999993</v>
      </c>
      <c r="AQ147" s="16">
        <v>4.4987013499999993</v>
      </c>
      <c r="AR147" s="16">
        <v>0</v>
      </c>
      <c r="AS147" s="16">
        <v>0</v>
      </c>
      <c r="AT147" s="16">
        <v>137.02484128999998</v>
      </c>
      <c r="AU147" s="16">
        <v>155.10335753999999</v>
      </c>
      <c r="AV147" s="16">
        <v>109.92244894</v>
      </c>
      <c r="AW147" s="16">
        <v>265.02580648000003</v>
      </c>
      <c r="AX147" s="16">
        <v>0</v>
      </c>
      <c r="AY147" s="16">
        <v>0</v>
      </c>
      <c r="AZ147" s="16">
        <v>265.02580648000003</v>
      </c>
    </row>
    <row r="148" spans="2:52" x14ac:dyDescent="0.25">
      <c r="B148" s="15" t="s">
        <v>831</v>
      </c>
      <c r="C148" s="16">
        <v>216.35638923999997</v>
      </c>
      <c r="D148" s="16">
        <v>126.64309153999999</v>
      </c>
      <c r="E148" s="16">
        <v>54.222647600000002</v>
      </c>
      <c r="F148" s="16">
        <v>66.125834979999993</v>
      </c>
      <c r="G148" s="16">
        <v>6.2946089599999997</v>
      </c>
      <c r="H148" s="16">
        <v>89.713297699999984</v>
      </c>
      <c r="I148" s="16">
        <v>12.740009130000001</v>
      </c>
      <c r="J148" s="16">
        <v>2.1165946099999999</v>
      </c>
      <c r="K148" s="16">
        <v>67.289915409999992</v>
      </c>
      <c r="L148" s="16">
        <v>7.5667785499999995</v>
      </c>
      <c r="M148" s="16">
        <v>657.05264563000003</v>
      </c>
      <c r="N148" s="16">
        <v>645.75447599999995</v>
      </c>
      <c r="O148" s="16">
        <v>11.29211963</v>
      </c>
      <c r="P148" s="16">
        <v>0</v>
      </c>
      <c r="Q148" s="16">
        <v>6.0499999999999998E-3</v>
      </c>
      <c r="R148" s="16">
        <v>873.40903487000003</v>
      </c>
      <c r="S148" s="16">
        <v>413.63215450999996</v>
      </c>
      <c r="T148" s="16">
        <v>16.67985183</v>
      </c>
      <c r="U148" s="16">
        <v>63.844220479999997</v>
      </c>
      <c r="V148" s="16">
        <v>0</v>
      </c>
      <c r="W148" s="16">
        <v>0</v>
      </c>
      <c r="X148" s="16">
        <v>24.56079313</v>
      </c>
      <c r="Y148" s="16">
        <v>79.339541010000005</v>
      </c>
      <c r="Z148" s="16">
        <v>0.70470605000000008</v>
      </c>
      <c r="AA148" s="16">
        <v>598.76126700999998</v>
      </c>
      <c r="AB148" s="16">
        <v>274.64776785999999</v>
      </c>
      <c r="AC148" s="16">
        <v>3.2660000000000002E-2</v>
      </c>
      <c r="AD148" s="16">
        <v>3.2660000000000002E-2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40.176842229999998</v>
      </c>
      <c r="AK148" s="16">
        <v>40.209502229999998</v>
      </c>
      <c r="AL148" s="16">
        <v>3.9638747199999997</v>
      </c>
      <c r="AM148" s="16">
        <v>3.9638747199999997</v>
      </c>
      <c r="AN148" s="16">
        <v>0</v>
      </c>
      <c r="AO148" s="16">
        <v>0</v>
      </c>
      <c r="AP148" s="16">
        <v>4.8546011399999998</v>
      </c>
      <c r="AQ148" s="16">
        <v>4.8546011399999998</v>
      </c>
      <c r="AR148" s="16">
        <v>0</v>
      </c>
      <c r="AS148" s="16">
        <v>91.538795190000002</v>
      </c>
      <c r="AT148" s="16">
        <v>100.35727104999999</v>
      </c>
      <c r="AU148" s="16">
        <v>214.49999904000001</v>
      </c>
      <c r="AV148" s="16">
        <v>779.12847054999997</v>
      </c>
      <c r="AW148" s="16">
        <v>993.6284695899999</v>
      </c>
      <c r="AX148" s="16">
        <v>92.94796882</v>
      </c>
      <c r="AY148" s="16">
        <v>13.007696429999999</v>
      </c>
      <c r="AZ148" s="16">
        <v>887.67280434000008</v>
      </c>
    </row>
    <row r="149" spans="2:52" x14ac:dyDescent="0.25">
      <c r="B149" s="15" t="s">
        <v>832</v>
      </c>
      <c r="C149" s="16">
        <v>268.95827450999997</v>
      </c>
      <c r="D149" s="16">
        <v>163.27993559999999</v>
      </c>
      <c r="E149" s="16">
        <v>59.837272200000001</v>
      </c>
      <c r="F149" s="16">
        <v>92.13120481</v>
      </c>
      <c r="G149" s="16">
        <v>11.311458589999999</v>
      </c>
      <c r="H149" s="16">
        <v>105.67833890999999</v>
      </c>
      <c r="I149" s="16">
        <v>31.747034899999999</v>
      </c>
      <c r="J149" s="16">
        <v>11.09183284</v>
      </c>
      <c r="K149" s="16">
        <v>32.589686989999997</v>
      </c>
      <c r="L149" s="16">
        <v>30.249784179999999</v>
      </c>
      <c r="M149" s="16">
        <v>480.90246247000005</v>
      </c>
      <c r="N149" s="16">
        <v>475.679034</v>
      </c>
      <c r="O149" s="16">
        <v>5.22342847</v>
      </c>
      <c r="P149" s="16">
        <v>0</v>
      </c>
      <c r="Q149" s="16">
        <v>0</v>
      </c>
      <c r="R149" s="16">
        <v>749.86073698000007</v>
      </c>
      <c r="S149" s="16">
        <v>172.71545431000001</v>
      </c>
      <c r="T149" s="16">
        <v>12.022765289999999</v>
      </c>
      <c r="U149" s="16">
        <v>29.78996094</v>
      </c>
      <c r="V149" s="16">
        <v>0</v>
      </c>
      <c r="W149" s="16">
        <v>1.32647224</v>
      </c>
      <c r="X149" s="16">
        <v>11.56698286</v>
      </c>
      <c r="Y149" s="16">
        <v>42.025962139999997</v>
      </c>
      <c r="Z149" s="16">
        <v>6.6290714199999998</v>
      </c>
      <c r="AA149" s="16">
        <v>276.07666919999997</v>
      </c>
      <c r="AB149" s="16">
        <v>473.78406778000004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36.641815809999997</v>
      </c>
      <c r="AM149" s="16">
        <v>36.641815809999997</v>
      </c>
      <c r="AN149" s="16">
        <v>0</v>
      </c>
      <c r="AO149" s="16">
        <v>0</v>
      </c>
      <c r="AP149" s="16">
        <v>37.221704670000001</v>
      </c>
      <c r="AQ149" s="16">
        <v>37.221704670000001</v>
      </c>
      <c r="AR149" s="16">
        <v>0</v>
      </c>
      <c r="AS149" s="16">
        <v>108.12378018000001</v>
      </c>
      <c r="AT149" s="16">
        <v>181.98730065999999</v>
      </c>
      <c r="AU149" s="16">
        <v>291.79676712000003</v>
      </c>
      <c r="AV149" s="16">
        <v>106.07848878</v>
      </c>
      <c r="AW149" s="16">
        <v>397.87525589999996</v>
      </c>
      <c r="AX149" s="16">
        <v>105.99015493</v>
      </c>
      <c r="AY149" s="16">
        <v>3.17177336</v>
      </c>
      <c r="AZ149" s="16">
        <v>288.71332761000002</v>
      </c>
    </row>
    <row r="150" spans="2:52" x14ac:dyDescent="0.25">
      <c r="B150" s="15" t="s">
        <v>835</v>
      </c>
      <c r="C150" s="16">
        <v>67.899050639999999</v>
      </c>
      <c r="D150" s="16">
        <v>37.053232310000006</v>
      </c>
      <c r="E150" s="16">
        <v>8.064614559999999</v>
      </c>
      <c r="F150" s="16">
        <v>27.455547399999997</v>
      </c>
      <c r="G150" s="16">
        <v>1.53307035</v>
      </c>
      <c r="H150" s="16">
        <v>30.845818329999997</v>
      </c>
      <c r="I150" s="16">
        <v>4.8700925599999998</v>
      </c>
      <c r="J150" s="16">
        <v>4.4112839299999997</v>
      </c>
      <c r="K150" s="16">
        <v>20.132424920000002</v>
      </c>
      <c r="L150" s="16">
        <v>1.4320169199999999</v>
      </c>
      <c r="M150" s="16">
        <v>334.96479807999998</v>
      </c>
      <c r="N150" s="16">
        <v>327.20780400000001</v>
      </c>
      <c r="O150" s="16">
        <v>1.00891752</v>
      </c>
      <c r="P150" s="16">
        <v>0</v>
      </c>
      <c r="Q150" s="16">
        <v>6.7480765599999994</v>
      </c>
      <c r="R150" s="16">
        <v>402.86384871999996</v>
      </c>
      <c r="S150" s="16">
        <v>109.5203961</v>
      </c>
      <c r="T150" s="16">
        <v>1.8703063899999999</v>
      </c>
      <c r="U150" s="16">
        <v>26.949715010000002</v>
      </c>
      <c r="V150" s="16">
        <v>0</v>
      </c>
      <c r="W150" s="16">
        <v>0</v>
      </c>
      <c r="X150" s="16">
        <v>8.4501396199999999</v>
      </c>
      <c r="Y150" s="16">
        <v>55.752069599999999</v>
      </c>
      <c r="Z150" s="16">
        <v>4.7899186600000005</v>
      </c>
      <c r="AA150" s="16">
        <v>207.33254538</v>
      </c>
      <c r="AB150" s="16">
        <v>195.53130333999999</v>
      </c>
      <c r="AC150" s="16">
        <v>0</v>
      </c>
      <c r="AD150" s="16">
        <v>0</v>
      </c>
      <c r="AE150" s="16">
        <v>0</v>
      </c>
      <c r="AF150" s="16">
        <v>0</v>
      </c>
      <c r="AG150" s="16">
        <v>17.91830534</v>
      </c>
      <c r="AH150" s="16">
        <v>17.91830534</v>
      </c>
      <c r="AI150" s="16">
        <v>0</v>
      </c>
      <c r="AJ150" s="16">
        <v>21.877544969999999</v>
      </c>
      <c r="AK150" s="16">
        <v>39.795850310000006</v>
      </c>
      <c r="AL150" s="16">
        <v>27.229242729999999</v>
      </c>
      <c r="AM150" s="16">
        <v>27.229242729999999</v>
      </c>
      <c r="AN150" s="16">
        <v>0</v>
      </c>
      <c r="AO150" s="16">
        <v>0</v>
      </c>
      <c r="AP150" s="16">
        <v>14.60720446</v>
      </c>
      <c r="AQ150" s="16">
        <v>14.60720446</v>
      </c>
      <c r="AR150" s="16">
        <v>0</v>
      </c>
      <c r="AS150" s="16">
        <v>27.399885559999998</v>
      </c>
      <c r="AT150" s="16">
        <v>69.236332750000003</v>
      </c>
      <c r="AU150" s="16">
        <v>166.09082090000001</v>
      </c>
      <c r="AV150" s="16">
        <v>412.95904617000002</v>
      </c>
      <c r="AW150" s="16">
        <v>579.04986707</v>
      </c>
      <c r="AX150" s="16">
        <v>21.8836938</v>
      </c>
      <c r="AY150" s="16">
        <v>56.340764799999995</v>
      </c>
      <c r="AZ150" s="16">
        <v>500.82540847000001</v>
      </c>
    </row>
    <row r="151" spans="2:52" x14ac:dyDescent="0.25">
      <c r="B151" s="15" t="s">
        <v>833</v>
      </c>
      <c r="C151" s="16">
        <v>77.335162120000007</v>
      </c>
      <c r="D151" s="16">
        <v>50.456119990000005</v>
      </c>
      <c r="E151" s="16">
        <v>19.734924689999996</v>
      </c>
      <c r="F151" s="16">
        <v>27.977303850000002</v>
      </c>
      <c r="G151" s="16">
        <v>2.74389145</v>
      </c>
      <c r="H151" s="16">
        <v>26.879042130000002</v>
      </c>
      <c r="I151" s="16">
        <v>9.2234767400000006</v>
      </c>
      <c r="J151" s="16">
        <v>9.0822632599999995</v>
      </c>
      <c r="K151" s="16">
        <v>8.5733021300000001</v>
      </c>
      <c r="L151" s="16">
        <v>0</v>
      </c>
      <c r="M151" s="16">
        <v>754.97735289000002</v>
      </c>
      <c r="N151" s="16">
        <v>754.48467600000004</v>
      </c>
      <c r="O151" s="16">
        <v>0.44767688999999999</v>
      </c>
      <c r="P151" s="16">
        <v>4.4999999999999998E-2</v>
      </c>
      <c r="Q151" s="16">
        <v>0</v>
      </c>
      <c r="R151" s="16">
        <v>832.31251500999997</v>
      </c>
      <c r="S151" s="16">
        <v>277.64546494000001</v>
      </c>
      <c r="T151" s="16">
        <v>0.53835787999999996</v>
      </c>
      <c r="U151" s="16">
        <v>63.832825409999998</v>
      </c>
      <c r="V151" s="16">
        <v>0</v>
      </c>
      <c r="W151" s="16">
        <v>12.462602070000001</v>
      </c>
      <c r="X151" s="16">
        <v>20.333284289999998</v>
      </c>
      <c r="Y151" s="16">
        <v>86.527984870000012</v>
      </c>
      <c r="Z151" s="16">
        <v>27.32202289</v>
      </c>
      <c r="AA151" s="16">
        <v>488.66254235000002</v>
      </c>
      <c r="AB151" s="16">
        <v>343.64997266</v>
      </c>
      <c r="AC151" s="16">
        <v>2.2372938199999997</v>
      </c>
      <c r="AD151" s="16">
        <v>2.2372938199999997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2.2372938199999997</v>
      </c>
      <c r="AL151" s="16">
        <v>0</v>
      </c>
      <c r="AM151" s="16">
        <v>0</v>
      </c>
      <c r="AN151" s="16">
        <v>0</v>
      </c>
      <c r="AO151" s="16">
        <v>0</v>
      </c>
      <c r="AP151" s="16">
        <v>69.783277080000005</v>
      </c>
      <c r="AQ151" s="16">
        <v>69.783277080000005</v>
      </c>
      <c r="AR151" s="16">
        <v>0</v>
      </c>
      <c r="AS151" s="16">
        <v>88.65834006</v>
      </c>
      <c r="AT151" s="16">
        <v>158.44161713999998</v>
      </c>
      <c r="AU151" s="16">
        <v>187.44564934000002</v>
      </c>
      <c r="AV151" s="16">
        <v>26.850452369999996</v>
      </c>
      <c r="AW151" s="16">
        <v>214.29610170999999</v>
      </c>
      <c r="AX151" s="16">
        <v>18.152091240000001</v>
      </c>
      <c r="AY151" s="16">
        <v>111.02834301</v>
      </c>
      <c r="AZ151" s="16">
        <v>85.115667459999997</v>
      </c>
    </row>
    <row r="152" spans="2:52" x14ac:dyDescent="0.25">
      <c r="B152" s="15" t="s">
        <v>834</v>
      </c>
      <c r="C152" s="16">
        <v>53.895324430000009</v>
      </c>
      <c r="D152" s="16">
        <v>32.459832280000001</v>
      </c>
      <c r="E152" s="16">
        <v>13.061582719999999</v>
      </c>
      <c r="F152" s="16">
        <v>17.339107760000001</v>
      </c>
      <c r="G152" s="16">
        <v>2.0591417999999999</v>
      </c>
      <c r="H152" s="16">
        <v>21.435492150000002</v>
      </c>
      <c r="I152" s="16">
        <v>6.6817413300000004</v>
      </c>
      <c r="J152" s="16">
        <v>2.8292604300000002</v>
      </c>
      <c r="K152" s="16">
        <v>11.48560977</v>
      </c>
      <c r="L152" s="16">
        <v>0.43888062</v>
      </c>
      <c r="M152" s="16">
        <v>372.03817356000002</v>
      </c>
      <c r="N152" s="16">
        <v>370.986109</v>
      </c>
      <c r="O152" s="16">
        <v>0.97644456000000002</v>
      </c>
      <c r="P152" s="16">
        <v>0</v>
      </c>
      <c r="Q152" s="16">
        <v>7.5620000000000007E-2</v>
      </c>
      <c r="R152" s="16">
        <v>425.93349799000003</v>
      </c>
      <c r="S152" s="16">
        <v>128.38256906000001</v>
      </c>
      <c r="T152" s="16">
        <v>5.3847650800000002</v>
      </c>
      <c r="U152" s="16">
        <v>25.94294489</v>
      </c>
      <c r="V152" s="16">
        <v>0</v>
      </c>
      <c r="W152" s="16">
        <v>0</v>
      </c>
      <c r="X152" s="16">
        <v>68.323251530000007</v>
      </c>
      <c r="Y152" s="16">
        <v>35.010730469999999</v>
      </c>
      <c r="Z152" s="16">
        <v>1.1723476399999999</v>
      </c>
      <c r="AA152" s="16">
        <v>264.21660866999997</v>
      </c>
      <c r="AB152" s="16">
        <v>161.71688932000004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12.335160070000001</v>
      </c>
      <c r="AK152" s="16">
        <v>12.335160070000001</v>
      </c>
      <c r="AL152" s="16">
        <v>67.442638779999996</v>
      </c>
      <c r="AM152" s="16">
        <v>67.442638779999996</v>
      </c>
      <c r="AN152" s="16">
        <v>0</v>
      </c>
      <c r="AO152" s="16">
        <v>0</v>
      </c>
      <c r="AP152" s="16">
        <v>14.356308</v>
      </c>
      <c r="AQ152" s="16">
        <v>14.356308</v>
      </c>
      <c r="AR152" s="16">
        <v>0</v>
      </c>
      <c r="AS152" s="16">
        <v>12.21795724</v>
      </c>
      <c r="AT152" s="16">
        <v>94.016904019999998</v>
      </c>
      <c r="AU152" s="16">
        <v>80.035145370000009</v>
      </c>
      <c r="AV152" s="16">
        <v>133.09615935000002</v>
      </c>
      <c r="AW152" s="16">
        <v>213.13130472</v>
      </c>
      <c r="AX152" s="16">
        <v>21.806109619999997</v>
      </c>
      <c r="AY152" s="16">
        <v>42.21176269</v>
      </c>
      <c r="AZ152" s="16">
        <v>149.11343241</v>
      </c>
    </row>
    <row r="153" spans="2:52" x14ac:dyDescent="0.25">
      <c r="B153" s="25" t="s">
        <v>1582</v>
      </c>
      <c r="C153" s="26">
        <f t="shared" ref="C153:AZ153" si="18">SUM(C146:C152)</f>
        <v>761.08333464999998</v>
      </c>
      <c r="D153" s="26">
        <f t="shared" si="18"/>
        <v>449.29442488999996</v>
      </c>
      <c r="E153" s="26">
        <f t="shared" si="18"/>
        <v>168.54974491999997</v>
      </c>
      <c r="F153" s="26">
        <f t="shared" si="18"/>
        <v>253.74487001</v>
      </c>
      <c r="G153" s="26">
        <f t="shared" si="18"/>
        <v>26.999809959999997</v>
      </c>
      <c r="H153" s="26">
        <f t="shared" si="18"/>
        <v>311.78890976000002</v>
      </c>
      <c r="I153" s="26">
        <f t="shared" si="18"/>
        <v>72.379564609999989</v>
      </c>
      <c r="J153" s="26">
        <f t="shared" si="18"/>
        <v>40.356763279999996</v>
      </c>
      <c r="K153" s="26">
        <f t="shared" si="18"/>
        <v>157.32283726</v>
      </c>
      <c r="L153" s="26">
        <f t="shared" si="18"/>
        <v>41.729744609999997</v>
      </c>
      <c r="M153" s="26">
        <f t="shared" si="18"/>
        <v>3509.0252756099999</v>
      </c>
      <c r="N153" s="26">
        <f t="shared" si="18"/>
        <v>3483.0820919999996</v>
      </c>
      <c r="O153" s="26">
        <f t="shared" si="18"/>
        <v>19.068437050000004</v>
      </c>
      <c r="P153" s="26">
        <f t="shared" si="18"/>
        <v>4.4999999999999998E-2</v>
      </c>
      <c r="Q153" s="26">
        <f t="shared" si="18"/>
        <v>6.8297465599999994</v>
      </c>
      <c r="R153" s="26">
        <f t="shared" si="18"/>
        <v>4270.1086102600002</v>
      </c>
      <c r="S153" s="26">
        <f t="shared" si="18"/>
        <v>1415.64359481</v>
      </c>
      <c r="T153" s="26">
        <f t="shared" si="18"/>
        <v>53.582173000000004</v>
      </c>
      <c r="U153" s="26">
        <f t="shared" si="18"/>
        <v>245.82785505999999</v>
      </c>
      <c r="V153" s="26">
        <f t="shared" si="18"/>
        <v>0</v>
      </c>
      <c r="W153" s="26">
        <f t="shared" si="18"/>
        <v>13.78907431</v>
      </c>
      <c r="X153" s="26">
        <f t="shared" si="18"/>
        <v>157.79528485</v>
      </c>
      <c r="Y153" s="26">
        <f t="shared" si="18"/>
        <v>384.23063908</v>
      </c>
      <c r="Z153" s="26">
        <f t="shared" si="18"/>
        <v>42.290332249999999</v>
      </c>
      <c r="AA153" s="26">
        <f t="shared" si="18"/>
        <v>2313.1589533599999</v>
      </c>
      <c r="AB153" s="26">
        <f t="shared" si="18"/>
        <v>1956.9496569</v>
      </c>
      <c r="AC153" s="26">
        <f t="shared" si="18"/>
        <v>2.2699538199999996</v>
      </c>
      <c r="AD153" s="26">
        <f t="shared" si="18"/>
        <v>2.2699538199999996</v>
      </c>
      <c r="AE153" s="26">
        <f t="shared" si="18"/>
        <v>0</v>
      </c>
      <c r="AF153" s="26">
        <f t="shared" si="18"/>
        <v>0</v>
      </c>
      <c r="AG153" s="26">
        <f t="shared" si="18"/>
        <v>17.91830534</v>
      </c>
      <c r="AH153" s="26">
        <f t="shared" si="18"/>
        <v>17.91830534</v>
      </c>
      <c r="AI153" s="26">
        <f t="shared" si="18"/>
        <v>0</v>
      </c>
      <c r="AJ153" s="26">
        <f t="shared" si="18"/>
        <v>74.564973019999996</v>
      </c>
      <c r="AK153" s="26">
        <f t="shared" si="18"/>
        <v>94.753232180000012</v>
      </c>
      <c r="AL153" s="26">
        <f t="shared" si="18"/>
        <v>317.85462393</v>
      </c>
      <c r="AM153" s="26">
        <f t="shared" si="18"/>
        <v>317.85462393</v>
      </c>
      <c r="AN153" s="26">
        <f t="shared" si="18"/>
        <v>0</v>
      </c>
      <c r="AO153" s="26">
        <f t="shared" si="18"/>
        <v>0</v>
      </c>
      <c r="AP153" s="26">
        <f t="shared" si="18"/>
        <v>151.48398758000002</v>
      </c>
      <c r="AQ153" s="26">
        <f t="shared" si="18"/>
        <v>151.48398758000002</v>
      </c>
      <c r="AR153" s="26">
        <f t="shared" si="18"/>
        <v>0</v>
      </c>
      <c r="AS153" s="26">
        <f t="shared" si="18"/>
        <v>327.93875823000002</v>
      </c>
      <c r="AT153" s="26">
        <f t="shared" si="18"/>
        <v>797.27736973999981</v>
      </c>
      <c r="AU153" s="26">
        <f t="shared" si="18"/>
        <v>1254.4255193400002</v>
      </c>
      <c r="AV153" s="26">
        <f t="shared" si="18"/>
        <v>1633.4831363600001</v>
      </c>
      <c r="AW153" s="26">
        <f t="shared" si="18"/>
        <v>2887.9086557000001</v>
      </c>
      <c r="AX153" s="26">
        <f t="shared" si="18"/>
        <v>260.78001840999997</v>
      </c>
      <c r="AY153" s="26">
        <f t="shared" si="18"/>
        <v>394.77697957999999</v>
      </c>
      <c r="AZ153" s="26">
        <f t="shared" si="18"/>
        <v>2232.3516577099999</v>
      </c>
    </row>
    <row r="154" spans="2:5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x14ac:dyDescent="0.25">
      <c r="B155" s="17" t="s">
        <v>1528</v>
      </c>
    </row>
    <row r="156" spans="2:52" x14ac:dyDescent="0.25">
      <c r="B156" s="15" t="s">
        <v>963</v>
      </c>
      <c r="C156" s="16">
        <v>23.690747439999999</v>
      </c>
      <c r="D156" s="16">
        <v>13.638518219999998</v>
      </c>
      <c r="E156" s="16">
        <v>3.5996183500000001</v>
      </c>
      <c r="F156" s="16">
        <v>8.6252760899999998</v>
      </c>
      <c r="G156" s="16">
        <v>1.41362378</v>
      </c>
      <c r="H156" s="16">
        <v>10.052229219999999</v>
      </c>
      <c r="I156" s="16">
        <v>1.3423780199999999</v>
      </c>
      <c r="J156" s="16">
        <v>1.9884012</v>
      </c>
      <c r="K156" s="16">
        <v>6.7176</v>
      </c>
      <c r="L156" s="16">
        <v>3.8500000000000001E-3</v>
      </c>
      <c r="M156" s="16">
        <v>351.51022324000002</v>
      </c>
      <c r="N156" s="16">
        <v>351.41460899999998</v>
      </c>
      <c r="O156" s="16">
        <v>9.5614240000000003E-2</v>
      </c>
      <c r="P156" s="16">
        <v>0</v>
      </c>
      <c r="Q156" s="16">
        <v>0</v>
      </c>
      <c r="R156" s="16">
        <v>375.20097068000001</v>
      </c>
      <c r="S156" s="16">
        <v>217.79140953999999</v>
      </c>
      <c r="T156" s="16">
        <v>2.1638283199999999</v>
      </c>
      <c r="U156" s="16">
        <v>26.219020019999999</v>
      </c>
      <c r="V156" s="16">
        <v>0</v>
      </c>
      <c r="W156" s="16">
        <v>0</v>
      </c>
      <c r="X156" s="16">
        <v>13.897311550000001</v>
      </c>
      <c r="Y156" s="16">
        <v>22.052615109999998</v>
      </c>
      <c r="Z156" s="16">
        <v>4.13044821</v>
      </c>
      <c r="AA156" s="16">
        <v>286.25463274999998</v>
      </c>
      <c r="AB156" s="16">
        <v>88.946337929999999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26.416054989999999</v>
      </c>
      <c r="AM156" s="16">
        <v>26.416054989999999</v>
      </c>
      <c r="AN156" s="16">
        <v>0</v>
      </c>
      <c r="AO156" s="16">
        <v>0</v>
      </c>
      <c r="AP156" s="16">
        <v>28.231530710000001</v>
      </c>
      <c r="AQ156" s="16">
        <v>28.231530710000001</v>
      </c>
      <c r="AR156" s="16">
        <v>0</v>
      </c>
      <c r="AS156" s="16">
        <v>30.47304819</v>
      </c>
      <c r="AT156" s="16">
        <v>85.120633890000008</v>
      </c>
      <c r="AU156" s="16">
        <v>3.8257040400000002</v>
      </c>
      <c r="AV156" s="16">
        <v>13.940023999999999</v>
      </c>
      <c r="AW156" s="16">
        <v>17.765728039999999</v>
      </c>
      <c r="AX156" s="16">
        <v>0</v>
      </c>
      <c r="AY156" s="16">
        <v>0</v>
      </c>
      <c r="AZ156" s="16">
        <v>17.765728039999999</v>
      </c>
    </row>
    <row r="157" spans="2:52" x14ac:dyDescent="0.25">
      <c r="B157" s="15" t="s">
        <v>958</v>
      </c>
      <c r="C157" s="16">
        <v>18.901400369999998</v>
      </c>
      <c r="D157" s="16">
        <v>8.3900282599999993</v>
      </c>
      <c r="E157" s="16">
        <v>1.95266239</v>
      </c>
      <c r="F157" s="16">
        <v>5.9189372499999999</v>
      </c>
      <c r="G157" s="16">
        <v>0.51842862000000001</v>
      </c>
      <c r="H157" s="16">
        <v>10.511372109999998</v>
      </c>
      <c r="I157" s="16">
        <v>1.1997068999999998</v>
      </c>
      <c r="J157" s="16">
        <v>1.4848427799999999</v>
      </c>
      <c r="K157" s="16">
        <v>7.1500675599999992</v>
      </c>
      <c r="L157" s="16">
        <v>0.67675487000000001</v>
      </c>
      <c r="M157" s="16">
        <v>335.78546138999997</v>
      </c>
      <c r="N157" s="16">
        <v>335.64868200000001</v>
      </c>
      <c r="O157" s="16">
        <v>0.13677939</v>
      </c>
      <c r="P157" s="16">
        <v>0</v>
      </c>
      <c r="Q157" s="16">
        <v>0</v>
      </c>
      <c r="R157" s="16">
        <v>354.68686176</v>
      </c>
      <c r="S157" s="16">
        <v>206.32260119</v>
      </c>
      <c r="T157" s="16">
        <v>1.05</v>
      </c>
      <c r="U157" s="16">
        <v>15.63623544</v>
      </c>
      <c r="V157" s="16">
        <v>0</v>
      </c>
      <c r="W157" s="16">
        <v>0</v>
      </c>
      <c r="X157" s="16">
        <v>12.90067284</v>
      </c>
      <c r="Y157" s="16">
        <v>42.512405130000005</v>
      </c>
      <c r="Z157" s="16">
        <v>1.58990174</v>
      </c>
      <c r="AA157" s="16">
        <v>280.01181634000005</v>
      </c>
      <c r="AB157" s="16">
        <v>74.675045420000004</v>
      </c>
      <c r="AC157" s="16">
        <v>65</v>
      </c>
      <c r="AD157" s="16">
        <v>0</v>
      </c>
      <c r="AE157" s="16">
        <v>0</v>
      </c>
      <c r="AF157" s="16">
        <v>65</v>
      </c>
      <c r="AG157" s="16">
        <v>0</v>
      </c>
      <c r="AH157" s="16">
        <v>0</v>
      </c>
      <c r="AI157" s="16">
        <v>0</v>
      </c>
      <c r="AJ157" s="16">
        <v>0</v>
      </c>
      <c r="AK157" s="16">
        <v>65</v>
      </c>
      <c r="AL157" s="16">
        <v>44.190463999999999</v>
      </c>
      <c r="AM157" s="16">
        <v>44.190463999999999</v>
      </c>
      <c r="AN157" s="16">
        <v>0</v>
      </c>
      <c r="AO157" s="16">
        <v>0</v>
      </c>
      <c r="AP157" s="16">
        <v>68.125617390000002</v>
      </c>
      <c r="AQ157" s="16">
        <v>68.125617390000002</v>
      </c>
      <c r="AR157" s="16">
        <v>0</v>
      </c>
      <c r="AS157" s="16">
        <v>2.2796428799999999</v>
      </c>
      <c r="AT157" s="16">
        <v>114.59572426999999</v>
      </c>
      <c r="AU157" s="16">
        <v>25.079321149999998</v>
      </c>
      <c r="AV157" s="16">
        <v>40.93332092</v>
      </c>
      <c r="AW157" s="16">
        <v>66.012642069999998</v>
      </c>
      <c r="AX157" s="16">
        <v>11.436054519999999</v>
      </c>
      <c r="AY157" s="16">
        <v>5.9242257699999996</v>
      </c>
      <c r="AZ157" s="16">
        <v>48.65236178</v>
      </c>
    </row>
    <row r="158" spans="2:52" x14ac:dyDescent="0.25">
      <c r="B158" s="15" t="s">
        <v>959</v>
      </c>
      <c r="C158" s="16">
        <v>27.57507936</v>
      </c>
      <c r="D158" s="16">
        <v>13.828897720000001</v>
      </c>
      <c r="E158" s="16">
        <v>9.0246989800000001</v>
      </c>
      <c r="F158" s="16">
        <v>3.19566332</v>
      </c>
      <c r="G158" s="16">
        <v>1.6085354199999999</v>
      </c>
      <c r="H158" s="16">
        <v>13.746181640000001</v>
      </c>
      <c r="I158" s="16">
        <v>2.5070115899999998</v>
      </c>
      <c r="J158" s="16">
        <v>1.5277379900000001</v>
      </c>
      <c r="K158" s="16">
        <v>7.77058523</v>
      </c>
      <c r="L158" s="16">
        <v>1.9408468300000001</v>
      </c>
      <c r="M158" s="16">
        <v>415.55445151999999</v>
      </c>
      <c r="N158" s="16">
        <v>415.31216699999999</v>
      </c>
      <c r="O158" s="16">
        <v>0.24228452</v>
      </c>
      <c r="P158" s="16">
        <v>0</v>
      </c>
      <c r="Q158" s="16">
        <v>0</v>
      </c>
      <c r="R158" s="16">
        <v>443.12953088</v>
      </c>
      <c r="S158" s="16">
        <v>242.90086109000001</v>
      </c>
      <c r="T158" s="16">
        <v>3.0179709199999998</v>
      </c>
      <c r="U158" s="16">
        <v>23.477725960000001</v>
      </c>
      <c r="V158" s="16">
        <v>0</v>
      </c>
      <c r="W158" s="16">
        <v>0</v>
      </c>
      <c r="X158" s="16">
        <v>8.9037604600000009</v>
      </c>
      <c r="Y158" s="16">
        <v>63.69776117</v>
      </c>
      <c r="Z158" s="16">
        <v>25.059785659999999</v>
      </c>
      <c r="AA158" s="16">
        <v>367.05786525999997</v>
      </c>
      <c r="AB158" s="16">
        <v>76.071665620000005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2.7780114199999999</v>
      </c>
      <c r="AK158" s="16">
        <v>2.7780114199999999</v>
      </c>
      <c r="AL158" s="16">
        <v>2.7075678700000001</v>
      </c>
      <c r="AM158" s="16">
        <v>2.7075678700000001</v>
      </c>
      <c r="AN158" s="16">
        <v>0</v>
      </c>
      <c r="AO158" s="16">
        <v>0</v>
      </c>
      <c r="AP158" s="16">
        <v>50.000000039999996</v>
      </c>
      <c r="AQ158" s="16">
        <v>50.000000039999996</v>
      </c>
      <c r="AR158" s="16">
        <v>0</v>
      </c>
      <c r="AS158" s="16">
        <v>0</v>
      </c>
      <c r="AT158" s="16">
        <v>52.707567909999995</v>
      </c>
      <c r="AU158" s="16">
        <v>26.142109129999998</v>
      </c>
      <c r="AV158" s="16">
        <v>53.30350206</v>
      </c>
      <c r="AW158" s="16">
        <v>79.445611189999994</v>
      </c>
      <c r="AX158" s="16">
        <v>14.374899150000001</v>
      </c>
      <c r="AY158" s="16">
        <v>0</v>
      </c>
      <c r="AZ158" s="16">
        <v>65.070712040000004</v>
      </c>
    </row>
    <row r="159" spans="2:52" x14ac:dyDescent="0.25">
      <c r="B159" s="15" t="s">
        <v>960</v>
      </c>
      <c r="C159" s="16">
        <v>193.87628006</v>
      </c>
      <c r="D159" s="16">
        <v>72.791208870000006</v>
      </c>
      <c r="E159" s="16">
        <v>27.20061317</v>
      </c>
      <c r="F159" s="16">
        <v>40.168119859999997</v>
      </c>
      <c r="G159" s="16">
        <v>5.4224758399999997</v>
      </c>
      <c r="H159" s="16">
        <v>121.08507118999999</v>
      </c>
      <c r="I159" s="16">
        <v>14.61387914</v>
      </c>
      <c r="J159" s="16">
        <v>9.8762668599999994</v>
      </c>
      <c r="K159" s="16">
        <v>88.866492550000004</v>
      </c>
      <c r="L159" s="16">
        <v>7.7284326399999994</v>
      </c>
      <c r="M159" s="16">
        <v>418.63445158999997</v>
      </c>
      <c r="N159" s="16">
        <v>388.69759800000003</v>
      </c>
      <c r="O159" s="16">
        <v>1.2470408400000002</v>
      </c>
      <c r="P159" s="16">
        <v>28.684812749999999</v>
      </c>
      <c r="Q159" s="16">
        <v>5.0000000000000001E-3</v>
      </c>
      <c r="R159" s="16">
        <v>612.51073165000003</v>
      </c>
      <c r="S159" s="16">
        <v>199.28455765000001</v>
      </c>
      <c r="T159" s="16">
        <v>7.6534909100000004</v>
      </c>
      <c r="U159" s="16">
        <v>22.080754649999999</v>
      </c>
      <c r="V159" s="16">
        <v>0.63032640000000006</v>
      </c>
      <c r="W159" s="16">
        <v>13.5779864</v>
      </c>
      <c r="X159" s="16">
        <v>8.1849257299999998</v>
      </c>
      <c r="Y159" s="16">
        <v>133.39750518</v>
      </c>
      <c r="Z159" s="16">
        <v>14.922430179999999</v>
      </c>
      <c r="AA159" s="16">
        <v>399.73197710000005</v>
      </c>
      <c r="AB159" s="16">
        <v>212.77875454999997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45.223935969999999</v>
      </c>
      <c r="AM159" s="16">
        <v>45.223935969999999</v>
      </c>
      <c r="AN159" s="16">
        <v>0</v>
      </c>
      <c r="AO159" s="16">
        <v>0</v>
      </c>
      <c r="AP159" s="16">
        <v>22.50374575</v>
      </c>
      <c r="AQ159" s="16">
        <v>22.50374575</v>
      </c>
      <c r="AR159" s="16">
        <v>0</v>
      </c>
      <c r="AS159" s="16">
        <v>0</v>
      </c>
      <c r="AT159" s="16">
        <v>67.727681719999993</v>
      </c>
      <c r="AU159" s="16">
        <v>145.05107283000001</v>
      </c>
      <c r="AV159" s="16">
        <v>129.02566261000001</v>
      </c>
      <c r="AW159" s="16">
        <v>274.07673543999999</v>
      </c>
      <c r="AX159" s="16">
        <v>45.762678360000002</v>
      </c>
      <c r="AY159" s="16">
        <v>19.82312791</v>
      </c>
      <c r="AZ159" s="16">
        <v>208.49092916999999</v>
      </c>
    </row>
    <row r="160" spans="2:52" x14ac:dyDescent="0.25">
      <c r="B160" s="15" t="s">
        <v>961</v>
      </c>
      <c r="C160" s="16">
        <v>216.79652487000001</v>
      </c>
      <c r="D160" s="16">
        <v>99.115471650000003</v>
      </c>
      <c r="E160" s="16">
        <v>48.646282490000004</v>
      </c>
      <c r="F160" s="16">
        <v>43.222422850000001</v>
      </c>
      <c r="G160" s="16">
        <v>7.2467663099999999</v>
      </c>
      <c r="H160" s="16">
        <v>117.68105322</v>
      </c>
      <c r="I160" s="16">
        <v>14.703259320000001</v>
      </c>
      <c r="J160" s="16">
        <v>6.0056147300000005</v>
      </c>
      <c r="K160" s="16">
        <v>95.346217409999994</v>
      </c>
      <c r="L160" s="16">
        <v>1.62596176</v>
      </c>
      <c r="M160" s="16">
        <v>526.335555</v>
      </c>
      <c r="N160" s="16">
        <v>526.335555</v>
      </c>
      <c r="O160" s="16">
        <v>0</v>
      </c>
      <c r="P160" s="16">
        <v>0</v>
      </c>
      <c r="Q160" s="16">
        <v>0</v>
      </c>
      <c r="R160" s="16">
        <v>743.13207986999998</v>
      </c>
      <c r="S160" s="16">
        <v>218.27612076</v>
      </c>
      <c r="T160" s="16">
        <v>9.9692304399999987</v>
      </c>
      <c r="U160" s="16">
        <v>21.508530950000001</v>
      </c>
      <c r="V160" s="16">
        <v>0</v>
      </c>
      <c r="W160" s="16">
        <v>0</v>
      </c>
      <c r="X160" s="16">
        <v>49.875691920000001</v>
      </c>
      <c r="Y160" s="16">
        <v>83.083951560000003</v>
      </c>
      <c r="Z160" s="16">
        <v>49.897172299999994</v>
      </c>
      <c r="AA160" s="16">
        <v>432.61069793000001</v>
      </c>
      <c r="AB160" s="16">
        <v>310.52138193999997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64.15913089</v>
      </c>
      <c r="AM160" s="16">
        <v>64.15913089</v>
      </c>
      <c r="AN160" s="16">
        <v>0</v>
      </c>
      <c r="AO160" s="16">
        <v>0</v>
      </c>
      <c r="AP160" s="16">
        <v>25.51082736</v>
      </c>
      <c r="AQ160" s="16">
        <v>25.51082736</v>
      </c>
      <c r="AR160" s="16">
        <v>0</v>
      </c>
      <c r="AS160" s="16">
        <v>0</v>
      </c>
      <c r="AT160" s="16">
        <v>89.669958249999993</v>
      </c>
      <c r="AU160" s="16">
        <v>220.85142368999999</v>
      </c>
      <c r="AV160" s="16">
        <v>408.32474999999999</v>
      </c>
      <c r="AW160" s="16">
        <v>629.17617369000004</v>
      </c>
      <c r="AX160" s="16">
        <v>241.56475825000001</v>
      </c>
      <c r="AY160" s="16">
        <v>0</v>
      </c>
      <c r="AZ160" s="16">
        <v>387.61141543999997</v>
      </c>
    </row>
    <row r="161" spans="2:52" x14ac:dyDescent="0.25">
      <c r="B161" s="15" t="s">
        <v>962</v>
      </c>
      <c r="C161" s="16">
        <v>656.17958220000003</v>
      </c>
      <c r="D161" s="16">
        <v>489.08613057999997</v>
      </c>
      <c r="E161" s="16">
        <v>145.74510971000001</v>
      </c>
      <c r="F161" s="16">
        <v>320.07713404000003</v>
      </c>
      <c r="G161" s="16">
        <v>23.263886829999997</v>
      </c>
      <c r="H161" s="16">
        <v>167.09345162</v>
      </c>
      <c r="I161" s="16">
        <v>41.23512341</v>
      </c>
      <c r="J161" s="16">
        <v>36.401160220000001</v>
      </c>
      <c r="K161" s="16">
        <v>55.714021989999999</v>
      </c>
      <c r="L161" s="16">
        <v>33.743146000000003</v>
      </c>
      <c r="M161" s="16">
        <v>1696.9692965499999</v>
      </c>
      <c r="N161" s="16">
        <v>1690.277433</v>
      </c>
      <c r="O161" s="16">
        <v>6.6918635499999999</v>
      </c>
      <c r="P161" s="16">
        <v>0</v>
      </c>
      <c r="Q161" s="16">
        <v>0</v>
      </c>
      <c r="R161" s="16">
        <v>2353.1488787500002</v>
      </c>
      <c r="S161" s="16">
        <v>494.77202548000002</v>
      </c>
      <c r="T161" s="16">
        <v>58.869007340000003</v>
      </c>
      <c r="U161" s="16">
        <v>163.35876700999998</v>
      </c>
      <c r="V161" s="16">
        <v>0</v>
      </c>
      <c r="W161" s="16">
        <v>100.45423415</v>
      </c>
      <c r="X161" s="16">
        <v>152.04976213</v>
      </c>
      <c r="Y161" s="16">
        <v>258.57484893000003</v>
      </c>
      <c r="Z161" s="16">
        <v>0</v>
      </c>
      <c r="AA161" s="16">
        <v>1228.0786450399999</v>
      </c>
      <c r="AB161" s="16">
        <v>1125.0702337100001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146.23781540000002</v>
      </c>
      <c r="AM161" s="16">
        <v>146.23781540000002</v>
      </c>
      <c r="AN161" s="16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146.23781540000002</v>
      </c>
      <c r="AU161" s="16">
        <v>978.83241830999998</v>
      </c>
      <c r="AV161" s="16">
        <v>2139.1902341</v>
      </c>
      <c r="AW161" s="16">
        <v>3118.0226524100003</v>
      </c>
      <c r="AX161" s="16">
        <v>380.22045253000005</v>
      </c>
      <c r="AY161" s="16">
        <v>340.83943617</v>
      </c>
      <c r="AZ161" s="16">
        <v>2396.9627637100002</v>
      </c>
    </row>
    <row r="162" spans="2:52" x14ac:dyDescent="0.25">
      <c r="B162" s="25" t="s">
        <v>1582</v>
      </c>
      <c r="C162" s="26">
        <f t="shared" ref="C162:AZ162" si="19">SUM(C156:C161)</f>
        <v>1137.0196143000001</v>
      </c>
      <c r="D162" s="26">
        <f t="shared" si="19"/>
        <v>696.85025529999996</v>
      </c>
      <c r="E162" s="26">
        <f t="shared" si="19"/>
        <v>236.16898509000001</v>
      </c>
      <c r="F162" s="26">
        <f t="shared" si="19"/>
        <v>421.20755341000006</v>
      </c>
      <c r="G162" s="26">
        <f t="shared" si="19"/>
        <v>39.473716799999998</v>
      </c>
      <c r="H162" s="26">
        <f t="shared" si="19"/>
        <v>440.16935899999999</v>
      </c>
      <c r="I162" s="26">
        <f t="shared" si="19"/>
        <v>75.601358379999994</v>
      </c>
      <c r="J162" s="26">
        <f t="shared" si="19"/>
        <v>57.284023779999998</v>
      </c>
      <c r="K162" s="26">
        <f t="shared" si="19"/>
        <v>261.56498474</v>
      </c>
      <c r="L162" s="26">
        <f t="shared" si="19"/>
        <v>45.718992100000001</v>
      </c>
      <c r="M162" s="26">
        <f t="shared" si="19"/>
        <v>3744.7894392899998</v>
      </c>
      <c r="N162" s="26">
        <f t="shared" si="19"/>
        <v>3707.686044</v>
      </c>
      <c r="O162" s="26">
        <f t="shared" si="19"/>
        <v>8.4135825400000002</v>
      </c>
      <c r="P162" s="26">
        <f t="shared" si="19"/>
        <v>28.684812749999999</v>
      </c>
      <c r="Q162" s="26">
        <f t="shared" si="19"/>
        <v>5.0000000000000001E-3</v>
      </c>
      <c r="R162" s="26">
        <f t="shared" si="19"/>
        <v>4881.8090535900001</v>
      </c>
      <c r="S162" s="26">
        <f t="shared" si="19"/>
        <v>1579.34757571</v>
      </c>
      <c r="T162" s="26">
        <f t="shared" si="19"/>
        <v>82.723527930000003</v>
      </c>
      <c r="U162" s="26">
        <f t="shared" si="19"/>
        <v>272.28103403</v>
      </c>
      <c r="V162" s="26">
        <f t="shared" si="19"/>
        <v>0.63032640000000006</v>
      </c>
      <c r="W162" s="26">
        <f t="shared" si="19"/>
        <v>114.03222055000001</v>
      </c>
      <c r="X162" s="26">
        <f t="shared" si="19"/>
        <v>245.81212463</v>
      </c>
      <c r="Y162" s="26">
        <f t="shared" si="19"/>
        <v>603.31908708000003</v>
      </c>
      <c r="Z162" s="26">
        <f t="shared" si="19"/>
        <v>95.599738089999988</v>
      </c>
      <c r="AA162" s="26">
        <f t="shared" si="19"/>
        <v>2993.74563442</v>
      </c>
      <c r="AB162" s="26">
        <f t="shared" si="19"/>
        <v>1888.0634191700001</v>
      </c>
      <c r="AC162" s="26">
        <f t="shared" si="19"/>
        <v>65</v>
      </c>
      <c r="AD162" s="26">
        <f t="shared" si="19"/>
        <v>0</v>
      </c>
      <c r="AE162" s="26">
        <f t="shared" si="19"/>
        <v>0</v>
      </c>
      <c r="AF162" s="26">
        <f t="shared" si="19"/>
        <v>65</v>
      </c>
      <c r="AG162" s="26">
        <f t="shared" si="19"/>
        <v>0</v>
      </c>
      <c r="AH162" s="26">
        <f t="shared" si="19"/>
        <v>0</v>
      </c>
      <c r="AI162" s="26">
        <f t="shared" si="19"/>
        <v>0</v>
      </c>
      <c r="AJ162" s="26">
        <f t="shared" si="19"/>
        <v>2.7780114199999999</v>
      </c>
      <c r="AK162" s="26">
        <f t="shared" si="19"/>
        <v>67.778011419999999</v>
      </c>
      <c r="AL162" s="26">
        <f t="shared" si="19"/>
        <v>328.93496912000001</v>
      </c>
      <c r="AM162" s="26">
        <f t="shared" si="19"/>
        <v>328.93496912000001</v>
      </c>
      <c r="AN162" s="26">
        <f t="shared" si="19"/>
        <v>0</v>
      </c>
      <c r="AO162" s="26">
        <f t="shared" si="19"/>
        <v>0</v>
      </c>
      <c r="AP162" s="26">
        <f t="shared" si="19"/>
        <v>194.37172125000001</v>
      </c>
      <c r="AQ162" s="26">
        <f t="shared" si="19"/>
        <v>194.37172125000001</v>
      </c>
      <c r="AR162" s="26">
        <f t="shared" si="19"/>
        <v>0</v>
      </c>
      <c r="AS162" s="26">
        <f t="shared" si="19"/>
        <v>32.752691069999997</v>
      </c>
      <c r="AT162" s="26">
        <f t="shared" si="19"/>
        <v>556.05938143999992</v>
      </c>
      <c r="AU162" s="26">
        <f t="shared" si="19"/>
        <v>1399.7820491499999</v>
      </c>
      <c r="AV162" s="26">
        <f t="shared" si="19"/>
        <v>2784.7174936900001</v>
      </c>
      <c r="AW162" s="26">
        <f t="shared" si="19"/>
        <v>4184.4995428399998</v>
      </c>
      <c r="AX162" s="26">
        <f t="shared" si="19"/>
        <v>693.35884281000006</v>
      </c>
      <c r="AY162" s="26">
        <f t="shared" si="19"/>
        <v>366.58678985</v>
      </c>
      <c r="AZ162" s="26">
        <f t="shared" si="19"/>
        <v>3124.5539101800005</v>
      </c>
    </row>
    <row r="163" spans="2:5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x14ac:dyDescent="0.25">
      <c r="B164" s="17" t="s">
        <v>1529</v>
      </c>
    </row>
    <row r="165" spans="2:52" x14ac:dyDescent="0.25">
      <c r="B165" s="15" t="s">
        <v>1069</v>
      </c>
      <c r="C165" s="16">
        <v>96.3689727</v>
      </c>
      <c r="D165" s="16">
        <v>54.252638500000003</v>
      </c>
      <c r="E165" s="16">
        <v>20.606878500000001</v>
      </c>
      <c r="F165" s="16">
        <v>28.440373000000001</v>
      </c>
      <c r="G165" s="16">
        <v>5.205387</v>
      </c>
      <c r="H165" s="16">
        <v>42.116334200000004</v>
      </c>
      <c r="I165" s="16">
        <v>8.1520150000000005</v>
      </c>
      <c r="J165" s="16">
        <v>3.037738</v>
      </c>
      <c r="K165" s="16">
        <v>23.143315999999999</v>
      </c>
      <c r="L165" s="16">
        <v>7.7832651999999998</v>
      </c>
      <c r="M165" s="16">
        <v>777.68718000000001</v>
      </c>
      <c r="N165" s="16">
        <v>777.68718000000001</v>
      </c>
      <c r="O165" s="16">
        <v>0</v>
      </c>
      <c r="P165" s="16">
        <v>0</v>
      </c>
      <c r="Q165" s="16">
        <v>0</v>
      </c>
      <c r="R165" s="16">
        <v>874.0561527000001</v>
      </c>
      <c r="S165" s="16">
        <v>478.31812131999999</v>
      </c>
      <c r="T165" s="16">
        <v>9.0407095799999997</v>
      </c>
      <c r="U165" s="16">
        <v>34.131999919999998</v>
      </c>
      <c r="V165" s="16">
        <v>0</v>
      </c>
      <c r="W165" s="16">
        <v>46.376174380000002</v>
      </c>
      <c r="X165" s="16">
        <v>18.932034510000001</v>
      </c>
      <c r="Y165" s="16">
        <v>98.198372140000004</v>
      </c>
      <c r="Z165" s="16">
        <v>7.46403689</v>
      </c>
      <c r="AA165" s="16">
        <v>692.46144874000004</v>
      </c>
      <c r="AB165" s="16">
        <v>181.59470396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35.452945239999991</v>
      </c>
      <c r="AM165" s="16">
        <v>35.452945239999991</v>
      </c>
      <c r="AN165" s="16">
        <v>0</v>
      </c>
      <c r="AO165" s="16">
        <v>0</v>
      </c>
      <c r="AP165" s="16">
        <v>9.6773100000000003</v>
      </c>
      <c r="AQ165" s="16">
        <v>9.6773100000000003</v>
      </c>
      <c r="AR165" s="16">
        <v>0</v>
      </c>
      <c r="AS165" s="16">
        <v>0</v>
      </c>
      <c r="AT165" s="16">
        <v>45.130255239999997</v>
      </c>
      <c r="AU165" s="16">
        <v>136.46444872000001</v>
      </c>
      <c r="AV165" s="16">
        <v>536.09514445000002</v>
      </c>
      <c r="AW165" s="16">
        <v>672.55959316999997</v>
      </c>
      <c r="AX165" s="16">
        <v>36.434569140000001</v>
      </c>
      <c r="AY165" s="16">
        <v>0</v>
      </c>
      <c r="AZ165" s="16">
        <v>636.12502402999996</v>
      </c>
    </row>
    <row r="166" spans="2:52" x14ac:dyDescent="0.25">
      <c r="B166" s="15" t="s">
        <v>1070</v>
      </c>
      <c r="C166" s="16">
        <v>135.24113930000001</v>
      </c>
      <c r="D166" s="16">
        <v>73.87404488</v>
      </c>
      <c r="E166" s="16">
        <v>23.422774050000001</v>
      </c>
      <c r="F166" s="16">
        <v>42.523213390000002</v>
      </c>
      <c r="G166" s="16">
        <v>7.9280574400000008</v>
      </c>
      <c r="H166" s="16">
        <v>61.367094420000001</v>
      </c>
      <c r="I166" s="16">
        <v>14.429142519999999</v>
      </c>
      <c r="J166" s="16">
        <v>11.475862880000001</v>
      </c>
      <c r="K166" s="16">
        <v>28.067228420000003</v>
      </c>
      <c r="L166" s="16">
        <v>7.3948605999999995</v>
      </c>
      <c r="M166" s="16">
        <v>662.45047437999995</v>
      </c>
      <c r="N166" s="16">
        <v>618.41958299999999</v>
      </c>
      <c r="O166" s="16">
        <v>6.92643846</v>
      </c>
      <c r="P166" s="16">
        <v>31.892404420000002</v>
      </c>
      <c r="Q166" s="16">
        <v>5.2120484999999999</v>
      </c>
      <c r="R166" s="16">
        <v>797.69161368000005</v>
      </c>
      <c r="S166" s="16">
        <v>403.37498753</v>
      </c>
      <c r="T166" s="16">
        <v>5.5642532300000003</v>
      </c>
      <c r="U166" s="16">
        <v>41.161955140000003</v>
      </c>
      <c r="V166" s="16">
        <v>0</v>
      </c>
      <c r="W166" s="16">
        <v>0</v>
      </c>
      <c r="X166" s="16">
        <v>44.770822860000003</v>
      </c>
      <c r="Y166" s="16">
        <v>155.70622254</v>
      </c>
      <c r="Z166" s="16">
        <v>22.211072010000002</v>
      </c>
      <c r="AA166" s="16">
        <v>672.7893133099999</v>
      </c>
      <c r="AB166" s="16">
        <v>124.90230037000001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1.7794106000000001</v>
      </c>
      <c r="AK166" s="16">
        <v>1.7794106000000001</v>
      </c>
      <c r="AL166" s="16">
        <v>6.1854064500000003</v>
      </c>
      <c r="AM166" s="16">
        <v>6.1854064500000003</v>
      </c>
      <c r="AN166" s="16">
        <v>0</v>
      </c>
      <c r="AO166" s="16">
        <v>0</v>
      </c>
      <c r="AP166" s="16">
        <v>27.157408140000001</v>
      </c>
      <c r="AQ166" s="16">
        <v>27.157408140000001</v>
      </c>
      <c r="AR166" s="16">
        <v>0</v>
      </c>
      <c r="AS166" s="16">
        <v>0</v>
      </c>
      <c r="AT166" s="16">
        <v>33.342814590000003</v>
      </c>
      <c r="AU166" s="16">
        <v>93.338896380000008</v>
      </c>
      <c r="AV166" s="16">
        <v>275.95654411000004</v>
      </c>
      <c r="AW166" s="16">
        <v>369.29544049000003</v>
      </c>
      <c r="AX166" s="16">
        <v>51.609570149999996</v>
      </c>
      <c r="AY166" s="16">
        <v>0</v>
      </c>
      <c r="AZ166" s="16">
        <v>317.68587034000001</v>
      </c>
    </row>
    <row r="167" spans="2:52" x14ac:dyDescent="0.25">
      <c r="B167" s="15" t="s">
        <v>1071</v>
      </c>
      <c r="C167" s="16">
        <v>442.57529499000003</v>
      </c>
      <c r="D167" s="16">
        <v>269.27103234000003</v>
      </c>
      <c r="E167" s="16">
        <v>128.05632671999999</v>
      </c>
      <c r="F167" s="16">
        <v>122.76856108</v>
      </c>
      <c r="G167" s="16">
        <v>18.446144539999999</v>
      </c>
      <c r="H167" s="16">
        <v>173.30426265</v>
      </c>
      <c r="I167" s="16">
        <v>25.654033930000001</v>
      </c>
      <c r="J167" s="16">
        <v>8.7919109399999993</v>
      </c>
      <c r="K167" s="16">
        <v>135.57695494999999</v>
      </c>
      <c r="L167" s="16">
        <v>3.28136283</v>
      </c>
      <c r="M167" s="16">
        <v>982.97224085000005</v>
      </c>
      <c r="N167" s="16">
        <v>880.84596099999999</v>
      </c>
      <c r="O167" s="16">
        <v>27.748039629999997</v>
      </c>
      <c r="P167" s="16">
        <v>74.378240219999995</v>
      </c>
      <c r="Q167" s="16">
        <v>0</v>
      </c>
      <c r="R167" s="16">
        <v>1425.5475358400001</v>
      </c>
      <c r="S167" s="16">
        <v>454.15634772999999</v>
      </c>
      <c r="T167" s="16">
        <v>54.76844449</v>
      </c>
      <c r="U167" s="16">
        <v>164.83628962999998</v>
      </c>
      <c r="V167" s="16">
        <v>0</v>
      </c>
      <c r="W167" s="16">
        <v>5.2423590400000002</v>
      </c>
      <c r="X167" s="16">
        <v>29.000504769999999</v>
      </c>
      <c r="Y167" s="16">
        <v>337.94156046000001</v>
      </c>
      <c r="Z167" s="16">
        <v>38.200265219999999</v>
      </c>
      <c r="AA167" s="16">
        <v>1084.14577134</v>
      </c>
      <c r="AB167" s="16">
        <v>341.40176450000001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48.658819030000004</v>
      </c>
      <c r="AK167" s="16">
        <v>48.658819030000004</v>
      </c>
      <c r="AL167" s="16">
        <v>88.16162842</v>
      </c>
      <c r="AM167" s="16">
        <v>88.16162842</v>
      </c>
      <c r="AN167" s="16">
        <v>0</v>
      </c>
      <c r="AO167" s="16">
        <v>0</v>
      </c>
      <c r="AP167" s="16">
        <v>46.279020960000004</v>
      </c>
      <c r="AQ167" s="16">
        <v>46.279020960000004</v>
      </c>
      <c r="AR167" s="16">
        <v>0</v>
      </c>
      <c r="AS167" s="16">
        <v>0</v>
      </c>
      <c r="AT167" s="16">
        <v>134.44064938</v>
      </c>
      <c r="AU167" s="16">
        <v>255.61993415000001</v>
      </c>
      <c r="AV167" s="16">
        <v>1096.35207388</v>
      </c>
      <c r="AW167" s="16">
        <v>1351.9720080299999</v>
      </c>
      <c r="AX167" s="16">
        <v>64.100312880000004</v>
      </c>
      <c r="AY167" s="16">
        <v>99.406035540000005</v>
      </c>
      <c r="AZ167" s="16">
        <v>1188.4656596099999</v>
      </c>
    </row>
    <row r="168" spans="2:52" x14ac:dyDescent="0.25">
      <c r="B168" s="15" t="s">
        <v>1072</v>
      </c>
      <c r="C168" s="16">
        <v>46.940304730000001</v>
      </c>
      <c r="D168" s="16">
        <v>24.147939290000004</v>
      </c>
      <c r="E168" s="16">
        <v>6.0758326799999995</v>
      </c>
      <c r="F168" s="16">
        <v>15.24477924</v>
      </c>
      <c r="G168" s="16">
        <v>2.8273273699999999</v>
      </c>
      <c r="H168" s="16">
        <v>22.792365440000001</v>
      </c>
      <c r="I168" s="16">
        <v>5.3317093</v>
      </c>
      <c r="J168" s="16">
        <v>2.0380817700000002</v>
      </c>
      <c r="K168" s="16">
        <v>13.79883192</v>
      </c>
      <c r="L168" s="16">
        <v>1.6237424499999999</v>
      </c>
      <c r="M168" s="16">
        <v>329.95039438000003</v>
      </c>
      <c r="N168" s="16">
        <v>329.38603499999999</v>
      </c>
      <c r="O168" s="16">
        <v>0.27551371999999996</v>
      </c>
      <c r="P168" s="16">
        <v>0</v>
      </c>
      <c r="Q168" s="16">
        <v>0.28884565999999995</v>
      </c>
      <c r="R168" s="16">
        <v>376.89069911000007</v>
      </c>
      <c r="S168" s="16">
        <v>144.49735462999999</v>
      </c>
      <c r="T168" s="16">
        <v>3.8323493700000002</v>
      </c>
      <c r="U168" s="16">
        <v>12.118137050000001</v>
      </c>
      <c r="V168" s="16">
        <v>0</v>
      </c>
      <c r="W168" s="16">
        <v>0</v>
      </c>
      <c r="X168" s="16">
        <v>28.58919071</v>
      </c>
      <c r="Y168" s="16">
        <v>59.21172507</v>
      </c>
      <c r="Z168" s="16">
        <v>14.206562179999999</v>
      </c>
      <c r="AA168" s="16">
        <v>262.45531901000004</v>
      </c>
      <c r="AB168" s="16">
        <v>114.4353801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26.250908540000001</v>
      </c>
      <c r="AM168" s="16">
        <v>26.250908540000001</v>
      </c>
      <c r="AN168" s="16">
        <v>0</v>
      </c>
      <c r="AO168" s="16">
        <v>0</v>
      </c>
      <c r="AP168" s="16">
        <v>33.218381000000001</v>
      </c>
      <c r="AQ168" s="16">
        <v>33.218381000000001</v>
      </c>
      <c r="AR168" s="16">
        <v>0</v>
      </c>
      <c r="AS168" s="16">
        <v>0</v>
      </c>
      <c r="AT168" s="16">
        <v>59.469289540000005</v>
      </c>
      <c r="AU168" s="16">
        <v>54.966090560000005</v>
      </c>
      <c r="AV168" s="16">
        <v>83.739656999999994</v>
      </c>
      <c r="AW168" s="16">
        <v>138.70574755999999</v>
      </c>
      <c r="AX168" s="16">
        <v>21.940215269999999</v>
      </c>
      <c r="AY168" s="16">
        <v>56.999722149999997</v>
      </c>
      <c r="AZ168" s="16">
        <v>59.765810139999999</v>
      </c>
    </row>
    <row r="169" spans="2:52" x14ac:dyDescent="0.25">
      <c r="B169" s="15" t="s">
        <v>1073</v>
      </c>
      <c r="C169" s="16">
        <v>197.74449383000001</v>
      </c>
      <c r="D169" s="16">
        <v>134.16038791</v>
      </c>
      <c r="E169" s="16">
        <v>42.899943960000002</v>
      </c>
      <c r="F169" s="16">
        <v>86.362040590000007</v>
      </c>
      <c r="G169" s="16">
        <v>4.8984033600000005</v>
      </c>
      <c r="H169" s="16">
        <v>63.584105919999999</v>
      </c>
      <c r="I169" s="16">
        <v>18.831955069999999</v>
      </c>
      <c r="J169" s="16">
        <v>9.2953883499999996</v>
      </c>
      <c r="K169" s="16">
        <v>34.615994409999999</v>
      </c>
      <c r="L169" s="16">
        <v>0.84076808999999997</v>
      </c>
      <c r="M169" s="16">
        <v>361.52683999999999</v>
      </c>
      <c r="N169" s="16">
        <v>361.24326000000002</v>
      </c>
      <c r="O169" s="16">
        <v>0.28358</v>
      </c>
      <c r="P169" s="16">
        <v>0</v>
      </c>
      <c r="Q169" s="16">
        <v>0</v>
      </c>
      <c r="R169" s="16">
        <v>559.27133383</v>
      </c>
      <c r="S169" s="16">
        <v>264.98256401999998</v>
      </c>
      <c r="T169" s="16">
        <v>6.6235745000000001</v>
      </c>
      <c r="U169" s="16">
        <v>20.361105600000002</v>
      </c>
      <c r="V169" s="16">
        <v>0</v>
      </c>
      <c r="W169" s="16">
        <v>0</v>
      </c>
      <c r="X169" s="16">
        <v>7.4079638899999996</v>
      </c>
      <c r="Y169" s="16">
        <v>91.660091629999997</v>
      </c>
      <c r="Z169" s="16">
        <v>57.408203799999995</v>
      </c>
      <c r="AA169" s="16">
        <v>448.44350343999997</v>
      </c>
      <c r="AB169" s="16">
        <v>110.82783039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46.840510350000002</v>
      </c>
      <c r="AM169" s="16">
        <v>46.840510350000002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46.840510350000002</v>
      </c>
      <c r="AU169" s="16">
        <v>63.98732004</v>
      </c>
      <c r="AV169" s="16">
        <v>43.301805269999996</v>
      </c>
      <c r="AW169" s="16">
        <v>107.28912531</v>
      </c>
      <c r="AX169" s="16">
        <v>55.060187190000001</v>
      </c>
      <c r="AY169" s="16">
        <v>0</v>
      </c>
      <c r="AZ169" s="16">
        <v>52.228938119999995</v>
      </c>
    </row>
    <row r="170" spans="2:52" x14ac:dyDescent="0.25">
      <c r="B170" s="15" t="s">
        <v>1074</v>
      </c>
      <c r="C170" s="16">
        <v>50.274502599999991</v>
      </c>
      <c r="D170" s="16">
        <v>8.8509260100000002</v>
      </c>
      <c r="E170" s="16">
        <v>4.4147186899999991</v>
      </c>
      <c r="F170" s="16">
        <v>3.53273349</v>
      </c>
      <c r="G170" s="16">
        <v>0.90347382999999992</v>
      </c>
      <c r="H170" s="16">
        <v>41.423576589999996</v>
      </c>
      <c r="I170" s="16">
        <v>0.96908295</v>
      </c>
      <c r="J170" s="16">
        <v>2.1278423599999998</v>
      </c>
      <c r="K170" s="16">
        <v>37.649573119999999</v>
      </c>
      <c r="L170" s="16">
        <v>0.67707815999999998</v>
      </c>
      <c r="M170" s="16">
        <v>282.77890212</v>
      </c>
      <c r="N170" s="16">
        <v>279.31621799999999</v>
      </c>
      <c r="O170" s="16">
        <v>6.203032E-2</v>
      </c>
      <c r="P170" s="16">
        <v>0</v>
      </c>
      <c r="Q170" s="16">
        <v>3.4006537999999997</v>
      </c>
      <c r="R170" s="16">
        <v>333.05340472</v>
      </c>
      <c r="S170" s="16">
        <v>126.12782244</v>
      </c>
      <c r="T170" s="16">
        <v>44.683087929999999</v>
      </c>
      <c r="U170" s="16">
        <v>20.901899820000001</v>
      </c>
      <c r="V170" s="16">
        <v>2.0055209999999999</v>
      </c>
      <c r="W170" s="16">
        <v>0</v>
      </c>
      <c r="X170" s="16">
        <v>7.5197898800000003</v>
      </c>
      <c r="Y170" s="16">
        <v>69.658869670000001</v>
      </c>
      <c r="Z170" s="16">
        <v>4.79855579</v>
      </c>
      <c r="AA170" s="16">
        <v>275.69554653000006</v>
      </c>
      <c r="AB170" s="16">
        <v>57.357858189999995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1.0862297299999999</v>
      </c>
      <c r="AK170" s="16">
        <v>1.0862297299999999</v>
      </c>
      <c r="AL170" s="16">
        <v>23.84388951</v>
      </c>
      <c r="AM170" s="16">
        <v>23.84388951</v>
      </c>
      <c r="AN170" s="16">
        <v>0</v>
      </c>
      <c r="AO170" s="16">
        <v>0</v>
      </c>
      <c r="AP170" s="16">
        <v>18.853337399999997</v>
      </c>
      <c r="AQ170" s="16">
        <v>18.853337399999997</v>
      </c>
      <c r="AR170" s="16">
        <v>0</v>
      </c>
      <c r="AS170" s="16">
        <v>0</v>
      </c>
      <c r="AT170" s="16">
        <v>42.697226909999998</v>
      </c>
      <c r="AU170" s="16">
        <v>15.74686101</v>
      </c>
      <c r="AV170" s="16">
        <v>41.714515629999994</v>
      </c>
      <c r="AW170" s="16">
        <v>57.461376639999997</v>
      </c>
      <c r="AX170" s="16">
        <v>0</v>
      </c>
      <c r="AY170" s="16">
        <v>0</v>
      </c>
      <c r="AZ170" s="16">
        <v>57.461376639999997</v>
      </c>
    </row>
    <row r="171" spans="2:52" x14ac:dyDescent="0.25">
      <c r="B171" s="15" t="s">
        <v>1075</v>
      </c>
      <c r="C171" s="16">
        <v>1430.9286059099998</v>
      </c>
      <c r="D171" s="16">
        <v>1147.9772705499997</v>
      </c>
      <c r="E171" s="16">
        <v>346.48625788999999</v>
      </c>
      <c r="F171" s="16">
        <v>737.10948855999993</v>
      </c>
      <c r="G171" s="16">
        <v>64.381524100000007</v>
      </c>
      <c r="H171" s="16">
        <v>282.95133536000003</v>
      </c>
      <c r="I171" s="16">
        <v>78.921863510000009</v>
      </c>
      <c r="J171" s="16">
        <v>64.550056670000004</v>
      </c>
      <c r="K171" s="16">
        <v>107.35901309</v>
      </c>
      <c r="L171" s="16">
        <v>32.120402089999999</v>
      </c>
      <c r="M171" s="16">
        <v>1016.4696297300001</v>
      </c>
      <c r="N171" s="16">
        <v>979.45600100000001</v>
      </c>
      <c r="O171" s="16">
        <v>37.013628729999994</v>
      </c>
      <c r="P171" s="16">
        <v>0</v>
      </c>
      <c r="Q171" s="16">
        <v>0</v>
      </c>
      <c r="R171" s="16">
        <v>2447.3982356399997</v>
      </c>
      <c r="S171" s="16">
        <v>435.99905622000006</v>
      </c>
      <c r="T171" s="16">
        <v>49.843242650000008</v>
      </c>
      <c r="U171" s="16">
        <v>107.95925069</v>
      </c>
      <c r="V171" s="16">
        <v>2.8523999999999998</v>
      </c>
      <c r="W171" s="16">
        <v>42.309284740000003</v>
      </c>
      <c r="X171" s="16">
        <v>358.50396804000002</v>
      </c>
      <c r="Y171" s="16">
        <v>323.26351876000001</v>
      </c>
      <c r="Z171" s="16">
        <v>44.078723609999997</v>
      </c>
      <c r="AA171" s="16">
        <v>1364.8094447099998</v>
      </c>
      <c r="AB171" s="16">
        <v>1082.58879093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507.37624423</v>
      </c>
      <c r="AM171" s="16">
        <v>507.37624423</v>
      </c>
      <c r="AN171" s="16">
        <v>0</v>
      </c>
      <c r="AO171" s="16">
        <v>0</v>
      </c>
      <c r="AP171" s="16">
        <v>152.89709963999999</v>
      </c>
      <c r="AQ171" s="16">
        <v>152.89709963999999</v>
      </c>
      <c r="AR171" s="16">
        <v>0</v>
      </c>
      <c r="AS171" s="16">
        <v>313.46502831999999</v>
      </c>
      <c r="AT171" s="16">
        <v>973.73837219000006</v>
      </c>
      <c r="AU171" s="16">
        <v>108.85041873999998</v>
      </c>
      <c r="AV171" s="16">
        <v>1019.0515835499999</v>
      </c>
      <c r="AW171" s="16">
        <v>1127.9020022899999</v>
      </c>
      <c r="AX171" s="16">
        <v>0</v>
      </c>
      <c r="AY171" s="16">
        <v>0</v>
      </c>
      <c r="AZ171" s="16">
        <v>1127.9020022899999</v>
      </c>
    </row>
    <row r="172" spans="2:52" x14ac:dyDescent="0.25">
      <c r="B172" s="15" t="s">
        <v>1076</v>
      </c>
      <c r="C172" s="16">
        <v>43.75689792</v>
      </c>
      <c r="D172" s="16">
        <v>34.863764630000006</v>
      </c>
      <c r="E172" s="16">
        <v>22.876135940000001</v>
      </c>
      <c r="F172" s="16">
        <v>10.53049214</v>
      </c>
      <c r="G172" s="16">
        <v>1.45713655</v>
      </c>
      <c r="H172" s="16">
        <v>8.8931332900000015</v>
      </c>
      <c r="I172" s="16">
        <v>3.6701114500000003</v>
      </c>
      <c r="J172" s="16">
        <v>0.86936493999999997</v>
      </c>
      <c r="K172" s="16">
        <v>3.8260367899999999</v>
      </c>
      <c r="L172" s="16">
        <v>0.52762010999999998</v>
      </c>
      <c r="M172" s="16">
        <v>230.26519844999999</v>
      </c>
      <c r="N172" s="16">
        <v>225.85595000000001</v>
      </c>
      <c r="O172" s="16">
        <v>4.4092484499999998</v>
      </c>
      <c r="P172" s="16">
        <v>0</v>
      </c>
      <c r="Q172" s="16">
        <v>0</v>
      </c>
      <c r="R172" s="16">
        <v>274.02209636999999</v>
      </c>
      <c r="S172" s="16">
        <v>102.94348128</v>
      </c>
      <c r="T172" s="16">
        <v>9.7138509099999997</v>
      </c>
      <c r="U172" s="16">
        <v>12.461951039999999</v>
      </c>
      <c r="V172" s="16">
        <v>0</v>
      </c>
      <c r="W172" s="16">
        <v>0</v>
      </c>
      <c r="X172" s="16">
        <v>5.3299924599999997</v>
      </c>
      <c r="Y172" s="16">
        <v>46.27519032</v>
      </c>
      <c r="Z172" s="16">
        <v>0</v>
      </c>
      <c r="AA172" s="16">
        <v>176.72446600999999</v>
      </c>
      <c r="AB172" s="16">
        <v>97.297630359999999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1.6730584399999999</v>
      </c>
      <c r="AK172" s="16">
        <v>1.6730584399999999</v>
      </c>
      <c r="AL172" s="16">
        <v>34.366345510000002</v>
      </c>
      <c r="AM172" s="16">
        <v>34.366345510000002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34.366345510000002</v>
      </c>
      <c r="AU172" s="16">
        <v>64.604343290000003</v>
      </c>
      <c r="AV172" s="16">
        <v>174.04829477999999</v>
      </c>
      <c r="AW172" s="16">
        <v>238.65263807000002</v>
      </c>
      <c r="AX172" s="16">
        <v>4.5102855100000001</v>
      </c>
      <c r="AY172" s="16">
        <v>41.965111719999996</v>
      </c>
      <c r="AZ172" s="16">
        <v>192.17724084</v>
      </c>
    </row>
    <row r="173" spans="2:52" x14ac:dyDescent="0.25">
      <c r="B173" s="15" t="s">
        <v>1077</v>
      </c>
      <c r="C173" s="16">
        <v>84.532791129999993</v>
      </c>
      <c r="D173" s="16">
        <v>54.338908020000005</v>
      </c>
      <c r="E173" s="16">
        <v>22.879315800000001</v>
      </c>
      <c r="F173" s="16">
        <v>27.277561949999999</v>
      </c>
      <c r="G173" s="16">
        <v>4.1820302700000003</v>
      </c>
      <c r="H173" s="16">
        <v>30.193883109999998</v>
      </c>
      <c r="I173" s="16">
        <v>3.7623007000000004</v>
      </c>
      <c r="J173" s="16">
        <v>4.1121886400000003</v>
      </c>
      <c r="K173" s="16">
        <v>15.30028246</v>
      </c>
      <c r="L173" s="16">
        <v>7.0191113099999995</v>
      </c>
      <c r="M173" s="16">
        <v>540.03097582000009</v>
      </c>
      <c r="N173" s="16">
        <v>539.47898399999997</v>
      </c>
      <c r="O173" s="16">
        <v>0.55199181999999991</v>
      </c>
      <c r="P173" s="16">
        <v>0</v>
      </c>
      <c r="Q173" s="16">
        <v>0</v>
      </c>
      <c r="R173" s="16">
        <v>624.56376695000006</v>
      </c>
      <c r="S173" s="16">
        <v>227.82889982</v>
      </c>
      <c r="T173" s="16">
        <v>10.11390381</v>
      </c>
      <c r="U173" s="16">
        <v>58.019541600000004</v>
      </c>
      <c r="V173" s="16">
        <v>0</v>
      </c>
      <c r="W173" s="16">
        <v>0</v>
      </c>
      <c r="X173" s="16">
        <v>19.585984940000003</v>
      </c>
      <c r="Y173" s="16">
        <v>101.13286169</v>
      </c>
      <c r="Z173" s="16">
        <v>9.8476640199999999</v>
      </c>
      <c r="AA173" s="16">
        <v>426.52885587999998</v>
      </c>
      <c r="AB173" s="16">
        <v>198.03491107000002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29.150102559999997</v>
      </c>
      <c r="AM173" s="16">
        <v>29.150102559999997</v>
      </c>
      <c r="AN173" s="16">
        <v>0</v>
      </c>
      <c r="AO173" s="16">
        <v>0</v>
      </c>
      <c r="AP173" s="16">
        <v>25.589918839999999</v>
      </c>
      <c r="AQ173" s="16">
        <v>25.589918839999999</v>
      </c>
      <c r="AR173" s="16">
        <v>0</v>
      </c>
      <c r="AS173" s="16">
        <v>31.281889270000001</v>
      </c>
      <c r="AT173" s="16">
        <v>86.021910669999997</v>
      </c>
      <c r="AU173" s="16">
        <v>112.01300040000001</v>
      </c>
      <c r="AV173" s="16">
        <v>349.820469</v>
      </c>
      <c r="AW173" s="16">
        <v>461.83346940000001</v>
      </c>
      <c r="AX173" s="16">
        <v>36.376819609999998</v>
      </c>
      <c r="AY173" s="16">
        <v>44.697016090000005</v>
      </c>
      <c r="AZ173" s="16">
        <v>380.75963370000005</v>
      </c>
    </row>
    <row r="174" spans="2:52" x14ac:dyDescent="0.25">
      <c r="B174" s="25" t="s">
        <v>1582</v>
      </c>
      <c r="C174" s="26">
        <f t="shared" ref="C174:AZ174" si="20">SUM(C165:C173)</f>
        <v>2528.3630031099997</v>
      </c>
      <c r="D174" s="26">
        <f t="shared" si="20"/>
        <v>1801.7369121299998</v>
      </c>
      <c r="E174" s="26">
        <f t="shared" si="20"/>
        <v>617.71818423000002</v>
      </c>
      <c r="F174" s="26">
        <f t="shared" si="20"/>
        <v>1073.7892434400001</v>
      </c>
      <c r="G174" s="26">
        <f t="shared" si="20"/>
        <v>110.22948446000002</v>
      </c>
      <c r="H174" s="26">
        <f t="shared" si="20"/>
        <v>726.62609098000007</v>
      </c>
      <c r="I174" s="26">
        <f t="shared" si="20"/>
        <v>159.72221443000001</v>
      </c>
      <c r="J174" s="26">
        <f t="shared" si="20"/>
        <v>106.29843455</v>
      </c>
      <c r="K174" s="26">
        <f t="shared" si="20"/>
        <v>399.33723115999999</v>
      </c>
      <c r="L174" s="26">
        <f t="shared" si="20"/>
        <v>61.268210839999995</v>
      </c>
      <c r="M174" s="26">
        <f t="shared" si="20"/>
        <v>5184.1318357299997</v>
      </c>
      <c r="N174" s="26">
        <f t="shared" si="20"/>
        <v>4991.6891720000003</v>
      </c>
      <c r="O174" s="26">
        <f t="shared" si="20"/>
        <v>77.27047112999999</v>
      </c>
      <c r="P174" s="26">
        <f t="shared" si="20"/>
        <v>106.27064464</v>
      </c>
      <c r="Q174" s="26">
        <f t="shared" si="20"/>
        <v>8.9015479599999985</v>
      </c>
      <c r="R174" s="26">
        <f t="shared" si="20"/>
        <v>7712.4948388400007</v>
      </c>
      <c r="S174" s="26">
        <f t="shared" si="20"/>
        <v>2638.22863499</v>
      </c>
      <c r="T174" s="26">
        <f t="shared" si="20"/>
        <v>194.18341647000003</v>
      </c>
      <c r="U174" s="26">
        <f t="shared" si="20"/>
        <v>471.95213049</v>
      </c>
      <c r="V174" s="26">
        <f t="shared" si="20"/>
        <v>4.8579209999999993</v>
      </c>
      <c r="W174" s="26">
        <f t="shared" si="20"/>
        <v>93.927818160000015</v>
      </c>
      <c r="X174" s="26">
        <f t="shared" si="20"/>
        <v>519.64025205999997</v>
      </c>
      <c r="Y174" s="26">
        <f t="shared" si="20"/>
        <v>1283.0484122800003</v>
      </c>
      <c r="Z174" s="26">
        <f t="shared" si="20"/>
        <v>198.21508351999998</v>
      </c>
      <c r="AA174" s="26">
        <f t="shared" si="20"/>
        <v>5404.0536689699993</v>
      </c>
      <c r="AB174" s="26">
        <f t="shared" si="20"/>
        <v>2308.4411698699996</v>
      </c>
      <c r="AC174" s="26">
        <f t="shared" si="20"/>
        <v>0</v>
      </c>
      <c r="AD174" s="26">
        <f t="shared" si="20"/>
        <v>0</v>
      </c>
      <c r="AE174" s="26">
        <f t="shared" si="20"/>
        <v>0</v>
      </c>
      <c r="AF174" s="26">
        <f t="shared" si="20"/>
        <v>0</v>
      </c>
      <c r="AG174" s="26">
        <f t="shared" si="20"/>
        <v>0</v>
      </c>
      <c r="AH174" s="26">
        <f t="shared" si="20"/>
        <v>0</v>
      </c>
      <c r="AI174" s="26">
        <f t="shared" si="20"/>
        <v>0</v>
      </c>
      <c r="AJ174" s="26">
        <f t="shared" si="20"/>
        <v>53.1975178</v>
      </c>
      <c r="AK174" s="26">
        <f t="shared" si="20"/>
        <v>53.1975178</v>
      </c>
      <c r="AL174" s="26">
        <f t="shared" si="20"/>
        <v>797.62798081000005</v>
      </c>
      <c r="AM174" s="26">
        <f t="shared" si="20"/>
        <v>797.62798081000005</v>
      </c>
      <c r="AN174" s="26">
        <f t="shared" si="20"/>
        <v>0</v>
      </c>
      <c r="AO174" s="26">
        <f t="shared" si="20"/>
        <v>0</v>
      </c>
      <c r="AP174" s="26">
        <f t="shared" si="20"/>
        <v>313.67247597999994</v>
      </c>
      <c r="AQ174" s="26">
        <f t="shared" si="20"/>
        <v>313.67247597999994</v>
      </c>
      <c r="AR174" s="26">
        <f t="shared" si="20"/>
        <v>0</v>
      </c>
      <c r="AS174" s="26">
        <f t="shared" si="20"/>
        <v>344.74691759000001</v>
      </c>
      <c r="AT174" s="26">
        <f t="shared" si="20"/>
        <v>1456.0473743800001</v>
      </c>
      <c r="AU174" s="26">
        <f t="shared" si="20"/>
        <v>905.59131329000002</v>
      </c>
      <c r="AV174" s="26">
        <f t="shared" si="20"/>
        <v>3620.0800876700005</v>
      </c>
      <c r="AW174" s="26">
        <f t="shared" si="20"/>
        <v>4525.67140096</v>
      </c>
      <c r="AX174" s="26">
        <f t="shared" si="20"/>
        <v>270.03195975</v>
      </c>
      <c r="AY174" s="26">
        <f t="shared" si="20"/>
        <v>243.06788550000002</v>
      </c>
      <c r="AZ174" s="26">
        <f t="shared" si="20"/>
        <v>4012.5715557099998</v>
      </c>
    </row>
    <row r="175" spans="2:5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x14ac:dyDescent="0.25">
      <c r="B176" s="17" t="s">
        <v>1530</v>
      </c>
    </row>
    <row r="177" spans="2:52" x14ac:dyDescent="0.25">
      <c r="B177" s="15" t="s">
        <v>1157</v>
      </c>
      <c r="C177" s="16">
        <v>68.781155620000007</v>
      </c>
      <c r="D177" s="16">
        <v>34.64446847</v>
      </c>
      <c r="E177" s="16">
        <v>19.001387119999997</v>
      </c>
      <c r="F177" s="16">
        <v>12.636253849999999</v>
      </c>
      <c r="G177" s="16">
        <v>3.0068275</v>
      </c>
      <c r="H177" s="16">
        <v>34.13668715</v>
      </c>
      <c r="I177" s="16">
        <v>11.769909980000001</v>
      </c>
      <c r="J177" s="16">
        <v>11.394416960000001</v>
      </c>
      <c r="K177" s="16">
        <v>9.4249779499999988</v>
      </c>
      <c r="L177" s="16">
        <v>1.54738226</v>
      </c>
      <c r="M177" s="16">
        <v>390.83641591000003</v>
      </c>
      <c r="N177" s="16">
        <v>390.75726700000001</v>
      </c>
      <c r="O177" s="16">
        <v>7.9148910000000003E-2</v>
      </c>
      <c r="P177" s="16">
        <v>0</v>
      </c>
      <c r="Q177" s="16">
        <v>0</v>
      </c>
      <c r="R177" s="16">
        <v>459.61757153000002</v>
      </c>
      <c r="S177" s="16">
        <v>202.28453290000002</v>
      </c>
      <c r="T177" s="16">
        <v>6.0932388200000007</v>
      </c>
      <c r="U177" s="16">
        <v>37.764263790000001</v>
      </c>
      <c r="V177" s="16">
        <v>0</v>
      </c>
      <c r="W177" s="16">
        <v>0.71959150999999999</v>
      </c>
      <c r="X177" s="16">
        <v>15.76527905</v>
      </c>
      <c r="Y177" s="16">
        <v>75.657258389999996</v>
      </c>
      <c r="Z177" s="16">
        <v>3.4598852599999996</v>
      </c>
      <c r="AA177" s="16">
        <v>341.74404971999996</v>
      </c>
      <c r="AB177" s="16">
        <v>117.87352181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11.28939615</v>
      </c>
      <c r="AK177" s="16">
        <v>11.28939615</v>
      </c>
      <c r="AL177" s="16">
        <v>22.40944962</v>
      </c>
      <c r="AM177" s="16">
        <v>22.40944962</v>
      </c>
      <c r="AN177" s="16">
        <v>0</v>
      </c>
      <c r="AO177" s="16">
        <v>0</v>
      </c>
      <c r="AP177" s="16">
        <v>10.062479640000001</v>
      </c>
      <c r="AQ177" s="16">
        <v>10.062479640000001</v>
      </c>
      <c r="AR177" s="16">
        <v>0</v>
      </c>
      <c r="AS177" s="16">
        <v>11.20665951</v>
      </c>
      <c r="AT177" s="16">
        <v>43.678588770000005</v>
      </c>
      <c r="AU177" s="16">
        <v>85.484329189999997</v>
      </c>
      <c r="AV177" s="16">
        <v>114.166129</v>
      </c>
      <c r="AW177" s="16">
        <v>199.65045818999999</v>
      </c>
      <c r="AX177" s="16">
        <v>19.966444399999997</v>
      </c>
      <c r="AY177" s="16">
        <v>60.428724009999996</v>
      </c>
      <c r="AZ177" s="16">
        <v>119.25528978</v>
      </c>
    </row>
    <row r="178" spans="2:52" x14ac:dyDescent="0.25">
      <c r="B178" s="15" t="s">
        <v>1156</v>
      </c>
      <c r="C178" s="16">
        <v>269.82437656000002</v>
      </c>
      <c r="D178" s="16">
        <v>165.85495140999998</v>
      </c>
      <c r="E178" s="16">
        <v>78.213313659999997</v>
      </c>
      <c r="F178" s="16">
        <v>81.02832909</v>
      </c>
      <c r="G178" s="16">
        <v>6.6133086600000004</v>
      </c>
      <c r="H178" s="16">
        <v>103.96942515000001</v>
      </c>
      <c r="I178" s="16">
        <v>23.273497750000001</v>
      </c>
      <c r="J178" s="16">
        <v>13.89857538</v>
      </c>
      <c r="K178" s="16">
        <v>54.211819140000003</v>
      </c>
      <c r="L178" s="16">
        <v>12.585532879999999</v>
      </c>
      <c r="M178" s="16">
        <v>447.84289758</v>
      </c>
      <c r="N178" s="16">
        <v>443.634612</v>
      </c>
      <c r="O178" s="16">
        <v>0.52045962999999995</v>
      </c>
      <c r="P178" s="16">
        <v>3.6878259499999997</v>
      </c>
      <c r="Q178" s="16">
        <v>0</v>
      </c>
      <c r="R178" s="16">
        <v>717.66727414000002</v>
      </c>
      <c r="S178" s="16">
        <v>268.28343530000001</v>
      </c>
      <c r="T178" s="16">
        <v>18.416957460000003</v>
      </c>
      <c r="U178" s="16">
        <v>28.897245940000001</v>
      </c>
      <c r="V178" s="16">
        <v>0</v>
      </c>
      <c r="W178" s="16">
        <v>0</v>
      </c>
      <c r="X178" s="16">
        <v>16.077557389999999</v>
      </c>
      <c r="Y178" s="16">
        <v>107.36336154</v>
      </c>
      <c r="Z178" s="16">
        <v>0</v>
      </c>
      <c r="AA178" s="16">
        <v>439.03855763000001</v>
      </c>
      <c r="AB178" s="16">
        <v>278.62871651</v>
      </c>
      <c r="AC178" s="16">
        <v>0</v>
      </c>
      <c r="AD178" s="16">
        <v>0</v>
      </c>
      <c r="AE178" s="16">
        <v>0</v>
      </c>
      <c r="AF178" s="16">
        <v>0</v>
      </c>
      <c r="AG178" s="16">
        <v>84.679722599999991</v>
      </c>
      <c r="AH178" s="16">
        <v>84.679722599999991</v>
      </c>
      <c r="AI178" s="16">
        <v>0</v>
      </c>
      <c r="AJ178" s="16">
        <v>4.9475889800000008</v>
      </c>
      <c r="AK178" s="16">
        <v>89.627311579999997</v>
      </c>
      <c r="AL178" s="16">
        <v>127.48503780000001</v>
      </c>
      <c r="AM178" s="16">
        <v>127.48503780000001</v>
      </c>
      <c r="AN178" s="16">
        <v>0</v>
      </c>
      <c r="AO178" s="16">
        <v>0</v>
      </c>
      <c r="AP178" s="16">
        <v>111.47419673</v>
      </c>
      <c r="AQ178" s="16">
        <v>111.47419673</v>
      </c>
      <c r="AR178" s="16">
        <v>0</v>
      </c>
      <c r="AS178" s="16">
        <v>24.297273820000001</v>
      </c>
      <c r="AT178" s="16">
        <v>263.25650835000005</v>
      </c>
      <c r="AU178" s="16">
        <v>104.99951974000001</v>
      </c>
      <c r="AV178" s="16">
        <v>207.18355593999999</v>
      </c>
      <c r="AW178" s="16">
        <v>312.18307568</v>
      </c>
      <c r="AX178" s="16">
        <v>44.160662500000001</v>
      </c>
      <c r="AY178" s="16">
        <v>0</v>
      </c>
      <c r="AZ178" s="16">
        <v>268.02241318</v>
      </c>
    </row>
    <row r="179" spans="2:52" x14ac:dyDescent="0.25">
      <c r="B179" s="15" t="s">
        <v>1158</v>
      </c>
      <c r="C179" s="16">
        <v>538.01761354999996</v>
      </c>
      <c r="D179" s="16">
        <v>327.25178405999998</v>
      </c>
      <c r="E179" s="16">
        <v>119.74905563999999</v>
      </c>
      <c r="F179" s="16">
        <v>188.47565487</v>
      </c>
      <c r="G179" s="16">
        <v>19.027073550000001</v>
      </c>
      <c r="H179" s="16">
        <v>210.76582948999999</v>
      </c>
      <c r="I179" s="16">
        <v>32.233133539999997</v>
      </c>
      <c r="J179" s="16">
        <v>65.692784230000001</v>
      </c>
      <c r="K179" s="16">
        <v>105.25469679999999</v>
      </c>
      <c r="L179" s="16">
        <v>7.5852149200000003</v>
      </c>
      <c r="M179" s="16">
        <v>488.30713300000002</v>
      </c>
      <c r="N179" s="16">
        <v>487.99745999999999</v>
      </c>
      <c r="O179" s="16">
        <v>0.30967299999999998</v>
      </c>
      <c r="P179" s="16">
        <v>0</v>
      </c>
      <c r="Q179" s="16">
        <v>0</v>
      </c>
      <c r="R179" s="16">
        <v>1026.3247465499999</v>
      </c>
      <c r="S179" s="16">
        <v>365.75125484</v>
      </c>
      <c r="T179" s="16">
        <v>50.494356259999996</v>
      </c>
      <c r="U179" s="16">
        <v>34.771240599999999</v>
      </c>
      <c r="V179" s="16">
        <v>0</v>
      </c>
      <c r="W179" s="16">
        <v>21.84101605</v>
      </c>
      <c r="X179" s="16">
        <v>12.05386524</v>
      </c>
      <c r="Y179" s="16">
        <v>200.39145919000001</v>
      </c>
      <c r="Z179" s="16">
        <v>26.459344219999998</v>
      </c>
      <c r="AA179" s="16">
        <v>711.76253640000004</v>
      </c>
      <c r="AB179" s="16">
        <v>314.56221015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33.036956840000002</v>
      </c>
      <c r="AK179" s="16">
        <v>33.036956840000002</v>
      </c>
      <c r="AL179" s="16">
        <v>77.357234079999998</v>
      </c>
      <c r="AM179" s="16">
        <v>77.357234079999998</v>
      </c>
      <c r="AN179" s="16">
        <v>0</v>
      </c>
      <c r="AO179" s="16">
        <v>0</v>
      </c>
      <c r="AP179" s="16">
        <v>107.41748896</v>
      </c>
      <c r="AQ179" s="16">
        <v>107.41748896</v>
      </c>
      <c r="AR179" s="16">
        <v>0</v>
      </c>
      <c r="AS179" s="16">
        <v>47.50760476</v>
      </c>
      <c r="AT179" s="16">
        <v>232.28232779999999</v>
      </c>
      <c r="AU179" s="16">
        <v>115.31683919000001</v>
      </c>
      <c r="AV179" s="16">
        <v>255.65555599999999</v>
      </c>
      <c r="AW179" s="16">
        <v>370.97239518999999</v>
      </c>
      <c r="AX179" s="16">
        <v>36.166000310000001</v>
      </c>
      <c r="AY179" s="16">
        <v>8.5766670500000011</v>
      </c>
      <c r="AZ179" s="16">
        <v>326.22972783000006</v>
      </c>
    </row>
    <row r="180" spans="2:52" x14ac:dyDescent="0.25">
      <c r="B180" s="15" t="s">
        <v>1159</v>
      </c>
      <c r="C180" s="16">
        <v>2624.1277239400001</v>
      </c>
      <c r="D180" s="16">
        <v>2131.8418993</v>
      </c>
      <c r="E180" s="16">
        <v>761.99213773999998</v>
      </c>
      <c r="F180" s="16">
        <v>1208.38190078</v>
      </c>
      <c r="G180" s="16">
        <v>161.46786078</v>
      </c>
      <c r="H180" s="16">
        <v>492.28582463999999</v>
      </c>
      <c r="I180" s="16">
        <v>199.91961885000001</v>
      </c>
      <c r="J180" s="16">
        <v>123.33397847000001</v>
      </c>
      <c r="K180" s="16">
        <v>144.32397234999999</v>
      </c>
      <c r="L180" s="16">
        <v>24.708254969999999</v>
      </c>
      <c r="M180" s="16">
        <v>2957.8989481900003</v>
      </c>
      <c r="N180" s="16">
        <v>2918.8645160000001</v>
      </c>
      <c r="O180" s="16">
        <v>39.034432189999997</v>
      </c>
      <c r="P180" s="16">
        <v>0</v>
      </c>
      <c r="Q180" s="16">
        <v>0</v>
      </c>
      <c r="R180" s="16">
        <v>5582.0266721300004</v>
      </c>
      <c r="S180" s="16">
        <v>2854.7464428200001</v>
      </c>
      <c r="T180" s="16">
        <v>217.28122812000001</v>
      </c>
      <c r="U180" s="16">
        <v>227.44859436000002</v>
      </c>
      <c r="V180" s="16">
        <v>0.39341158000000004</v>
      </c>
      <c r="W180" s="16">
        <v>357.31785200000002</v>
      </c>
      <c r="X180" s="16">
        <v>77.437834280000004</v>
      </c>
      <c r="Y180" s="16">
        <v>519.96618694999995</v>
      </c>
      <c r="Z180" s="16">
        <v>74.83779475</v>
      </c>
      <c r="AA180" s="16">
        <v>4329.429344860001</v>
      </c>
      <c r="AB180" s="16">
        <v>1252.5973272700001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265.99920875999999</v>
      </c>
      <c r="AM180" s="16">
        <v>265.99920875999999</v>
      </c>
      <c r="AN180" s="16">
        <v>0</v>
      </c>
      <c r="AO180" s="16">
        <v>0</v>
      </c>
      <c r="AP180" s="16">
        <v>411.17732488999997</v>
      </c>
      <c r="AQ180" s="16">
        <v>411.17732488999997</v>
      </c>
      <c r="AR180" s="16">
        <v>0</v>
      </c>
      <c r="AS180" s="16">
        <v>0</v>
      </c>
      <c r="AT180" s="16">
        <v>677.17653365000001</v>
      </c>
      <c r="AU180" s="16">
        <v>575.42079362000004</v>
      </c>
      <c r="AV180" s="16">
        <v>1133.429684</v>
      </c>
      <c r="AW180" s="16">
        <v>1708.8504776200002</v>
      </c>
      <c r="AX180" s="16">
        <v>0</v>
      </c>
      <c r="AY180" s="16">
        <v>190.21517494999998</v>
      </c>
      <c r="AZ180" s="16">
        <v>1518.6353026700001</v>
      </c>
    </row>
    <row r="181" spans="2:52" x14ac:dyDescent="0.25">
      <c r="B181" s="15" t="s">
        <v>1160</v>
      </c>
      <c r="C181" s="16">
        <v>171.85227828000001</v>
      </c>
      <c r="D181" s="16">
        <v>78.937051640000007</v>
      </c>
      <c r="E181" s="16">
        <v>20.878863640000002</v>
      </c>
      <c r="F181" s="16">
        <v>52.816601240000004</v>
      </c>
      <c r="G181" s="16">
        <v>5.2415867599999997</v>
      </c>
      <c r="H181" s="16">
        <v>92.91522664</v>
      </c>
      <c r="I181" s="16">
        <v>15.58687014</v>
      </c>
      <c r="J181" s="16">
        <v>5.3450552800000004</v>
      </c>
      <c r="K181" s="16">
        <v>70.927862730000001</v>
      </c>
      <c r="L181" s="16">
        <v>1.05543849</v>
      </c>
      <c r="M181" s="16">
        <v>439.80667147000003</v>
      </c>
      <c r="N181" s="16">
        <v>439.63025900000002</v>
      </c>
      <c r="O181" s="16">
        <v>0.17641246999999999</v>
      </c>
      <c r="P181" s="16">
        <v>0</v>
      </c>
      <c r="Q181" s="16">
        <v>0</v>
      </c>
      <c r="R181" s="16">
        <v>611.65894975000003</v>
      </c>
      <c r="S181" s="16">
        <v>321.86537537999999</v>
      </c>
      <c r="T181" s="16">
        <v>6.1808904599999996</v>
      </c>
      <c r="U181" s="16">
        <v>14.807548689999999</v>
      </c>
      <c r="V181" s="16">
        <v>0</v>
      </c>
      <c r="W181" s="16">
        <v>0</v>
      </c>
      <c r="X181" s="16">
        <v>6.9028358799999996</v>
      </c>
      <c r="Y181" s="16">
        <v>96.705705280000004</v>
      </c>
      <c r="Z181" s="16">
        <v>0</v>
      </c>
      <c r="AA181" s="16">
        <v>446.46235568999992</v>
      </c>
      <c r="AB181" s="16">
        <v>165.19659405999997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21.425882739999999</v>
      </c>
      <c r="AM181" s="16">
        <v>21.425882739999999</v>
      </c>
      <c r="AN181" s="16">
        <v>0</v>
      </c>
      <c r="AO181" s="16">
        <v>0</v>
      </c>
      <c r="AP181" s="16">
        <v>20.478233239999998</v>
      </c>
      <c r="AQ181" s="16">
        <v>20.478233239999998</v>
      </c>
      <c r="AR181" s="16">
        <v>0</v>
      </c>
      <c r="AS181" s="16">
        <v>0</v>
      </c>
      <c r="AT181" s="16">
        <v>41.90411598</v>
      </c>
      <c r="AU181" s="16">
        <v>123.29247808</v>
      </c>
      <c r="AV181" s="16">
        <v>37.12501572</v>
      </c>
      <c r="AW181" s="16">
        <v>160.41749380000002</v>
      </c>
      <c r="AX181" s="16">
        <v>8.4182785800000008</v>
      </c>
      <c r="AY181" s="16">
        <v>0</v>
      </c>
      <c r="AZ181" s="16">
        <v>151.99921522000002</v>
      </c>
    </row>
    <row r="182" spans="2:52" x14ac:dyDescent="0.25">
      <c r="B182" s="15" t="s">
        <v>1161</v>
      </c>
      <c r="C182" s="16">
        <v>74.372487629999995</v>
      </c>
      <c r="D182" s="16">
        <v>43.425813470000001</v>
      </c>
      <c r="E182" s="16">
        <v>14.291431230000001</v>
      </c>
      <c r="F182" s="16">
        <v>25.119964979999999</v>
      </c>
      <c r="G182" s="16">
        <v>4.0144172600000001</v>
      </c>
      <c r="H182" s="16">
        <v>30.946674159999997</v>
      </c>
      <c r="I182" s="16">
        <v>8.4553973100000004</v>
      </c>
      <c r="J182" s="16">
        <v>3.8919743599999999</v>
      </c>
      <c r="K182" s="16">
        <v>15.696423769999999</v>
      </c>
      <c r="L182" s="16">
        <v>2.9028787200000004</v>
      </c>
      <c r="M182" s="16">
        <v>601.95922912000003</v>
      </c>
      <c r="N182" s="16">
        <v>590.97932900000001</v>
      </c>
      <c r="O182" s="16">
        <v>0.13355551999999998</v>
      </c>
      <c r="P182" s="16">
        <v>10.8463446</v>
      </c>
      <c r="Q182" s="16">
        <v>0</v>
      </c>
      <c r="R182" s="16">
        <v>676.33171675000006</v>
      </c>
      <c r="S182" s="16">
        <v>400.18585330000002</v>
      </c>
      <c r="T182" s="16">
        <v>8.5872823</v>
      </c>
      <c r="U182" s="16">
        <v>28.246628749999999</v>
      </c>
      <c r="V182" s="16">
        <v>0</v>
      </c>
      <c r="W182" s="16">
        <v>0</v>
      </c>
      <c r="X182" s="16">
        <v>33.511476420000001</v>
      </c>
      <c r="Y182" s="16">
        <v>73.878536560000001</v>
      </c>
      <c r="Z182" s="16">
        <v>14.770717810000001</v>
      </c>
      <c r="AA182" s="16">
        <v>559.18049513999995</v>
      </c>
      <c r="AB182" s="16">
        <v>117.15122160999999</v>
      </c>
      <c r="AC182" s="16">
        <v>0.13187079000000002</v>
      </c>
      <c r="AD182" s="16">
        <v>0</v>
      </c>
      <c r="AE182" s="16">
        <v>0</v>
      </c>
      <c r="AF182" s="16">
        <v>0.13187079000000002</v>
      </c>
      <c r="AG182" s="16">
        <v>3.4990000000000001</v>
      </c>
      <c r="AH182" s="16">
        <v>3.4990000000000001</v>
      </c>
      <c r="AI182" s="16">
        <v>0</v>
      </c>
      <c r="AJ182" s="16">
        <v>0</v>
      </c>
      <c r="AK182" s="16">
        <v>3.6308707899999999</v>
      </c>
      <c r="AL182" s="16">
        <v>40.602608050000008</v>
      </c>
      <c r="AM182" s="16">
        <v>40.602608050000008</v>
      </c>
      <c r="AN182" s="16">
        <v>0</v>
      </c>
      <c r="AO182" s="16">
        <v>0</v>
      </c>
      <c r="AP182" s="16">
        <v>20.423121800000001</v>
      </c>
      <c r="AQ182" s="16">
        <v>20.423121800000001</v>
      </c>
      <c r="AR182" s="16">
        <v>0</v>
      </c>
      <c r="AS182" s="16">
        <v>0</v>
      </c>
      <c r="AT182" s="16">
        <v>61.025729850000012</v>
      </c>
      <c r="AU182" s="16">
        <v>59.756362549999999</v>
      </c>
      <c r="AV182" s="16">
        <v>55.036135999999999</v>
      </c>
      <c r="AW182" s="16">
        <v>114.79249855000002</v>
      </c>
      <c r="AX182" s="16">
        <v>33.868279130000005</v>
      </c>
      <c r="AY182" s="16">
        <v>37.031647619999994</v>
      </c>
      <c r="AZ182" s="16">
        <v>43.892571799999999</v>
      </c>
    </row>
    <row r="183" spans="2:52" x14ac:dyDescent="0.25">
      <c r="B183" s="25" t="s">
        <v>1582</v>
      </c>
      <c r="C183" s="26">
        <f t="shared" ref="C183:AZ183" si="21">SUM(C177:C182)</f>
        <v>3746.97563558</v>
      </c>
      <c r="D183" s="26">
        <f t="shared" si="21"/>
        <v>2781.9559683499997</v>
      </c>
      <c r="E183" s="26">
        <f t="shared" si="21"/>
        <v>1014.12618903</v>
      </c>
      <c r="F183" s="26">
        <f t="shared" si="21"/>
        <v>1568.45870481</v>
      </c>
      <c r="G183" s="26">
        <f t="shared" si="21"/>
        <v>199.37107450999997</v>
      </c>
      <c r="H183" s="26">
        <f t="shared" si="21"/>
        <v>965.0196672300001</v>
      </c>
      <c r="I183" s="26">
        <f t="shared" si="21"/>
        <v>291.23842757</v>
      </c>
      <c r="J183" s="26">
        <f t="shared" si="21"/>
        <v>223.55678468000002</v>
      </c>
      <c r="K183" s="26">
        <f t="shared" si="21"/>
        <v>399.83975273999999</v>
      </c>
      <c r="L183" s="26">
        <f t="shared" si="21"/>
        <v>50.384702239999996</v>
      </c>
      <c r="M183" s="26">
        <f t="shared" si="21"/>
        <v>5326.6512952700004</v>
      </c>
      <c r="N183" s="26">
        <f t="shared" si="21"/>
        <v>5271.8634430000002</v>
      </c>
      <c r="O183" s="26">
        <f t="shared" si="21"/>
        <v>40.253681720000003</v>
      </c>
      <c r="P183" s="26">
        <f t="shared" si="21"/>
        <v>14.534170549999999</v>
      </c>
      <c r="Q183" s="26">
        <f t="shared" si="21"/>
        <v>0</v>
      </c>
      <c r="R183" s="26">
        <f t="shared" si="21"/>
        <v>9073.6269308500014</v>
      </c>
      <c r="S183" s="26">
        <f t="shared" si="21"/>
        <v>4413.1168945400004</v>
      </c>
      <c r="T183" s="26">
        <f t="shared" si="21"/>
        <v>307.05395342000003</v>
      </c>
      <c r="U183" s="26">
        <f t="shared" si="21"/>
        <v>371.93552212999998</v>
      </c>
      <c r="V183" s="26">
        <f t="shared" si="21"/>
        <v>0.39341158000000004</v>
      </c>
      <c r="W183" s="26">
        <f t="shared" si="21"/>
        <v>379.87845956000001</v>
      </c>
      <c r="X183" s="26">
        <f t="shared" si="21"/>
        <v>161.74884826000002</v>
      </c>
      <c r="Y183" s="26">
        <f t="shared" si="21"/>
        <v>1073.9625079099999</v>
      </c>
      <c r="Z183" s="26">
        <f t="shared" si="21"/>
        <v>119.52774203999999</v>
      </c>
      <c r="AA183" s="26">
        <f t="shared" si="21"/>
        <v>6827.6173394400012</v>
      </c>
      <c r="AB183" s="26">
        <f t="shared" si="21"/>
        <v>2246.0095914099998</v>
      </c>
      <c r="AC183" s="26">
        <f t="shared" si="21"/>
        <v>0.13187079000000002</v>
      </c>
      <c r="AD183" s="26">
        <f t="shared" si="21"/>
        <v>0</v>
      </c>
      <c r="AE183" s="26">
        <f t="shared" si="21"/>
        <v>0</v>
      </c>
      <c r="AF183" s="26">
        <f t="shared" si="21"/>
        <v>0.13187079000000002</v>
      </c>
      <c r="AG183" s="26">
        <f t="shared" si="21"/>
        <v>88.178722599999986</v>
      </c>
      <c r="AH183" s="26">
        <f t="shared" si="21"/>
        <v>88.178722599999986</v>
      </c>
      <c r="AI183" s="26">
        <f t="shared" si="21"/>
        <v>0</v>
      </c>
      <c r="AJ183" s="26">
        <f t="shared" si="21"/>
        <v>49.273941970000003</v>
      </c>
      <c r="AK183" s="26">
        <f t="shared" si="21"/>
        <v>137.58453535999999</v>
      </c>
      <c r="AL183" s="26">
        <f t="shared" si="21"/>
        <v>555.27942105</v>
      </c>
      <c r="AM183" s="26">
        <f t="shared" si="21"/>
        <v>555.27942105</v>
      </c>
      <c r="AN183" s="26">
        <f t="shared" si="21"/>
        <v>0</v>
      </c>
      <c r="AO183" s="26">
        <f t="shared" si="21"/>
        <v>0</v>
      </c>
      <c r="AP183" s="26">
        <f t="shared" si="21"/>
        <v>681.03284525999993</v>
      </c>
      <c r="AQ183" s="26">
        <f t="shared" si="21"/>
        <v>681.03284525999993</v>
      </c>
      <c r="AR183" s="26">
        <f t="shared" si="21"/>
        <v>0</v>
      </c>
      <c r="AS183" s="26">
        <f t="shared" si="21"/>
        <v>83.011538090000002</v>
      </c>
      <c r="AT183" s="26">
        <f t="shared" si="21"/>
        <v>1319.3238044</v>
      </c>
      <c r="AU183" s="26">
        <f t="shared" si="21"/>
        <v>1064.27032237</v>
      </c>
      <c r="AV183" s="26">
        <f t="shared" si="21"/>
        <v>1802.5960766599999</v>
      </c>
      <c r="AW183" s="26">
        <f t="shared" si="21"/>
        <v>2866.8663990300001</v>
      </c>
      <c r="AX183" s="26">
        <f t="shared" si="21"/>
        <v>142.57966492000003</v>
      </c>
      <c r="AY183" s="26">
        <f t="shared" si="21"/>
        <v>296.25221362999997</v>
      </c>
      <c r="AZ183" s="26">
        <f t="shared" si="21"/>
        <v>2428.0345204800005</v>
      </c>
    </row>
    <row r="184" spans="2:5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x14ac:dyDescent="0.25">
      <c r="B185" s="17" t="s">
        <v>1531</v>
      </c>
    </row>
    <row r="186" spans="2:52" x14ac:dyDescent="0.25">
      <c r="B186" s="15" t="s">
        <v>1200</v>
      </c>
      <c r="C186" s="16">
        <v>8.6657548799999997</v>
      </c>
      <c r="D186" s="16">
        <v>8.1158554899999995</v>
      </c>
      <c r="E186" s="16">
        <v>8.0268657799999996</v>
      </c>
      <c r="F186" s="16">
        <v>5.28E-3</v>
      </c>
      <c r="G186" s="16">
        <v>8.3709710000000007E-2</v>
      </c>
      <c r="H186" s="16">
        <v>0.54989938999999999</v>
      </c>
      <c r="I186" s="16">
        <v>0.50649938999999999</v>
      </c>
      <c r="J186" s="16">
        <v>4.3400000000000001E-2</v>
      </c>
      <c r="K186" s="16">
        <v>0</v>
      </c>
      <c r="L186" s="16">
        <v>0</v>
      </c>
      <c r="M186" s="16">
        <v>440.67468547999999</v>
      </c>
      <c r="N186" s="16">
        <v>375.07710100000003</v>
      </c>
      <c r="O186" s="16">
        <v>6.0096764</v>
      </c>
      <c r="P186" s="16">
        <v>1.41650572</v>
      </c>
      <c r="Q186" s="16">
        <v>58.171402360000002</v>
      </c>
      <c r="R186" s="16">
        <v>449.34044036</v>
      </c>
      <c r="S186" s="16">
        <v>202.34607149000001</v>
      </c>
      <c r="T186" s="16">
        <v>0</v>
      </c>
      <c r="U186" s="16">
        <v>14.58735117</v>
      </c>
      <c r="V186" s="16">
        <v>0</v>
      </c>
      <c r="W186" s="16">
        <v>0</v>
      </c>
      <c r="X186" s="16">
        <v>53.000402489999999</v>
      </c>
      <c r="Y186" s="16">
        <v>25.242694329999999</v>
      </c>
      <c r="Z186" s="16">
        <v>12.764063869999999</v>
      </c>
      <c r="AA186" s="16">
        <v>307.94058334999994</v>
      </c>
      <c r="AB186" s="16">
        <v>141.39985700999998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74.117108310000006</v>
      </c>
      <c r="AM186" s="16">
        <v>74.117108310000006</v>
      </c>
      <c r="AN186" s="16">
        <v>0</v>
      </c>
      <c r="AO186" s="16">
        <v>0</v>
      </c>
      <c r="AP186" s="16">
        <v>32.255152969999997</v>
      </c>
      <c r="AQ186" s="16">
        <v>32.255152969999997</v>
      </c>
      <c r="AR186" s="16">
        <v>0</v>
      </c>
      <c r="AS186" s="16">
        <v>31.020652609999999</v>
      </c>
      <c r="AT186" s="16">
        <v>137.39291388999999</v>
      </c>
      <c r="AU186" s="16">
        <v>4.0069431199999999</v>
      </c>
      <c r="AV186" s="16">
        <v>3.8245936199999995</v>
      </c>
      <c r="AW186" s="16">
        <v>7.8315367400000007</v>
      </c>
      <c r="AX186" s="16">
        <v>0</v>
      </c>
      <c r="AY186" s="16">
        <v>0</v>
      </c>
      <c r="AZ186" s="16">
        <v>7.8315367400000007</v>
      </c>
    </row>
    <row r="187" spans="2:52" x14ac:dyDescent="0.25">
      <c r="B187" s="15" t="s">
        <v>1205</v>
      </c>
      <c r="C187" s="16">
        <v>122.39568706999999</v>
      </c>
      <c r="D187" s="16">
        <v>95.709532859999996</v>
      </c>
      <c r="E187" s="16">
        <v>17.875403410000001</v>
      </c>
      <c r="F187" s="16">
        <v>71.012212290000008</v>
      </c>
      <c r="G187" s="16">
        <v>6.8219171599999999</v>
      </c>
      <c r="H187" s="16">
        <v>26.686154210000002</v>
      </c>
      <c r="I187" s="16">
        <v>9.5296778800000013</v>
      </c>
      <c r="J187" s="16">
        <v>5.5775751900000001</v>
      </c>
      <c r="K187" s="16">
        <v>11.578901140000001</v>
      </c>
      <c r="L187" s="16">
        <v>0</v>
      </c>
      <c r="M187" s="16">
        <v>507.57317057</v>
      </c>
      <c r="N187" s="16">
        <v>507.42259200000001</v>
      </c>
      <c r="O187" s="16">
        <v>0.15057856999999999</v>
      </c>
      <c r="P187" s="16">
        <v>0</v>
      </c>
      <c r="Q187" s="16">
        <v>0</v>
      </c>
      <c r="R187" s="16">
        <v>629.96885764000001</v>
      </c>
      <c r="S187" s="16">
        <v>340.30476399000003</v>
      </c>
      <c r="T187" s="16">
        <v>8.4565483000000015</v>
      </c>
      <c r="U187" s="16">
        <v>39.442035420000003</v>
      </c>
      <c r="V187" s="16">
        <v>1.16674553</v>
      </c>
      <c r="W187" s="16">
        <v>29.86387586</v>
      </c>
      <c r="X187" s="16">
        <v>38.357221559999999</v>
      </c>
      <c r="Y187" s="16">
        <v>83.868338080000001</v>
      </c>
      <c r="Z187" s="16">
        <v>12.10594242</v>
      </c>
      <c r="AA187" s="16">
        <v>553.56547116000002</v>
      </c>
      <c r="AB187" s="16">
        <v>76.403386480000009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39.859832880000006</v>
      </c>
      <c r="AQ187" s="16">
        <v>39.859832880000006</v>
      </c>
      <c r="AR187" s="16">
        <v>0</v>
      </c>
      <c r="AS187" s="16">
        <v>0</v>
      </c>
      <c r="AT187" s="16">
        <v>39.859832880000006</v>
      </c>
      <c r="AU187" s="16">
        <v>36.543553600000003</v>
      </c>
      <c r="AV187" s="16">
        <v>61.468916</v>
      </c>
      <c r="AW187" s="16">
        <v>98.012469600000003</v>
      </c>
      <c r="AX187" s="16">
        <v>52.796362170000002</v>
      </c>
      <c r="AY187" s="16">
        <v>0</v>
      </c>
      <c r="AZ187" s="16">
        <v>45.216107430000008</v>
      </c>
    </row>
    <row r="188" spans="2:52" x14ac:dyDescent="0.25">
      <c r="B188" s="15" t="s">
        <v>1201</v>
      </c>
      <c r="C188" s="16">
        <v>155.91701141999999</v>
      </c>
      <c r="D188" s="16">
        <v>95.086416209999996</v>
      </c>
      <c r="E188" s="16">
        <v>40.772569840000003</v>
      </c>
      <c r="F188" s="16">
        <v>47.835850819999997</v>
      </c>
      <c r="G188" s="16">
        <v>6.4779955500000002</v>
      </c>
      <c r="H188" s="16">
        <v>60.830595209999998</v>
      </c>
      <c r="I188" s="16">
        <v>8.8945848499999993</v>
      </c>
      <c r="J188" s="16">
        <v>12.909779220000001</v>
      </c>
      <c r="K188" s="16">
        <v>38.128496310000003</v>
      </c>
      <c r="L188" s="16">
        <v>0.89773482999999998</v>
      </c>
      <c r="M188" s="16">
        <v>448.15562248999998</v>
      </c>
      <c r="N188" s="16">
        <v>446.00608499999998</v>
      </c>
      <c r="O188" s="16">
        <v>1.8246808000000001</v>
      </c>
      <c r="P188" s="16">
        <v>0</v>
      </c>
      <c r="Q188" s="16">
        <v>0.32485669</v>
      </c>
      <c r="R188" s="16">
        <v>604.07263390999992</v>
      </c>
      <c r="S188" s="16">
        <v>312.68384142000002</v>
      </c>
      <c r="T188" s="16">
        <v>26.343506789999999</v>
      </c>
      <c r="U188" s="16">
        <v>46.034968859999999</v>
      </c>
      <c r="V188" s="16">
        <v>0</v>
      </c>
      <c r="W188" s="16">
        <v>0</v>
      </c>
      <c r="X188" s="16">
        <v>11.51864904</v>
      </c>
      <c r="Y188" s="16">
        <v>89.100121549999997</v>
      </c>
      <c r="Z188" s="16">
        <v>9.5955114399999992</v>
      </c>
      <c r="AA188" s="16">
        <v>495.27659910000006</v>
      </c>
      <c r="AB188" s="16">
        <v>108.79603480999998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72.689352599999992</v>
      </c>
      <c r="AK188" s="16">
        <v>72.689352599999992</v>
      </c>
      <c r="AL188" s="16">
        <v>25.627351689999998</v>
      </c>
      <c r="AM188" s="16">
        <v>25.627351689999998</v>
      </c>
      <c r="AN188" s="16">
        <v>0</v>
      </c>
      <c r="AO188" s="16">
        <v>0</v>
      </c>
      <c r="AP188" s="16">
        <v>28.1881822</v>
      </c>
      <c r="AQ188" s="16">
        <v>28.1881822</v>
      </c>
      <c r="AR188" s="16">
        <v>0</v>
      </c>
      <c r="AS188" s="16">
        <v>21.224978359999998</v>
      </c>
      <c r="AT188" s="16">
        <v>75.040512250000006</v>
      </c>
      <c r="AU188" s="16">
        <v>106.44487516</v>
      </c>
      <c r="AV188" s="16">
        <v>245.070122</v>
      </c>
      <c r="AW188" s="16">
        <v>351.51499715999995</v>
      </c>
      <c r="AX188" s="16">
        <v>94.502648890000003</v>
      </c>
      <c r="AY188" s="16">
        <v>56.234486920000002</v>
      </c>
      <c r="AZ188" s="16">
        <v>200.77786134999999</v>
      </c>
    </row>
    <row r="189" spans="2:52" x14ac:dyDescent="0.25">
      <c r="B189" s="15" t="s">
        <v>1202</v>
      </c>
      <c r="C189" s="16">
        <v>646.11333483999999</v>
      </c>
      <c r="D189" s="16">
        <v>439.46901166000004</v>
      </c>
      <c r="E189" s="16">
        <v>173.64168375</v>
      </c>
      <c r="F189" s="16">
        <v>220.87952074</v>
      </c>
      <c r="G189" s="16">
        <v>44.947807170000004</v>
      </c>
      <c r="H189" s="16">
        <v>206.64432318000001</v>
      </c>
      <c r="I189" s="16">
        <v>49.179309570000001</v>
      </c>
      <c r="J189" s="16">
        <v>20.587765600000001</v>
      </c>
      <c r="K189" s="16">
        <v>119.35274099</v>
      </c>
      <c r="L189" s="16">
        <v>17.524507019999998</v>
      </c>
      <c r="M189" s="16">
        <v>962.77191288999995</v>
      </c>
      <c r="N189" s="16">
        <v>950.95687399999997</v>
      </c>
      <c r="O189" s="16">
        <v>0.81993689000000003</v>
      </c>
      <c r="P189" s="16">
        <v>10.995101999999999</v>
      </c>
      <c r="Q189" s="16">
        <v>0</v>
      </c>
      <c r="R189" s="16">
        <v>1608.8852477299999</v>
      </c>
      <c r="S189" s="16">
        <v>537.62381237</v>
      </c>
      <c r="T189" s="16">
        <v>65.708689800000002</v>
      </c>
      <c r="U189" s="16">
        <v>62.402820900000002</v>
      </c>
      <c r="V189" s="16">
        <v>2.3741937100000001</v>
      </c>
      <c r="W189" s="16">
        <v>10.44787741</v>
      </c>
      <c r="X189" s="16">
        <v>39.669781350000001</v>
      </c>
      <c r="Y189" s="16">
        <v>341.17213416999999</v>
      </c>
      <c r="Z189" s="16">
        <v>1.7198645100000001</v>
      </c>
      <c r="AA189" s="16">
        <v>1061.1191742200001</v>
      </c>
      <c r="AB189" s="16">
        <v>547.76607350999996</v>
      </c>
      <c r="AC189" s="16">
        <v>12.83631057</v>
      </c>
      <c r="AD189" s="16">
        <v>12.83631057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50.092508509999995</v>
      </c>
      <c r="AK189" s="16">
        <v>62.928819079999997</v>
      </c>
      <c r="AL189" s="16">
        <v>109.80181173</v>
      </c>
      <c r="AM189" s="16">
        <v>109.80181173</v>
      </c>
      <c r="AN189" s="16">
        <v>0</v>
      </c>
      <c r="AO189" s="16">
        <v>0</v>
      </c>
      <c r="AP189" s="16">
        <v>1.7420094799999999</v>
      </c>
      <c r="AQ189" s="16">
        <v>1.7420094799999999</v>
      </c>
      <c r="AR189" s="16">
        <v>0</v>
      </c>
      <c r="AS189" s="16">
        <v>87.214916049999999</v>
      </c>
      <c r="AT189" s="16">
        <v>198.75873726</v>
      </c>
      <c r="AU189" s="16">
        <v>411.93615532999996</v>
      </c>
      <c r="AV189" s="16">
        <v>1317.3179818199999</v>
      </c>
      <c r="AW189" s="16">
        <v>1729.2541371500001</v>
      </c>
      <c r="AX189" s="16">
        <v>93.494241540000004</v>
      </c>
      <c r="AY189" s="16">
        <v>1.9609011200000002</v>
      </c>
      <c r="AZ189" s="16">
        <v>1633.79899449</v>
      </c>
    </row>
    <row r="190" spans="2:52" x14ac:dyDescent="0.25">
      <c r="B190" s="15" t="s">
        <v>1203</v>
      </c>
      <c r="C190" s="16">
        <v>175.19259416</v>
      </c>
      <c r="D190" s="16">
        <v>137.49584831000001</v>
      </c>
      <c r="E190" s="16">
        <v>59.18183286</v>
      </c>
      <c r="F190" s="16">
        <v>72.150332150000011</v>
      </c>
      <c r="G190" s="16">
        <v>6.1636832999999998</v>
      </c>
      <c r="H190" s="16">
        <v>37.696745849999992</v>
      </c>
      <c r="I190" s="16">
        <v>14.270919769999999</v>
      </c>
      <c r="J190" s="16">
        <v>7.1412951900000001</v>
      </c>
      <c r="K190" s="16">
        <v>12.55941198</v>
      </c>
      <c r="L190" s="16">
        <v>3.7251189099999999</v>
      </c>
      <c r="M190" s="16">
        <v>444.84146106999998</v>
      </c>
      <c r="N190" s="16">
        <v>444.18696499999999</v>
      </c>
      <c r="O190" s="16">
        <v>0.60449606999999994</v>
      </c>
      <c r="P190" s="16">
        <v>0</v>
      </c>
      <c r="Q190" s="16">
        <v>0.05</v>
      </c>
      <c r="R190" s="16">
        <v>620.03405523000004</v>
      </c>
      <c r="S190" s="16">
        <v>259.50925364</v>
      </c>
      <c r="T190" s="16">
        <v>15.5698743</v>
      </c>
      <c r="U190" s="16">
        <v>25.361845170000002</v>
      </c>
      <c r="V190" s="16">
        <v>0</v>
      </c>
      <c r="W190" s="16">
        <v>7.8753690399999998</v>
      </c>
      <c r="X190" s="16">
        <v>34.427351829999999</v>
      </c>
      <c r="Y190" s="16">
        <v>71.1098803</v>
      </c>
      <c r="Z190" s="16">
        <v>7.3085555499999995</v>
      </c>
      <c r="AA190" s="16">
        <v>421.16212983000003</v>
      </c>
      <c r="AB190" s="16">
        <v>198.87192540000001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105.73814539999999</v>
      </c>
      <c r="AM190" s="16">
        <v>105.73814539999999</v>
      </c>
      <c r="AN190" s="16">
        <v>0</v>
      </c>
      <c r="AO190" s="16">
        <v>0</v>
      </c>
      <c r="AP190" s="16">
        <v>20.936246000000001</v>
      </c>
      <c r="AQ190" s="16">
        <v>20.936246000000001</v>
      </c>
      <c r="AR190" s="16">
        <v>0</v>
      </c>
      <c r="AS190" s="16">
        <v>0</v>
      </c>
      <c r="AT190" s="16">
        <v>126.67439139999999</v>
      </c>
      <c r="AU190" s="16">
        <v>72.197534000000005</v>
      </c>
      <c r="AV190" s="16">
        <v>308.84194453000003</v>
      </c>
      <c r="AW190" s="16">
        <v>381.03947853000005</v>
      </c>
      <c r="AX190" s="16">
        <v>0</v>
      </c>
      <c r="AY190" s="16">
        <v>0</v>
      </c>
      <c r="AZ190" s="16">
        <v>381.03947853000005</v>
      </c>
    </row>
    <row r="191" spans="2:52" x14ac:dyDescent="0.25">
      <c r="B191" s="15" t="s">
        <v>1204</v>
      </c>
      <c r="C191" s="16">
        <v>95.853175159999992</v>
      </c>
      <c r="D191" s="16">
        <v>44.426289090000004</v>
      </c>
      <c r="E191" s="16">
        <v>22.266056740000003</v>
      </c>
      <c r="F191" s="16">
        <v>19.201169050000001</v>
      </c>
      <c r="G191" s="16">
        <v>2.9590633</v>
      </c>
      <c r="H191" s="16">
        <v>51.426886070000002</v>
      </c>
      <c r="I191" s="16">
        <v>12.14355407</v>
      </c>
      <c r="J191" s="16">
        <v>11.817132000000001</v>
      </c>
      <c r="K191" s="16">
        <v>25.417096000000001</v>
      </c>
      <c r="L191" s="16">
        <v>2.0491039999999998</v>
      </c>
      <c r="M191" s="16">
        <v>306.944748</v>
      </c>
      <c r="N191" s="16">
        <v>306.94217200000003</v>
      </c>
      <c r="O191" s="16">
        <v>2.5760000000000002E-3</v>
      </c>
      <c r="P191" s="16">
        <v>0</v>
      </c>
      <c r="Q191" s="16">
        <v>0</v>
      </c>
      <c r="R191" s="16">
        <v>402.79792315999998</v>
      </c>
      <c r="S191" s="16">
        <v>149.44274644000001</v>
      </c>
      <c r="T191" s="16">
        <v>11.135653</v>
      </c>
      <c r="U191" s="16">
        <v>15.605575609999999</v>
      </c>
      <c r="V191" s="16">
        <v>0</v>
      </c>
      <c r="W191" s="16">
        <v>0.20100660000000001</v>
      </c>
      <c r="X191" s="16">
        <v>13.5814059</v>
      </c>
      <c r="Y191" s="16">
        <v>60.123040359999997</v>
      </c>
      <c r="Z191" s="16">
        <v>1.5810230000000001</v>
      </c>
      <c r="AA191" s="16">
        <v>251.67045091000003</v>
      </c>
      <c r="AB191" s="16">
        <v>151.12747225000001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41.970912950000006</v>
      </c>
      <c r="AM191" s="16">
        <v>41.970912950000006</v>
      </c>
      <c r="AN191" s="16">
        <v>0</v>
      </c>
      <c r="AO191" s="16">
        <v>0</v>
      </c>
      <c r="AP191" s="16">
        <v>5.8130980000000001</v>
      </c>
      <c r="AQ191" s="16">
        <v>5.8130980000000001</v>
      </c>
      <c r="AR191" s="16">
        <v>0</v>
      </c>
      <c r="AS191" s="16">
        <v>68.170440349999993</v>
      </c>
      <c r="AT191" s="16">
        <v>115.9544513</v>
      </c>
      <c r="AU191" s="16">
        <v>35.173020950000002</v>
      </c>
      <c r="AV191" s="16">
        <v>163.61778534000001</v>
      </c>
      <c r="AW191" s="16">
        <v>198.79080629000003</v>
      </c>
      <c r="AX191" s="16">
        <v>1.9371902999999999</v>
      </c>
      <c r="AY191" s="16">
        <v>17.70735342</v>
      </c>
      <c r="AZ191" s="16">
        <v>179.14626257000003</v>
      </c>
    </row>
    <row r="192" spans="2:52" x14ac:dyDescent="0.25">
      <c r="B192" s="25" t="s">
        <v>1582</v>
      </c>
      <c r="C192" s="26">
        <f t="shared" ref="C192:AZ192" si="22">SUM(C186:C191)</f>
        <v>1204.1375575300001</v>
      </c>
      <c r="D192" s="26">
        <f t="shared" si="22"/>
        <v>820.30295362000004</v>
      </c>
      <c r="E192" s="26">
        <f t="shared" si="22"/>
        <v>321.76441238000001</v>
      </c>
      <c r="F192" s="26">
        <f t="shared" si="22"/>
        <v>431.08436504999997</v>
      </c>
      <c r="G192" s="26">
        <f t="shared" si="22"/>
        <v>67.454176189999998</v>
      </c>
      <c r="H192" s="26">
        <f t="shared" si="22"/>
        <v>383.83460391000006</v>
      </c>
      <c r="I192" s="26">
        <f t="shared" si="22"/>
        <v>94.524545529999983</v>
      </c>
      <c r="J192" s="26">
        <f t="shared" si="22"/>
        <v>58.076947199999999</v>
      </c>
      <c r="K192" s="26">
        <f t="shared" si="22"/>
        <v>207.03664642000001</v>
      </c>
      <c r="L192" s="26">
        <f t="shared" si="22"/>
        <v>24.196464759999998</v>
      </c>
      <c r="M192" s="26">
        <f t="shared" si="22"/>
        <v>3110.9616004999998</v>
      </c>
      <c r="N192" s="26">
        <f t="shared" si="22"/>
        <v>3030.5917890000001</v>
      </c>
      <c r="O192" s="26">
        <f t="shared" si="22"/>
        <v>9.4119447300000001</v>
      </c>
      <c r="P192" s="26">
        <f t="shared" si="22"/>
        <v>12.411607719999999</v>
      </c>
      <c r="Q192" s="26">
        <f t="shared" si="22"/>
        <v>58.546259049999996</v>
      </c>
      <c r="R192" s="26">
        <f t="shared" si="22"/>
        <v>4315.0991580299997</v>
      </c>
      <c r="S192" s="26">
        <f t="shared" si="22"/>
        <v>1801.91048935</v>
      </c>
      <c r="T192" s="26">
        <f t="shared" si="22"/>
        <v>127.21427219</v>
      </c>
      <c r="U192" s="26">
        <f t="shared" si="22"/>
        <v>203.43459712999999</v>
      </c>
      <c r="V192" s="26">
        <f t="shared" si="22"/>
        <v>3.5409392400000002</v>
      </c>
      <c r="W192" s="26">
        <f t="shared" si="22"/>
        <v>48.388128909999999</v>
      </c>
      <c r="X192" s="26">
        <f t="shared" si="22"/>
        <v>190.55481216999999</v>
      </c>
      <c r="Y192" s="26">
        <f t="shared" si="22"/>
        <v>670.61620878999997</v>
      </c>
      <c r="Z192" s="26">
        <f t="shared" si="22"/>
        <v>45.074960790000006</v>
      </c>
      <c r="AA192" s="26">
        <f t="shared" si="22"/>
        <v>3090.7344085700001</v>
      </c>
      <c r="AB192" s="26">
        <f t="shared" si="22"/>
        <v>1224.36474946</v>
      </c>
      <c r="AC192" s="26">
        <f t="shared" si="22"/>
        <v>12.83631057</v>
      </c>
      <c r="AD192" s="26">
        <f t="shared" si="22"/>
        <v>12.83631057</v>
      </c>
      <c r="AE192" s="26">
        <f t="shared" si="22"/>
        <v>0</v>
      </c>
      <c r="AF192" s="26">
        <f t="shared" si="22"/>
        <v>0</v>
      </c>
      <c r="AG192" s="26">
        <f t="shared" si="22"/>
        <v>0</v>
      </c>
      <c r="AH192" s="26">
        <f t="shared" si="22"/>
        <v>0</v>
      </c>
      <c r="AI192" s="26">
        <f t="shared" si="22"/>
        <v>0</v>
      </c>
      <c r="AJ192" s="26">
        <f t="shared" si="22"/>
        <v>122.78186110999999</v>
      </c>
      <c r="AK192" s="26">
        <f t="shared" si="22"/>
        <v>135.61817167999999</v>
      </c>
      <c r="AL192" s="26">
        <f t="shared" si="22"/>
        <v>357.25533008000002</v>
      </c>
      <c r="AM192" s="26">
        <f t="shared" si="22"/>
        <v>357.25533008000002</v>
      </c>
      <c r="AN192" s="26">
        <f t="shared" si="22"/>
        <v>0</v>
      </c>
      <c r="AO192" s="26">
        <f t="shared" si="22"/>
        <v>0</v>
      </c>
      <c r="AP192" s="26">
        <f t="shared" si="22"/>
        <v>128.79452153</v>
      </c>
      <c r="AQ192" s="26">
        <f t="shared" si="22"/>
        <v>128.79452153</v>
      </c>
      <c r="AR192" s="26">
        <f t="shared" si="22"/>
        <v>0</v>
      </c>
      <c r="AS192" s="26">
        <f t="shared" si="22"/>
        <v>207.63098736999996</v>
      </c>
      <c r="AT192" s="26">
        <f t="shared" si="22"/>
        <v>693.68083897999998</v>
      </c>
      <c r="AU192" s="26">
        <f t="shared" si="22"/>
        <v>666.30208216000005</v>
      </c>
      <c r="AV192" s="26">
        <f t="shared" si="22"/>
        <v>2100.1413433100001</v>
      </c>
      <c r="AW192" s="26">
        <f t="shared" si="22"/>
        <v>2766.44342547</v>
      </c>
      <c r="AX192" s="26">
        <f t="shared" si="22"/>
        <v>242.73044290000001</v>
      </c>
      <c r="AY192" s="26">
        <f t="shared" si="22"/>
        <v>75.902741460000001</v>
      </c>
      <c r="AZ192" s="26">
        <f t="shared" si="22"/>
        <v>2447.8102411100003</v>
      </c>
    </row>
    <row r="193" spans="2:5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x14ac:dyDescent="0.25">
      <c r="B194" s="17" t="s">
        <v>1520</v>
      </c>
    </row>
    <row r="195" spans="2:52" x14ac:dyDescent="0.25">
      <c r="B195" s="15" t="s">
        <v>1416</v>
      </c>
      <c r="C195" s="16">
        <v>426.14338917999999</v>
      </c>
      <c r="D195" s="16">
        <v>250.04617161000002</v>
      </c>
      <c r="E195" s="16">
        <v>79.564834340000004</v>
      </c>
      <c r="F195" s="16">
        <v>146.54595477000001</v>
      </c>
      <c r="G195" s="16">
        <v>23.935382499999999</v>
      </c>
      <c r="H195" s="16">
        <v>176.09721757</v>
      </c>
      <c r="I195" s="16">
        <v>33.825093259999996</v>
      </c>
      <c r="J195" s="16">
        <v>8.7181652300000003</v>
      </c>
      <c r="K195" s="16">
        <v>128.40295746999999</v>
      </c>
      <c r="L195" s="16">
        <v>5.1510016100000007</v>
      </c>
      <c r="M195" s="16">
        <v>900.26667199999997</v>
      </c>
      <c r="N195" s="16">
        <v>870.93826899999999</v>
      </c>
      <c r="O195" s="16">
        <v>0.20493900000000001</v>
      </c>
      <c r="P195" s="16">
        <v>29.123463999999998</v>
      </c>
      <c r="Q195" s="16">
        <v>0</v>
      </c>
      <c r="R195" s="16">
        <v>1326.41006118</v>
      </c>
      <c r="S195" s="16">
        <v>385.60855936000002</v>
      </c>
      <c r="T195" s="16">
        <v>28.627366089999999</v>
      </c>
      <c r="U195" s="16">
        <v>31.611940370000003</v>
      </c>
      <c r="V195" s="16">
        <v>4.1757182000000004</v>
      </c>
      <c r="W195" s="16">
        <v>7.7825942300000008</v>
      </c>
      <c r="X195" s="16">
        <v>28.213923170000001</v>
      </c>
      <c r="Y195" s="16">
        <v>358.43088557999999</v>
      </c>
      <c r="Z195" s="16">
        <v>37.494208039999997</v>
      </c>
      <c r="AA195" s="16">
        <v>881.94519503999993</v>
      </c>
      <c r="AB195" s="16">
        <v>444.46486613999997</v>
      </c>
      <c r="AC195" s="16">
        <v>6.5542698099999992</v>
      </c>
      <c r="AD195" s="16">
        <v>6.5542698099999992</v>
      </c>
      <c r="AE195" s="16">
        <v>0</v>
      </c>
      <c r="AF195" s="16">
        <v>0</v>
      </c>
      <c r="AG195" s="16">
        <v>79.852876730000006</v>
      </c>
      <c r="AH195" s="16">
        <v>79.852876730000006</v>
      </c>
      <c r="AI195" s="16">
        <v>0</v>
      </c>
      <c r="AJ195" s="16">
        <v>0</v>
      </c>
      <c r="AK195" s="16">
        <v>86.407146540000014</v>
      </c>
      <c r="AL195" s="16">
        <v>399.14695846999996</v>
      </c>
      <c r="AM195" s="16">
        <v>399.14695846999996</v>
      </c>
      <c r="AN195" s="16">
        <v>0</v>
      </c>
      <c r="AO195" s="16">
        <v>0</v>
      </c>
      <c r="AP195" s="16">
        <v>81.999997300000004</v>
      </c>
      <c r="AQ195" s="16">
        <v>81.999997300000004</v>
      </c>
      <c r="AR195" s="16">
        <v>0</v>
      </c>
      <c r="AS195" s="16">
        <v>0</v>
      </c>
      <c r="AT195" s="16">
        <v>481.14695576999998</v>
      </c>
      <c r="AU195" s="16">
        <v>49.725056910000006</v>
      </c>
      <c r="AV195" s="16">
        <v>111.36029683000001</v>
      </c>
      <c r="AW195" s="16">
        <v>161.08535374000002</v>
      </c>
      <c r="AX195" s="16">
        <v>4.8814826</v>
      </c>
      <c r="AY195" s="16">
        <v>0</v>
      </c>
      <c r="AZ195" s="16">
        <v>156.20387114000002</v>
      </c>
    </row>
    <row r="196" spans="2:52" x14ac:dyDescent="0.25">
      <c r="B196" s="15" t="s">
        <v>1417</v>
      </c>
      <c r="C196" s="16">
        <v>48.065452139999998</v>
      </c>
      <c r="D196" s="16">
        <v>20.729652669999997</v>
      </c>
      <c r="E196" s="16">
        <v>8.6080286499999978</v>
      </c>
      <c r="F196" s="16">
        <v>10.537776220000001</v>
      </c>
      <c r="G196" s="16">
        <v>1.5838478</v>
      </c>
      <c r="H196" s="16">
        <v>27.335799470000001</v>
      </c>
      <c r="I196" s="16">
        <v>5.5737033199999999</v>
      </c>
      <c r="J196" s="16">
        <v>3.8464044700000004</v>
      </c>
      <c r="K196" s="16">
        <v>17.389196269999999</v>
      </c>
      <c r="L196" s="16">
        <v>0.52649541</v>
      </c>
      <c r="M196" s="16">
        <v>363.73206002999996</v>
      </c>
      <c r="N196" s="16">
        <v>362.05950899999999</v>
      </c>
      <c r="O196" s="16">
        <v>0.29210103000000004</v>
      </c>
      <c r="P196" s="16">
        <v>0</v>
      </c>
      <c r="Q196" s="16">
        <v>1.38045</v>
      </c>
      <c r="R196" s="16">
        <v>411.79751216999995</v>
      </c>
      <c r="S196" s="16">
        <v>135.19634044999998</v>
      </c>
      <c r="T196" s="16">
        <v>3.3311240600000001</v>
      </c>
      <c r="U196" s="16">
        <v>20.056337670000001</v>
      </c>
      <c r="V196" s="16">
        <v>0</v>
      </c>
      <c r="W196" s="16">
        <v>0</v>
      </c>
      <c r="X196" s="16">
        <v>27.694957219999999</v>
      </c>
      <c r="Y196" s="16">
        <v>98.475375430000014</v>
      </c>
      <c r="Z196" s="16">
        <v>0.65481226000000003</v>
      </c>
      <c r="AA196" s="16">
        <v>285.40894709000003</v>
      </c>
      <c r="AB196" s="16">
        <v>126.38856507999999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3.0810435899999997</v>
      </c>
      <c r="AM196" s="16">
        <v>3.0810435899999997</v>
      </c>
      <c r="AN196" s="16">
        <v>0</v>
      </c>
      <c r="AO196" s="16">
        <v>0</v>
      </c>
      <c r="AP196" s="16">
        <v>2.05794532</v>
      </c>
      <c r="AQ196" s="16">
        <v>2.05794532</v>
      </c>
      <c r="AR196" s="16">
        <v>0</v>
      </c>
      <c r="AS196" s="16">
        <v>0</v>
      </c>
      <c r="AT196" s="16">
        <v>5.1389889100000001</v>
      </c>
      <c r="AU196" s="16">
        <v>121.24957617</v>
      </c>
      <c r="AV196" s="16">
        <v>135.67220499999999</v>
      </c>
      <c r="AW196" s="16">
        <v>256.92178116999997</v>
      </c>
      <c r="AX196" s="16">
        <v>21.90527221</v>
      </c>
      <c r="AY196" s="16">
        <v>0</v>
      </c>
      <c r="AZ196" s="16">
        <v>235.01650895999998</v>
      </c>
    </row>
    <row r="197" spans="2:52" x14ac:dyDescent="0.25">
      <c r="B197" s="15" t="s">
        <v>1418</v>
      </c>
      <c r="C197" s="16">
        <v>52.538525799999995</v>
      </c>
      <c r="D197" s="16">
        <v>26.535742409999997</v>
      </c>
      <c r="E197" s="16">
        <v>9.8496332199999994</v>
      </c>
      <c r="F197" s="16">
        <v>14.84697626</v>
      </c>
      <c r="G197" s="16">
        <v>1.8391329299999999</v>
      </c>
      <c r="H197" s="16">
        <v>26.002783390000001</v>
      </c>
      <c r="I197" s="16">
        <v>5.4484947500000001</v>
      </c>
      <c r="J197" s="16">
        <v>2.3671032999999997</v>
      </c>
      <c r="K197" s="16">
        <v>16.871824</v>
      </c>
      <c r="L197" s="16">
        <v>1.3153613399999999</v>
      </c>
      <c r="M197" s="16">
        <v>582.34281836000002</v>
      </c>
      <c r="N197" s="16">
        <v>582.16099199999996</v>
      </c>
      <c r="O197" s="16">
        <v>0.18182635999999999</v>
      </c>
      <c r="P197" s="16">
        <v>0</v>
      </c>
      <c r="Q197" s="16">
        <v>0</v>
      </c>
      <c r="R197" s="16">
        <v>634.88134415999991</v>
      </c>
      <c r="S197" s="16">
        <v>152.9259279</v>
      </c>
      <c r="T197" s="16">
        <v>2.5051099199999998</v>
      </c>
      <c r="U197" s="16">
        <v>23.990471429999999</v>
      </c>
      <c r="V197" s="16">
        <v>0</v>
      </c>
      <c r="W197" s="16">
        <v>31.70303754</v>
      </c>
      <c r="X197" s="16">
        <v>38.011076689999996</v>
      </c>
      <c r="Y197" s="16">
        <v>37.671842829999996</v>
      </c>
      <c r="Z197" s="16">
        <v>0.14548332</v>
      </c>
      <c r="AA197" s="16">
        <v>286.95294962999998</v>
      </c>
      <c r="AB197" s="16">
        <v>347.92839453000005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202.36850560999997</v>
      </c>
      <c r="AM197" s="16">
        <v>202.36850560999997</v>
      </c>
      <c r="AN197" s="16">
        <v>0</v>
      </c>
      <c r="AO197" s="16">
        <v>0</v>
      </c>
      <c r="AP197" s="16">
        <v>0.94416100000000003</v>
      </c>
      <c r="AQ197" s="16">
        <v>0.94416100000000003</v>
      </c>
      <c r="AR197" s="16">
        <v>0</v>
      </c>
      <c r="AS197" s="16">
        <v>0</v>
      </c>
      <c r="AT197" s="16">
        <v>203.31266660999998</v>
      </c>
      <c r="AU197" s="16">
        <v>144.61572791999998</v>
      </c>
      <c r="AV197" s="16">
        <v>334.21209730999999</v>
      </c>
      <c r="AW197" s="16">
        <v>478.82782522999997</v>
      </c>
      <c r="AX197" s="16">
        <v>0.57194693000000008</v>
      </c>
      <c r="AY197" s="16">
        <v>62.500743060000005</v>
      </c>
      <c r="AZ197" s="16">
        <v>415.75513523999996</v>
      </c>
    </row>
    <row r="198" spans="2:52" x14ac:dyDescent="0.25">
      <c r="B198" s="15" t="s">
        <v>1419</v>
      </c>
      <c r="C198" s="16">
        <v>152.79139443</v>
      </c>
      <c r="D198" s="16">
        <v>85.534449210000005</v>
      </c>
      <c r="E198" s="16">
        <v>35.267613920000002</v>
      </c>
      <c r="F198" s="16">
        <v>44.765261389999999</v>
      </c>
      <c r="G198" s="16">
        <v>5.5015739000000004</v>
      </c>
      <c r="H198" s="16">
        <v>67.256945220000006</v>
      </c>
      <c r="I198" s="16">
        <v>10.24768909</v>
      </c>
      <c r="J198" s="16">
        <v>12.106189779999999</v>
      </c>
      <c r="K198" s="16">
        <v>44.725297259999998</v>
      </c>
      <c r="L198" s="16">
        <v>0.17776908999999999</v>
      </c>
      <c r="M198" s="16">
        <v>409.05421189999998</v>
      </c>
      <c r="N198" s="16">
        <v>404.408726</v>
      </c>
      <c r="O198" s="16">
        <v>4.6454859000000006</v>
      </c>
      <c r="P198" s="16">
        <v>0</v>
      </c>
      <c r="Q198" s="16">
        <v>0</v>
      </c>
      <c r="R198" s="16">
        <v>561.8456063299999</v>
      </c>
      <c r="S198" s="16">
        <v>232.44232343000002</v>
      </c>
      <c r="T198" s="16">
        <v>17.047782100000003</v>
      </c>
      <c r="U198" s="16">
        <v>34.974576920000004</v>
      </c>
      <c r="V198" s="16">
        <v>0.55108215000000005</v>
      </c>
      <c r="W198" s="16">
        <v>16.350471509999998</v>
      </c>
      <c r="X198" s="16">
        <v>23.55155869</v>
      </c>
      <c r="Y198" s="16">
        <v>77.200825609999995</v>
      </c>
      <c r="Z198" s="16">
        <v>11.478171769999999</v>
      </c>
      <c r="AA198" s="16">
        <v>413.59679217999997</v>
      </c>
      <c r="AB198" s="16">
        <v>148.24881414999999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31.088409330000001</v>
      </c>
      <c r="AM198" s="16">
        <v>31.088409330000001</v>
      </c>
      <c r="AN198" s="16">
        <v>0</v>
      </c>
      <c r="AO198" s="16">
        <v>0</v>
      </c>
      <c r="AP198" s="16">
        <v>16.683986040000001</v>
      </c>
      <c r="AQ198" s="16">
        <v>16.683986040000001</v>
      </c>
      <c r="AR198" s="16">
        <v>0</v>
      </c>
      <c r="AS198" s="16">
        <v>0</v>
      </c>
      <c r="AT198" s="16">
        <v>47.772395370000005</v>
      </c>
      <c r="AU198" s="16">
        <v>100.47641878</v>
      </c>
      <c r="AV198" s="16">
        <v>84.116005789999988</v>
      </c>
      <c r="AW198" s="16">
        <v>184.59242456999999</v>
      </c>
      <c r="AX198" s="16">
        <v>17.439328199999999</v>
      </c>
      <c r="AY198" s="16">
        <v>0</v>
      </c>
      <c r="AZ198" s="16">
        <v>167.15309637000001</v>
      </c>
    </row>
    <row r="199" spans="2:52" x14ac:dyDescent="0.25">
      <c r="B199" s="15" t="s">
        <v>1420</v>
      </c>
      <c r="C199" s="16">
        <v>58.180543529999994</v>
      </c>
      <c r="D199" s="16">
        <v>21.764458159999997</v>
      </c>
      <c r="E199" s="16">
        <v>11.637974609999999</v>
      </c>
      <c r="F199" s="16">
        <v>8.51147162</v>
      </c>
      <c r="G199" s="16">
        <v>1.6150119299999999</v>
      </c>
      <c r="H199" s="16">
        <v>36.416085369999998</v>
      </c>
      <c r="I199" s="16">
        <v>3.5854291200000001</v>
      </c>
      <c r="J199" s="16">
        <v>5.8458557500000001</v>
      </c>
      <c r="K199" s="16">
        <v>25.30567924</v>
      </c>
      <c r="L199" s="16">
        <v>1.6791212600000001</v>
      </c>
      <c r="M199" s="16">
        <v>402.45487200000002</v>
      </c>
      <c r="N199" s="16">
        <v>402.45487200000002</v>
      </c>
      <c r="O199" s="16">
        <v>0</v>
      </c>
      <c r="P199" s="16">
        <v>0</v>
      </c>
      <c r="Q199" s="16">
        <v>0</v>
      </c>
      <c r="R199" s="16">
        <v>460.63541552999999</v>
      </c>
      <c r="S199" s="16">
        <v>265.31688911000003</v>
      </c>
      <c r="T199" s="16">
        <v>5.0191416200000001</v>
      </c>
      <c r="U199" s="16">
        <v>32.113849520000002</v>
      </c>
      <c r="V199" s="16">
        <v>0</v>
      </c>
      <c r="W199" s="16">
        <v>0</v>
      </c>
      <c r="X199" s="16">
        <v>16.793355780000002</v>
      </c>
      <c r="Y199" s="16">
        <v>55.079193450000005</v>
      </c>
      <c r="Z199" s="16">
        <v>0.11963569</v>
      </c>
      <c r="AA199" s="16">
        <v>374.44206516999998</v>
      </c>
      <c r="AB199" s="16">
        <v>86.193350359999997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32.234134320000003</v>
      </c>
      <c r="AM199" s="16">
        <v>32.234134320000003</v>
      </c>
      <c r="AN199" s="16">
        <v>0</v>
      </c>
      <c r="AO199" s="16">
        <v>0</v>
      </c>
      <c r="AP199" s="16">
        <v>1.7090812099999999</v>
      </c>
      <c r="AQ199" s="16">
        <v>1.7090812099999999</v>
      </c>
      <c r="AR199" s="16">
        <v>0</v>
      </c>
      <c r="AS199" s="16">
        <v>0</v>
      </c>
      <c r="AT199" s="16">
        <v>33.943215530000003</v>
      </c>
      <c r="AU199" s="16">
        <v>52.25013483</v>
      </c>
      <c r="AV199" s="16">
        <v>245.10872843000001</v>
      </c>
      <c r="AW199" s="16">
        <v>297.35886325999996</v>
      </c>
      <c r="AX199" s="16">
        <v>42.041050140000003</v>
      </c>
      <c r="AY199" s="16">
        <v>0</v>
      </c>
      <c r="AZ199" s="16">
        <v>255.31781312000001</v>
      </c>
    </row>
    <row r="200" spans="2:52" x14ac:dyDescent="0.25">
      <c r="B200" s="15" t="s">
        <v>1421</v>
      </c>
      <c r="C200" s="16">
        <v>39.824849210000004</v>
      </c>
      <c r="D200" s="16">
        <v>24.587735509999998</v>
      </c>
      <c r="E200" s="16">
        <v>9.1179799699999986</v>
      </c>
      <c r="F200" s="16">
        <v>14.052844609999999</v>
      </c>
      <c r="G200" s="16">
        <v>1.41691093</v>
      </c>
      <c r="H200" s="16">
        <v>15.237113700000002</v>
      </c>
      <c r="I200" s="16">
        <v>5.7027477800000002</v>
      </c>
      <c r="J200" s="16">
        <v>3.6981139999999999</v>
      </c>
      <c r="K200" s="16">
        <v>5.3131899999999996</v>
      </c>
      <c r="L200" s="16">
        <v>0.52306191999999996</v>
      </c>
      <c r="M200" s="16">
        <v>337.86419204999999</v>
      </c>
      <c r="N200" s="16">
        <v>335.25133499999998</v>
      </c>
      <c r="O200" s="16">
        <v>8.3051940000000005E-2</v>
      </c>
      <c r="P200" s="16">
        <v>2.5298051099999999</v>
      </c>
      <c r="Q200" s="16">
        <v>0</v>
      </c>
      <c r="R200" s="16">
        <v>377.68904126000001</v>
      </c>
      <c r="S200" s="16">
        <v>128.07197829999998</v>
      </c>
      <c r="T200" s="16">
        <v>2.3810486699999998</v>
      </c>
      <c r="U200" s="16">
        <v>11.229970830000001</v>
      </c>
      <c r="V200" s="16">
        <v>0</v>
      </c>
      <c r="W200" s="16">
        <v>0</v>
      </c>
      <c r="X200" s="16">
        <v>24.213462370000002</v>
      </c>
      <c r="Y200" s="16">
        <v>32.64078619</v>
      </c>
      <c r="Z200" s="16">
        <v>2.2306253700000003</v>
      </c>
      <c r="AA200" s="16">
        <v>200.76787173000002</v>
      </c>
      <c r="AB200" s="16">
        <v>176.92116953000001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0.41179799</v>
      </c>
      <c r="AK200" s="16">
        <v>0.41179799</v>
      </c>
      <c r="AL200" s="16">
        <v>98.463942990000007</v>
      </c>
      <c r="AM200" s="16">
        <v>98.463942990000007</v>
      </c>
      <c r="AN200" s="16">
        <v>0</v>
      </c>
      <c r="AO200" s="16">
        <v>0</v>
      </c>
      <c r="AP200" s="16">
        <v>3.5820867500000002</v>
      </c>
      <c r="AQ200" s="16">
        <v>3.5820867500000002</v>
      </c>
      <c r="AR200" s="16">
        <v>0</v>
      </c>
      <c r="AS200" s="16">
        <v>0</v>
      </c>
      <c r="AT200" s="16">
        <v>102.04602974000001</v>
      </c>
      <c r="AU200" s="16">
        <v>75.286937780000002</v>
      </c>
      <c r="AV200" s="16">
        <v>117.08679674000001</v>
      </c>
      <c r="AW200" s="16">
        <v>192.37373452</v>
      </c>
      <c r="AX200" s="16">
        <v>22.793099720000004</v>
      </c>
      <c r="AY200" s="16">
        <v>37.843460719999996</v>
      </c>
      <c r="AZ200" s="16">
        <v>131.73717407999999</v>
      </c>
    </row>
    <row r="201" spans="2:52" x14ac:dyDescent="0.25">
      <c r="B201" s="25" t="s">
        <v>1582</v>
      </c>
      <c r="C201" s="26">
        <f t="shared" ref="C201:AZ201" si="23">SUM(C195:C200)</f>
        <v>777.54415428999994</v>
      </c>
      <c r="D201" s="26">
        <f t="shared" si="23"/>
        <v>429.19820957000002</v>
      </c>
      <c r="E201" s="26">
        <f t="shared" si="23"/>
        <v>154.04606471</v>
      </c>
      <c r="F201" s="26">
        <f t="shared" si="23"/>
        <v>239.26028487000002</v>
      </c>
      <c r="G201" s="26">
        <f t="shared" si="23"/>
        <v>35.891859990000007</v>
      </c>
      <c r="H201" s="26">
        <f t="shared" si="23"/>
        <v>348.34594472000003</v>
      </c>
      <c r="I201" s="26">
        <f t="shared" si="23"/>
        <v>64.383157319999995</v>
      </c>
      <c r="J201" s="26">
        <f t="shared" si="23"/>
        <v>36.581832529999993</v>
      </c>
      <c r="K201" s="26">
        <f t="shared" si="23"/>
        <v>238.00814423999998</v>
      </c>
      <c r="L201" s="26">
        <f t="shared" si="23"/>
        <v>9.37281063</v>
      </c>
      <c r="M201" s="26">
        <f t="shared" si="23"/>
        <v>2995.7148263399999</v>
      </c>
      <c r="N201" s="26">
        <f t="shared" si="23"/>
        <v>2957.2737029999998</v>
      </c>
      <c r="O201" s="26">
        <f t="shared" si="23"/>
        <v>5.40740423</v>
      </c>
      <c r="P201" s="26">
        <f t="shared" si="23"/>
        <v>31.653269109999997</v>
      </c>
      <c r="Q201" s="26">
        <f t="shared" si="23"/>
        <v>1.38045</v>
      </c>
      <c r="R201" s="26">
        <f t="shared" si="23"/>
        <v>3773.2589806299998</v>
      </c>
      <c r="S201" s="26">
        <f t="shared" si="23"/>
        <v>1299.5620185500002</v>
      </c>
      <c r="T201" s="26">
        <f t="shared" si="23"/>
        <v>58.911572460000002</v>
      </c>
      <c r="U201" s="26">
        <f t="shared" si="23"/>
        <v>153.97714674000002</v>
      </c>
      <c r="V201" s="26">
        <f t="shared" si="23"/>
        <v>4.7268003500000004</v>
      </c>
      <c r="W201" s="26">
        <f t="shared" si="23"/>
        <v>55.836103279999996</v>
      </c>
      <c r="X201" s="26">
        <f t="shared" si="23"/>
        <v>158.47833392000001</v>
      </c>
      <c r="Y201" s="26">
        <f t="shared" si="23"/>
        <v>659.49890908999998</v>
      </c>
      <c r="Z201" s="26">
        <f t="shared" si="23"/>
        <v>52.12293644999999</v>
      </c>
      <c r="AA201" s="26">
        <f t="shared" si="23"/>
        <v>2443.1138208399998</v>
      </c>
      <c r="AB201" s="26">
        <f t="shared" si="23"/>
        <v>1330.1451597900002</v>
      </c>
      <c r="AC201" s="26">
        <f t="shared" si="23"/>
        <v>6.5542698099999992</v>
      </c>
      <c r="AD201" s="26">
        <f t="shared" si="23"/>
        <v>6.5542698099999992</v>
      </c>
      <c r="AE201" s="26">
        <f t="shared" si="23"/>
        <v>0</v>
      </c>
      <c r="AF201" s="26">
        <f t="shared" si="23"/>
        <v>0</v>
      </c>
      <c r="AG201" s="26">
        <f t="shared" si="23"/>
        <v>79.852876730000006</v>
      </c>
      <c r="AH201" s="26">
        <f t="shared" si="23"/>
        <v>79.852876730000006</v>
      </c>
      <c r="AI201" s="26">
        <f t="shared" si="23"/>
        <v>0</v>
      </c>
      <c r="AJ201" s="26">
        <f t="shared" si="23"/>
        <v>0.41179799</v>
      </c>
      <c r="AK201" s="26">
        <f t="shared" si="23"/>
        <v>86.81894453000001</v>
      </c>
      <c r="AL201" s="26">
        <f t="shared" si="23"/>
        <v>766.38299430999984</v>
      </c>
      <c r="AM201" s="26">
        <f t="shared" si="23"/>
        <v>766.38299430999984</v>
      </c>
      <c r="AN201" s="26">
        <f t="shared" si="23"/>
        <v>0</v>
      </c>
      <c r="AO201" s="26">
        <f t="shared" si="23"/>
        <v>0</v>
      </c>
      <c r="AP201" s="26">
        <f t="shared" si="23"/>
        <v>106.97725761999999</v>
      </c>
      <c r="AQ201" s="26">
        <f t="shared" si="23"/>
        <v>106.97725761999999</v>
      </c>
      <c r="AR201" s="26">
        <f t="shared" si="23"/>
        <v>0</v>
      </c>
      <c r="AS201" s="26">
        <f t="shared" si="23"/>
        <v>0</v>
      </c>
      <c r="AT201" s="26">
        <f t="shared" si="23"/>
        <v>873.36025193</v>
      </c>
      <c r="AU201" s="26">
        <f t="shared" si="23"/>
        <v>543.60385238999993</v>
      </c>
      <c r="AV201" s="26">
        <f t="shared" si="23"/>
        <v>1027.5561301</v>
      </c>
      <c r="AW201" s="26">
        <f t="shared" si="23"/>
        <v>1571.1599824899999</v>
      </c>
      <c r="AX201" s="26">
        <f t="shared" si="23"/>
        <v>109.6321798</v>
      </c>
      <c r="AY201" s="26">
        <f t="shared" si="23"/>
        <v>100.34420378</v>
      </c>
      <c r="AZ201" s="26">
        <f t="shared" si="23"/>
        <v>1361.1835989099998</v>
      </c>
    </row>
    <row r="202" spans="2:5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x14ac:dyDescent="0.25">
      <c r="B203" s="44" t="s">
        <v>1641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1762"/>
  <sheetViews>
    <sheetView zoomScale="80" zoomScaleNormal="80" workbookViewId="0">
      <pane xSplit="2" ySplit="9" topLeftCell="C10" activePane="bottomRight" state="frozen"/>
      <selection activeCell="B6" sqref="B6:B9"/>
      <selection pane="topRight" activeCell="B6" sqref="B6:B9"/>
      <selection pane="bottomLeft" activeCell="B6" sqref="B6:B9"/>
      <selection pane="bottomRight" activeCell="D19" sqref="D19"/>
    </sheetView>
  </sheetViews>
  <sheetFormatPr defaultColWidth="9.109375" defaultRowHeight="13.2" x14ac:dyDescent="0.25"/>
  <cols>
    <col min="1" max="1" width="2.109375" style="1" customWidth="1"/>
    <col min="2" max="2" width="34.33203125" style="13" customWidth="1"/>
    <col min="3" max="3" width="20.44140625" style="1" customWidth="1"/>
    <col min="4" max="6" width="21.44140625" style="1" bestFit="1" customWidth="1"/>
    <col min="7" max="7" width="20.109375" style="1" bestFit="1" customWidth="1"/>
    <col min="8" max="8" width="21.44140625" style="1" bestFit="1" customWidth="1"/>
    <col min="9" max="10" width="20.109375" style="1" bestFit="1" customWidth="1"/>
    <col min="11" max="11" width="23.88671875" style="1" customWidth="1"/>
    <col min="12" max="12" width="20.109375" style="1" bestFit="1" customWidth="1"/>
    <col min="13" max="14" width="22.6640625" style="1" bestFit="1" customWidth="1"/>
    <col min="15" max="15" width="20.109375" style="1" bestFit="1" customWidth="1"/>
    <col min="16" max="17" width="18.109375" style="1" bestFit="1" customWidth="1"/>
    <col min="18" max="18" width="20.6640625" style="1" customWidth="1"/>
    <col min="19" max="21" width="21.44140625" style="1" bestFit="1" customWidth="1"/>
    <col min="22" max="22" width="18.109375" style="1" bestFit="1" customWidth="1"/>
    <col min="23" max="24" width="20.109375" style="1" bestFit="1" customWidth="1"/>
    <col min="25" max="25" width="21.44140625" style="1" bestFit="1" customWidth="1"/>
    <col min="26" max="26" width="20.109375" style="1" bestFit="1" customWidth="1"/>
    <col min="27" max="27" width="22.44140625" style="1" customWidth="1"/>
    <col min="28" max="28" width="25.33203125" style="1" customWidth="1"/>
    <col min="29" max="30" width="18.109375" style="1" bestFit="1" customWidth="1"/>
    <col min="31" max="31" width="25.5546875" style="1" customWidth="1"/>
    <col min="32" max="32" width="17" style="1" bestFit="1" customWidth="1"/>
    <col min="33" max="34" width="20.109375" style="1" bestFit="1" customWidth="1"/>
    <col min="35" max="35" width="18.109375" style="1" bestFit="1" customWidth="1"/>
    <col min="36" max="36" width="19.6640625" style="1" customWidth="1"/>
    <col min="37" max="37" width="20.44140625" style="1" customWidth="1"/>
    <col min="38" max="38" width="19.33203125" style="1" customWidth="1"/>
    <col min="39" max="41" width="28.109375" style="1" customWidth="1"/>
    <col min="42" max="42" width="19.88671875" style="1" customWidth="1"/>
    <col min="43" max="43" width="20.109375" style="1" bestFit="1" customWidth="1"/>
    <col min="44" max="44" width="24.44140625" style="1" customWidth="1"/>
    <col min="45" max="45" width="22" style="1" customWidth="1"/>
    <col min="46" max="46" width="19.33203125" style="1" customWidth="1"/>
    <col min="47" max="52" width="21.33203125" style="1" customWidth="1"/>
    <col min="53" max="16384" width="9.109375" style="1"/>
  </cols>
  <sheetData>
    <row r="2" spans="2:52" x14ac:dyDescent="0.25">
      <c r="B2" s="3" t="s">
        <v>1535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2:52" x14ac:dyDescent="0.25">
      <c r="B3" s="6" t="s">
        <v>1581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2:52" x14ac:dyDescent="0.25">
      <c r="B4" s="6" t="s">
        <v>1586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2:52" x14ac:dyDescent="0.25">
      <c r="B5" s="6" t="s">
        <v>1642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2:52" ht="13.2" customHeight="1" x14ac:dyDescent="0.25">
      <c r="B6" s="55" t="s">
        <v>137</v>
      </c>
      <c r="C6" s="56" t="s">
        <v>1537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3" t="s">
        <v>5</v>
      </c>
      <c r="S6" s="54" t="s">
        <v>6</v>
      </c>
      <c r="T6" s="54"/>
      <c r="U6" s="54"/>
      <c r="V6" s="54"/>
      <c r="W6" s="54"/>
      <c r="X6" s="54"/>
      <c r="Y6" s="54"/>
      <c r="Z6" s="54"/>
      <c r="AA6" s="54" t="s">
        <v>6</v>
      </c>
      <c r="AB6" s="48" t="s">
        <v>1533</v>
      </c>
      <c r="AC6" s="53" t="s">
        <v>1538</v>
      </c>
      <c r="AD6" s="53"/>
      <c r="AE6" s="53"/>
      <c r="AF6" s="53"/>
      <c r="AG6" s="53"/>
      <c r="AH6" s="53"/>
      <c r="AI6" s="53"/>
      <c r="AJ6" s="53"/>
      <c r="AK6" s="53" t="s">
        <v>8</v>
      </c>
      <c r="AL6" s="54" t="s">
        <v>1539</v>
      </c>
      <c r="AM6" s="54"/>
      <c r="AN6" s="54"/>
      <c r="AO6" s="54"/>
      <c r="AP6" s="54"/>
      <c r="AQ6" s="54"/>
      <c r="AR6" s="54"/>
      <c r="AS6" s="54"/>
      <c r="AT6" s="54" t="s">
        <v>10</v>
      </c>
      <c r="AU6" s="48" t="s">
        <v>1540</v>
      </c>
      <c r="AV6" s="48" t="s">
        <v>11</v>
      </c>
      <c r="AW6" s="48" t="s">
        <v>1541</v>
      </c>
      <c r="AX6" s="48" t="s">
        <v>1542</v>
      </c>
      <c r="AY6" s="48" t="s">
        <v>12</v>
      </c>
      <c r="AZ6" s="48" t="s">
        <v>1543</v>
      </c>
    </row>
    <row r="7" spans="2:52" ht="13.2" customHeight="1" x14ac:dyDescent="0.25">
      <c r="B7" s="55"/>
      <c r="C7" s="49" t="s">
        <v>1544</v>
      </c>
      <c r="D7" s="50" t="s">
        <v>1</v>
      </c>
      <c r="E7" s="50"/>
      <c r="F7" s="50"/>
      <c r="G7" s="50"/>
      <c r="H7" s="50"/>
      <c r="I7" s="50"/>
      <c r="J7" s="50"/>
      <c r="K7" s="50"/>
      <c r="L7" s="50"/>
      <c r="M7" s="51" t="s">
        <v>4</v>
      </c>
      <c r="N7" s="51"/>
      <c r="O7" s="51"/>
      <c r="P7" s="51"/>
      <c r="Q7" s="51"/>
      <c r="R7" s="53"/>
      <c r="S7" s="54"/>
      <c r="T7" s="54"/>
      <c r="U7" s="54"/>
      <c r="V7" s="54"/>
      <c r="W7" s="54"/>
      <c r="X7" s="54"/>
      <c r="Y7" s="54"/>
      <c r="Z7" s="54"/>
      <c r="AA7" s="54"/>
      <c r="AB7" s="48"/>
      <c r="AC7" s="53"/>
      <c r="AD7" s="53"/>
      <c r="AE7" s="53"/>
      <c r="AF7" s="53"/>
      <c r="AG7" s="53"/>
      <c r="AH7" s="53"/>
      <c r="AI7" s="53"/>
      <c r="AJ7" s="53"/>
      <c r="AK7" s="53"/>
      <c r="AL7" s="54"/>
      <c r="AM7" s="54"/>
      <c r="AN7" s="54"/>
      <c r="AO7" s="54"/>
      <c r="AP7" s="54"/>
      <c r="AQ7" s="54"/>
      <c r="AR7" s="54"/>
      <c r="AS7" s="54"/>
      <c r="AT7" s="54"/>
      <c r="AU7" s="48"/>
      <c r="AV7" s="48"/>
      <c r="AW7" s="48"/>
      <c r="AX7" s="48"/>
      <c r="AY7" s="48"/>
      <c r="AZ7" s="48"/>
    </row>
    <row r="8" spans="2:52" ht="13.2" customHeight="1" x14ac:dyDescent="0.25">
      <c r="B8" s="55"/>
      <c r="C8" s="49"/>
      <c r="D8" s="45" t="s">
        <v>2</v>
      </c>
      <c r="E8" s="45"/>
      <c r="F8" s="45"/>
      <c r="G8" s="45"/>
      <c r="H8" s="46" t="s">
        <v>3</v>
      </c>
      <c r="I8" s="46"/>
      <c r="J8" s="46"/>
      <c r="K8" s="46"/>
      <c r="L8" s="46"/>
      <c r="M8" s="52" t="s">
        <v>1545</v>
      </c>
      <c r="N8" s="47" t="s">
        <v>1546</v>
      </c>
      <c r="O8" s="47" t="s">
        <v>1547</v>
      </c>
      <c r="P8" s="47" t="s">
        <v>1548</v>
      </c>
      <c r="Q8" s="47" t="s">
        <v>1549</v>
      </c>
      <c r="R8" s="53"/>
      <c r="S8" s="47" t="s">
        <v>1550</v>
      </c>
      <c r="T8" s="47" t="s">
        <v>1551</v>
      </c>
      <c r="U8" s="47" t="s">
        <v>1552</v>
      </c>
      <c r="V8" s="47" t="s">
        <v>1553</v>
      </c>
      <c r="W8" s="47" t="s">
        <v>1554</v>
      </c>
      <c r="X8" s="47" t="s">
        <v>1555</v>
      </c>
      <c r="Y8" s="47" t="s">
        <v>1556</v>
      </c>
      <c r="Z8" s="47" t="s">
        <v>1557</v>
      </c>
      <c r="AA8" s="54"/>
      <c r="AB8" s="48"/>
      <c r="AC8" s="45" t="s">
        <v>1558</v>
      </c>
      <c r="AD8" s="45"/>
      <c r="AE8" s="45"/>
      <c r="AF8" s="45"/>
      <c r="AG8" s="46" t="s">
        <v>7</v>
      </c>
      <c r="AH8" s="46"/>
      <c r="AI8" s="46"/>
      <c r="AJ8" s="47" t="s">
        <v>1559</v>
      </c>
      <c r="AK8" s="53"/>
      <c r="AL8" s="49" t="s">
        <v>1534</v>
      </c>
      <c r="AM8" s="49"/>
      <c r="AN8" s="49"/>
      <c r="AO8" s="49"/>
      <c r="AP8" s="52" t="s">
        <v>9</v>
      </c>
      <c r="AQ8" s="52"/>
      <c r="AR8" s="52"/>
      <c r="AS8" s="52" t="s">
        <v>1560</v>
      </c>
      <c r="AT8" s="54"/>
      <c r="AU8" s="48"/>
      <c r="AV8" s="48"/>
      <c r="AW8" s="48"/>
      <c r="AX8" s="48"/>
      <c r="AY8" s="48"/>
      <c r="AZ8" s="48"/>
    </row>
    <row r="9" spans="2:52" ht="39.6" x14ac:dyDescent="0.25">
      <c r="B9" s="55"/>
      <c r="C9" s="49"/>
      <c r="D9" s="18" t="s">
        <v>1561</v>
      </c>
      <c r="E9" s="20" t="s">
        <v>1562</v>
      </c>
      <c r="F9" s="20" t="s">
        <v>1563</v>
      </c>
      <c r="G9" s="20" t="s">
        <v>1564</v>
      </c>
      <c r="H9" s="19" t="s">
        <v>3</v>
      </c>
      <c r="I9" s="20" t="s">
        <v>1565</v>
      </c>
      <c r="J9" s="20" t="s">
        <v>1566</v>
      </c>
      <c r="K9" s="20" t="s">
        <v>1567</v>
      </c>
      <c r="L9" s="20" t="s">
        <v>1568</v>
      </c>
      <c r="M9" s="52"/>
      <c r="N9" s="47"/>
      <c r="O9" s="47"/>
      <c r="P9" s="47"/>
      <c r="Q9" s="47"/>
      <c r="R9" s="53"/>
      <c r="S9" s="47"/>
      <c r="T9" s="47"/>
      <c r="U9" s="47"/>
      <c r="V9" s="47"/>
      <c r="W9" s="47"/>
      <c r="X9" s="47"/>
      <c r="Y9" s="47"/>
      <c r="Z9" s="47"/>
      <c r="AA9" s="54"/>
      <c r="AB9" s="48"/>
      <c r="AC9" s="18" t="s">
        <v>1569</v>
      </c>
      <c r="AD9" s="20" t="s">
        <v>1570</v>
      </c>
      <c r="AE9" s="20" t="s">
        <v>1571</v>
      </c>
      <c r="AF9" s="20" t="s">
        <v>1572</v>
      </c>
      <c r="AG9" s="19" t="s">
        <v>7</v>
      </c>
      <c r="AH9" s="20" t="s">
        <v>1573</v>
      </c>
      <c r="AI9" s="20" t="s">
        <v>1574</v>
      </c>
      <c r="AJ9" s="47"/>
      <c r="AK9" s="53"/>
      <c r="AL9" s="21" t="s">
        <v>1534</v>
      </c>
      <c r="AM9" s="20" t="s">
        <v>1575</v>
      </c>
      <c r="AN9" s="20" t="s">
        <v>1576</v>
      </c>
      <c r="AO9" s="20" t="s">
        <v>1577</v>
      </c>
      <c r="AP9" s="22" t="s">
        <v>9</v>
      </c>
      <c r="AQ9" s="20" t="s">
        <v>1578</v>
      </c>
      <c r="AR9" s="20" t="s">
        <v>1579</v>
      </c>
      <c r="AS9" s="52"/>
      <c r="AT9" s="54"/>
      <c r="AU9" s="48"/>
      <c r="AV9" s="48"/>
      <c r="AW9" s="48"/>
      <c r="AX9" s="48"/>
      <c r="AY9" s="48"/>
      <c r="AZ9" s="48"/>
    </row>
    <row r="10" spans="2:52" x14ac:dyDescent="0.25">
      <c r="B10" s="23" t="s">
        <v>1580</v>
      </c>
      <c r="C10" s="24">
        <f>C13+C15+C109+C238+C343+C481+C621+C708+C834+C970+C1099+C1254+C1381+C1481+C1540+C1679</f>
        <v>28339.009934940001</v>
      </c>
      <c r="D10" s="24">
        <f t="shared" ref="D10:AZ10" si="0">D13+D15+D109+D238+D343+D481+D621+D708+D834+D970+D1099+D1254+D1381+D1481+D1540+D1679</f>
        <v>15636.866181639998</v>
      </c>
      <c r="E10" s="24">
        <f t="shared" si="0"/>
        <v>6952.7419400500003</v>
      </c>
      <c r="F10" s="24">
        <f t="shared" si="0"/>
        <v>7830.6672270300005</v>
      </c>
      <c r="G10" s="24">
        <f t="shared" si="0"/>
        <v>853.45701455999995</v>
      </c>
      <c r="H10" s="24">
        <f t="shared" si="0"/>
        <v>12702.143753300001</v>
      </c>
      <c r="I10" s="24">
        <f t="shared" si="0"/>
        <v>2878.1081675</v>
      </c>
      <c r="J10" s="24">
        <f t="shared" si="0"/>
        <v>2298.6186807099998</v>
      </c>
      <c r="K10" s="24">
        <f t="shared" si="0"/>
        <v>6031.4670193000002</v>
      </c>
      <c r="L10" s="24">
        <f t="shared" si="0"/>
        <v>1493.9498857899998</v>
      </c>
      <c r="M10" s="24">
        <f t="shared" si="0"/>
        <v>120214.88358517998</v>
      </c>
      <c r="N10" s="24">
        <f t="shared" si="0"/>
        <v>116553.62303822</v>
      </c>
      <c r="O10" s="24">
        <f t="shared" si="0"/>
        <v>2230.6720989100004</v>
      </c>
      <c r="P10" s="24">
        <f t="shared" si="0"/>
        <v>444.85778363000003</v>
      </c>
      <c r="Q10" s="24">
        <f t="shared" si="0"/>
        <v>985.73066441999993</v>
      </c>
      <c r="R10" s="24">
        <f t="shared" si="0"/>
        <v>148553.89352012001</v>
      </c>
      <c r="S10" s="24">
        <f t="shared" si="0"/>
        <v>71571.130239620004</v>
      </c>
      <c r="T10" s="24">
        <f t="shared" si="0"/>
        <v>2596.67059625</v>
      </c>
      <c r="U10" s="24">
        <f t="shared" si="0"/>
        <v>10020.417750809998</v>
      </c>
      <c r="V10" s="24">
        <f t="shared" si="0"/>
        <v>69.764516360000002</v>
      </c>
      <c r="W10" s="24">
        <f t="shared" si="0"/>
        <v>1461.6215203799998</v>
      </c>
      <c r="X10" s="24">
        <f t="shared" si="0"/>
        <v>7876.4966354499993</v>
      </c>
      <c r="Y10" s="24">
        <f t="shared" si="0"/>
        <v>19225.020669379999</v>
      </c>
      <c r="Z10" s="24">
        <f t="shared" si="0"/>
        <v>1124.0282981099999</v>
      </c>
      <c r="AA10" s="24">
        <f t="shared" si="0"/>
        <v>113945.15022636003</v>
      </c>
      <c r="AB10" s="24">
        <f t="shared" si="0"/>
        <v>34608.743293759995</v>
      </c>
      <c r="AC10" s="24">
        <f t="shared" si="0"/>
        <v>216.5948027</v>
      </c>
      <c r="AD10" s="24">
        <f t="shared" si="0"/>
        <v>136.19376136999998</v>
      </c>
      <c r="AE10" s="24">
        <f t="shared" si="0"/>
        <v>0</v>
      </c>
      <c r="AF10" s="24">
        <f t="shared" si="0"/>
        <v>80.401041329999998</v>
      </c>
      <c r="AG10" s="24">
        <f t="shared" si="0"/>
        <v>1813.0397931700002</v>
      </c>
      <c r="AH10" s="24">
        <f t="shared" si="0"/>
        <v>1807.6896015200002</v>
      </c>
      <c r="AI10" s="24">
        <f t="shared" si="0"/>
        <v>5.3501916500000011</v>
      </c>
      <c r="AJ10" s="24">
        <f t="shared" si="0"/>
        <v>1385.5243129999997</v>
      </c>
      <c r="AK10" s="24">
        <f t="shared" si="0"/>
        <v>3415.1589088700002</v>
      </c>
      <c r="AL10" s="24">
        <f t="shared" si="0"/>
        <v>10896.126312579998</v>
      </c>
      <c r="AM10" s="24">
        <f t="shared" si="0"/>
        <v>10724.71857345</v>
      </c>
      <c r="AN10" s="24">
        <f t="shared" si="0"/>
        <v>11.598053930000001</v>
      </c>
      <c r="AO10" s="24">
        <f t="shared" si="0"/>
        <v>159.80968519999999</v>
      </c>
      <c r="AP10" s="24">
        <f t="shared" si="0"/>
        <v>3190.0384527099995</v>
      </c>
      <c r="AQ10" s="24">
        <f t="shared" si="0"/>
        <v>3143.7413431299997</v>
      </c>
      <c r="AR10" s="24">
        <f t="shared" si="0"/>
        <v>46.297109579999997</v>
      </c>
      <c r="AS10" s="24">
        <f t="shared" si="0"/>
        <v>2954.2067605299994</v>
      </c>
      <c r="AT10" s="24">
        <f t="shared" si="0"/>
        <v>17040.371525819999</v>
      </c>
      <c r="AU10" s="24">
        <f t="shared" si="0"/>
        <v>20983.530676810002</v>
      </c>
      <c r="AV10" s="24">
        <f t="shared" si="0"/>
        <v>38126.222157209995</v>
      </c>
      <c r="AW10" s="24">
        <f t="shared" si="0"/>
        <v>59109.752834019993</v>
      </c>
      <c r="AX10" s="24">
        <f t="shared" si="0"/>
        <v>4682.5340813900002</v>
      </c>
      <c r="AY10" s="24">
        <f t="shared" si="0"/>
        <v>4727.0693042099992</v>
      </c>
      <c r="AZ10" s="24">
        <f t="shared" si="0"/>
        <v>49700.149448420001</v>
      </c>
    </row>
    <row r="11" spans="2:52" x14ac:dyDescent="0.25">
      <c r="B11" s="17" t="s">
        <v>1584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 spans="2:52" x14ac:dyDescent="0.25">
      <c r="B12" s="15" t="s">
        <v>1334</v>
      </c>
      <c r="C12" s="28">
        <v>80.057000060000007</v>
      </c>
      <c r="D12" s="28">
        <v>53.513875380000002</v>
      </c>
      <c r="E12" s="28">
        <v>21.727210510000003</v>
      </c>
      <c r="F12" s="28">
        <v>28.698203979999999</v>
      </c>
      <c r="G12" s="28">
        <v>3.0884608900000003</v>
      </c>
      <c r="H12" s="28">
        <v>26.543124680000002</v>
      </c>
      <c r="I12" s="28">
        <v>7.8205196600000004</v>
      </c>
      <c r="J12" s="28">
        <v>3.9921873100000003</v>
      </c>
      <c r="K12" s="28">
        <v>13.03967284</v>
      </c>
      <c r="L12" s="28">
        <v>1.6907448700000001</v>
      </c>
      <c r="M12" s="28">
        <v>90.409941069999988</v>
      </c>
      <c r="N12" s="28">
        <v>89.477532999999994</v>
      </c>
      <c r="O12" s="28">
        <v>0.93240806999999992</v>
      </c>
      <c r="P12" s="28">
        <v>0</v>
      </c>
      <c r="Q12" s="28">
        <v>0</v>
      </c>
      <c r="R12" s="28">
        <v>170.46694113000001</v>
      </c>
      <c r="S12" s="28">
        <v>76.618116569999998</v>
      </c>
      <c r="T12" s="28">
        <v>2.70625407</v>
      </c>
      <c r="U12" s="28">
        <v>15.867421500000001</v>
      </c>
      <c r="V12" s="28">
        <v>0</v>
      </c>
      <c r="W12" s="28">
        <v>12.81766562</v>
      </c>
      <c r="X12" s="28">
        <v>9.0042203599999997</v>
      </c>
      <c r="Y12" s="28">
        <v>12.711743439999999</v>
      </c>
      <c r="Z12" s="28">
        <v>0</v>
      </c>
      <c r="AA12" s="28">
        <v>129.72542156</v>
      </c>
      <c r="AB12" s="28">
        <v>40.741519570000001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1.10006454</v>
      </c>
      <c r="AQ12" s="28">
        <v>1.10006454</v>
      </c>
      <c r="AR12" s="28">
        <v>0</v>
      </c>
      <c r="AS12" s="28">
        <v>0</v>
      </c>
      <c r="AT12" s="28">
        <v>1.10006454</v>
      </c>
      <c r="AU12" s="28">
        <v>39.641455030000003</v>
      </c>
      <c r="AV12" s="28">
        <v>23.091376</v>
      </c>
      <c r="AW12" s="28">
        <v>62.73283103</v>
      </c>
      <c r="AX12" s="28">
        <v>2.5532621099999999</v>
      </c>
      <c r="AY12" s="28">
        <v>0</v>
      </c>
      <c r="AZ12" s="28">
        <v>60.179568920000001</v>
      </c>
    </row>
    <row r="13" spans="2:52" x14ac:dyDescent="0.25">
      <c r="B13" s="25" t="s">
        <v>1582</v>
      </c>
      <c r="C13" s="26">
        <f>SUM(C12)</f>
        <v>80.057000060000007</v>
      </c>
      <c r="D13" s="26">
        <f t="shared" ref="D13:AZ13" si="1">SUM(D12)</f>
        <v>53.513875380000002</v>
      </c>
      <c r="E13" s="26">
        <f t="shared" si="1"/>
        <v>21.727210510000003</v>
      </c>
      <c r="F13" s="26">
        <f t="shared" si="1"/>
        <v>28.698203979999999</v>
      </c>
      <c r="G13" s="26">
        <f t="shared" si="1"/>
        <v>3.0884608900000003</v>
      </c>
      <c r="H13" s="26">
        <f t="shared" si="1"/>
        <v>26.543124680000002</v>
      </c>
      <c r="I13" s="26">
        <f t="shared" si="1"/>
        <v>7.8205196600000004</v>
      </c>
      <c r="J13" s="26">
        <f t="shared" si="1"/>
        <v>3.9921873100000003</v>
      </c>
      <c r="K13" s="26">
        <f t="shared" si="1"/>
        <v>13.03967284</v>
      </c>
      <c r="L13" s="26">
        <f t="shared" si="1"/>
        <v>1.6907448700000001</v>
      </c>
      <c r="M13" s="26">
        <f t="shared" si="1"/>
        <v>90.409941069999988</v>
      </c>
      <c r="N13" s="26">
        <f t="shared" si="1"/>
        <v>89.477532999999994</v>
      </c>
      <c r="O13" s="26">
        <f t="shared" si="1"/>
        <v>0.93240806999999992</v>
      </c>
      <c r="P13" s="26">
        <f t="shared" si="1"/>
        <v>0</v>
      </c>
      <c r="Q13" s="26">
        <f t="shared" si="1"/>
        <v>0</v>
      </c>
      <c r="R13" s="26">
        <f t="shared" si="1"/>
        <v>170.46694113000001</v>
      </c>
      <c r="S13" s="26">
        <f t="shared" si="1"/>
        <v>76.618116569999998</v>
      </c>
      <c r="T13" s="26">
        <f t="shared" si="1"/>
        <v>2.70625407</v>
      </c>
      <c r="U13" s="26">
        <f t="shared" si="1"/>
        <v>15.867421500000001</v>
      </c>
      <c r="V13" s="26">
        <f t="shared" si="1"/>
        <v>0</v>
      </c>
      <c r="W13" s="26">
        <f t="shared" si="1"/>
        <v>12.81766562</v>
      </c>
      <c r="X13" s="26">
        <f t="shared" si="1"/>
        <v>9.0042203599999997</v>
      </c>
      <c r="Y13" s="26">
        <f t="shared" si="1"/>
        <v>12.711743439999999</v>
      </c>
      <c r="Z13" s="26">
        <f t="shared" si="1"/>
        <v>0</v>
      </c>
      <c r="AA13" s="26">
        <f t="shared" si="1"/>
        <v>129.72542156</v>
      </c>
      <c r="AB13" s="26">
        <f t="shared" si="1"/>
        <v>40.741519570000001</v>
      </c>
      <c r="AC13" s="26">
        <f t="shared" si="1"/>
        <v>0</v>
      </c>
      <c r="AD13" s="26">
        <f t="shared" si="1"/>
        <v>0</v>
      </c>
      <c r="AE13" s="26">
        <f t="shared" si="1"/>
        <v>0</v>
      </c>
      <c r="AF13" s="26">
        <f t="shared" si="1"/>
        <v>0</v>
      </c>
      <c r="AG13" s="26">
        <f t="shared" si="1"/>
        <v>0</v>
      </c>
      <c r="AH13" s="26">
        <f t="shared" si="1"/>
        <v>0</v>
      </c>
      <c r="AI13" s="26">
        <f t="shared" si="1"/>
        <v>0</v>
      </c>
      <c r="AJ13" s="26">
        <f t="shared" si="1"/>
        <v>0</v>
      </c>
      <c r="AK13" s="26">
        <f t="shared" si="1"/>
        <v>0</v>
      </c>
      <c r="AL13" s="26">
        <f t="shared" si="1"/>
        <v>0</v>
      </c>
      <c r="AM13" s="26">
        <f t="shared" si="1"/>
        <v>0</v>
      </c>
      <c r="AN13" s="26">
        <f t="shared" si="1"/>
        <v>0</v>
      </c>
      <c r="AO13" s="26">
        <f t="shared" si="1"/>
        <v>0</v>
      </c>
      <c r="AP13" s="26">
        <f t="shared" si="1"/>
        <v>1.10006454</v>
      </c>
      <c r="AQ13" s="26">
        <f t="shared" si="1"/>
        <v>1.10006454</v>
      </c>
      <c r="AR13" s="26">
        <f t="shared" si="1"/>
        <v>0</v>
      </c>
      <c r="AS13" s="26">
        <f t="shared" si="1"/>
        <v>0</v>
      </c>
      <c r="AT13" s="26">
        <f t="shared" si="1"/>
        <v>1.10006454</v>
      </c>
      <c r="AU13" s="26">
        <f t="shared" si="1"/>
        <v>39.641455030000003</v>
      </c>
      <c r="AV13" s="26">
        <f t="shared" si="1"/>
        <v>23.091376</v>
      </c>
      <c r="AW13" s="26">
        <f t="shared" si="1"/>
        <v>62.73283103</v>
      </c>
      <c r="AX13" s="26">
        <f t="shared" si="1"/>
        <v>2.5532621099999999</v>
      </c>
      <c r="AY13" s="26">
        <f t="shared" si="1"/>
        <v>0</v>
      </c>
      <c r="AZ13" s="26">
        <f t="shared" si="1"/>
        <v>60.179568920000001</v>
      </c>
    </row>
    <row r="14" spans="2:5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2:52" x14ac:dyDescent="0.25">
      <c r="B15" s="17" t="s">
        <v>1583</v>
      </c>
      <c r="C15" s="12">
        <f t="shared" ref="C15:AZ15" si="2">C44+C54+C70+C84+C94+C107</f>
        <v>721.52853511000001</v>
      </c>
      <c r="D15" s="12">
        <f t="shared" si="2"/>
        <v>467.05142794000005</v>
      </c>
      <c r="E15" s="12">
        <f t="shared" si="2"/>
        <v>130.66000901000001</v>
      </c>
      <c r="F15" s="12">
        <f t="shared" si="2"/>
        <v>318.46363255000006</v>
      </c>
      <c r="G15" s="12">
        <f t="shared" si="2"/>
        <v>17.927786379999997</v>
      </c>
      <c r="H15" s="12">
        <f t="shared" si="2"/>
        <v>254.47710716999998</v>
      </c>
      <c r="I15" s="12">
        <f t="shared" si="2"/>
        <v>74.855084109999993</v>
      </c>
      <c r="J15" s="12">
        <f t="shared" si="2"/>
        <v>60.828623519999994</v>
      </c>
      <c r="K15" s="12">
        <f t="shared" si="2"/>
        <v>90.781722519999988</v>
      </c>
      <c r="L15" s="12">
        <f t="shared" si="2"/>
        <v>28.01167702</v>
      </c>
      <c r="M15" s="12">
        <f t="shared" si="2"/>
        <v>4709.0062520299989</v>
      </c>
      <c r="N15" s="12">
        <f t="shared" si="2"/>
        <v>4550.3142279699996</v>
      </c>
      <c r="O15" s="12">
        <f t="shared" si="2"/>
        <v>92.972131480000016</v>
      </c>
      <c r="P15" s="12">
        <f t="shared" si="2"/>
        <v>8.9019684600000009</v>
      </c>
      <c r="Q15" s="12">
        <f t="shared" si="2"/>
        <v>56.817924119999986</v>
      </c>
      <c r="R15" s="12">
        <f t="shared" si="2"/>
        <v>5430.5347871399999</v>
      </c>
      <c r="S15" s="12">
        <f t="shared" si="2"/>
        <v>2536.9051917400002</v>
      </c>
      <c r="T15" s="12">
        <f t="shared" si="2"/>
        <v>49.591761159999997</v>
      </c>
      <c r="U15" s="12">
        <f t="shared" si="2"/>
        <v>426.01554836000003</v>
      </c>
      <c r="V15" s="12">
        <f t="shared" si="2"/>
        <v>0.15537124999999999</v>
      </c>
      <c r="W15" s="12">
        <f t="shared" si="2"/>
        <v>3.9088069299999999</v>
      </c>
      <c r="X15" s="12">
        <f t="shared" si="2"/>
        <v>290.66384118999997</v>
      </c>
      <c r="Y15" s="12">
        <f t="shared" si="2"/>
        <v>573.41416468</v>
      </c>
      <c r="Z15" s="12">
        <f t="shared" si="2"/>
        <v>24.225878300000002</v>
      </c>
      <c r="AA15" s="12">
        <f t="shared" si="2"/>
        <v>3904.8805636100001</v>
      </c>
      <c r="AB15" s="12">
        <f t="shared" si="2"/>
        <v>1525.6542235299999</v>
      </c>
      <c r="AC15" s="12">
        <f t="shared" si="2"/>
        <v>0.78883100000000017</v>
      </c>
      <c r="AD15" s="12">
        <f t="shared" si="2"/>
        <v>9.6299999999999997E-2</v>
      </c>
      <c r="AE15" s="12">
        <f t="shared" si="2"/>
        <v>0</v>
      </c>
      <c r="AF15" s="12">
        <f t="shared" si="2"/>
        <v>0.69253100000000012</v>
      </c>
      <c r="AG15" s="12">
        <f t="shared" si="2"/>
        <v>60.772081040000003</v>
      </c>
      <c r="AH15" s="12">
        <f t="shared" si="2"/>
        <v>60.772081040000003</v>
      </c>
      <c r="AI15" s="12">
        <f t="shared" si="2"/>
        <v>0</v>
      </c>
      <c r="AJ15" s="12">
        <f t="shared" si="2"/>
        <v>18.555982230000001</v>
      </c>
      <c r="AK15" s="12">
        <f t="shared" si="2"/>
        <v>80.116894269999989</v>
      </c>
      <c r="AL15" s="12">
        <f t="shared" si="2"/>
        <v>389.51337344999996</v>
      </c>
      <c r="AM15" s="12">
        <f t="shared" si="2"/>
        <v>379.67748854000001</v>
      </c>
      <c r="AN15" s="12">
        <f t="shared" si="2"/>
        <v>5.60970587</v>
      </c>
      <c r="AO15" s="12">
        <f t="shared" si="2"/>
        <v>4.2261790399999999</v>
      </c>
      <c r="AP15" s="12">
        <f t="shared" si="2"/>
        <v>113.31863648000001</v>
      </c>
      <c r="AQ15" s="12">
        <f t="shared" si="2"/>
        <v>72.225636480000006</v>
      </c>
      <c r="AR15" s="12">
        <f t="shared" si="2"/>
        <v>41.093000000000004</v>
      </c>
      <c r="AS15" s="12">
        <f t="shared" si="2"/>
        <v>23.402123860000003</v>
      </c>
      <c r="AT15" s="12">
        <f t="shared" si="2"/>
        <v>526.23413378999999</v>
      </c>
      <c r="AU15" s="12">
        <f t="shared" si="2"/>
        <v>1079.5369840100002</v>
      </c>
      <c r="AV15" s="12">
        <f t="shared" si="2"/>
        <v>1992.3421327699998</v>
      </c>
      <c r="AW15" s="12">
        <f t="shared" si="2"/>
        <v>3071.87911678</v>
      </c>
      <c r="AX15" s="12">
        <f t="shared" si="2"/>
        <v>123.27307373000002</v>
      </c>
      <c r="AY15" s="12">
        <f t="shared" si="2"/>
        <v>414.47123981999999</v>
      </c>
      <c r="AZ15" s="12">
        <f t="shared" si="2"/>
        <v>2534.1348032299998</v>
      </c>
    </row>
    <row r="16" spans="2:52" x14ac:dyDescent="0.25">
      <c r="B16" s="17" t="s">
        <v>1336</v>
      </c>
    </row>
    <row r="17" spans="2:52" x14ac:dyDescent="0.25">
      <c r="B17" s="15" t="s">
        <v>1344</v>
      </c>
      <c r="C17" s="28">
        <v>65.724594670000002</v>
      </c>
      <c r="D17" s="28">
        <v>30.243447700000001</v>
      </c>
      <c r="E17" s="28">
        <v>4.7591300099999998</v>
      </c>
      <c r="F17" s="28">
        <v>23.135613710000001</v>
      </c>
      <c r="G17" s="28">
        <v>2.3487039799999998</v>
      </c>
      <c r="H17" s="28">
        <v>35.481146970000005</v>
      </c>
      <c r="I17" s="28">
        <v>10.99999942</v>
      </c>
      <c r="J17" s="28">
        <v>4.2159750000000003</v>
      </c>
      <c r="K17" s="28">
        <v>19.008212420000003</v>
      </c>
      <c r="L17" s="28">
        <v>1.25696013</v>
      </c>
      <c r="M17" s="28">
        <v>77.446918220000001</v>
      </c>
      <c r="N17" s="28">
        <v>77.222984999999994</v>
      </c>
      <c r="O17" s="28">
        <v>0.22393321999999999</v>
      </c>
      <c r="P17" s="28">
        <v>0</v>
      </c>
      <c r="Q17" s="28">
        <v>0</v>
      </c>
      <c r="R17" s="28">
        <v>143.17151288999997</v>
      </c>
      <c r="S17" s="28">
        <v>76.243625989999998</v>
      </c>
      <c r="T17" s="28">
        <v>1.98525</v>
      </c>
      <c r="U17" s="28">
        <v>6.1408686399999999</v>
      </c>
      <c r="V17" s="28">
        <v>2.1007999999999999E-2</v>
      </c>
      <c r="W17" s="28">
        <v>0</v>
      </c>
      <c r="X17" s="28">
        <v>17.364468590000001</v>
      </c>
      <c r="Y17" s="28">
        <v>28.146080260000002</v>
      </c>
      <c r="Z17" s="28">
        <v>2.5002683500000003</v>
      </c>
      <c r="AA17" s="28">
        <v>132.40156983</v>
      </c>
      <c r="AB17" s="28">
        <v>10.769943059999999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6.6341760999999995</v>
      </c>
      <c r="AM17" s="28">
        <v>6.6341760999999995</v>
      </c>
      <c r="AN17" s="28">
        <v>0</v>
      </c>
      <c r="AO17" s="28">
        <v>0</v>
      </c>
      <c r="AP17" s="28">
        <v>4.1287874799999997</v>
      </c>
      <c r="AQ17" s="28">
        <v>4.1287874799999997</v>
      </c>
      <c r="AR17" s="28">
        <v>0</v>
      </c>
      <c r="AS17" s="28">
        <v>0</v>
      </c>
      <c r="AT17" s="28">
        <v>10.762963579999999</v>
      </c>
      <c r="AU17" s="28">
        <v>6.9794799999999815E-3</v>
      </c>
      <c r="AV17" s="28">
        <v>5.4878422999999996</v>
      </c>
      <c r="AW17" s="28">
        <v>5.4948217799999997</v>
      </c>
      <c r="AX17" s="28">
        <v>0</v>
      </c>
      <c r="AY17" s="28">
        <v>0</v>
      </c>
      <c r="AZ17" s="28">
        <v>5.4948217799999997</v>
      </c>
    </row>
    <row r="18" spans="2:52" x14ac:dyDescent="0.25">
      <c r="B18" s="15" t="s">
        <v>1345</v>
      </c>
      <c r="C18" s="28">
        <v>9.273795E-2</v>
      </c>
      <c r="D18" s="28">
        <v>4.0522949999999995E-2</v>
      </c>
      <c r="E18" s="28">
        <v>8.0559499999999992E-3</v>
      </c>
      <c r="F18" s="28">
        <v>3.0000000000000001E-3</v>
      </c>
      <c r="G18" s="28">
        <v>2.9467E-2</v>
      </c>
      <c r="H18" s="28">
        <v>5.2214999999999998E-2</v>
      </c>
      <c r="I18" s="28">
        <v>3.4424999999999997E-2</v>
      </c>
      <c r="J18" s="28">
        <v>1.779E-2</v>
      </c>
      <c r="K18" s="28">
        <v>0</v>
      </c>
      <c r="L18" s="28">
        <v>0</v>
      </c>
      <c r="M18" s="28">
        <v>45.364139999999999</v>
      </c>
      <c r="N18" s="28">
        <v>45.056100000000001</v>
      </c>
      <c r="O18" s="28">
        <v>0</v>
      </c>
      <c r="P18" s="28">
        <v>0</v>
      </c>
      <c r="Q18" s="28">
        <v>0.30803999999999998</v>
      </c>
      <c r="R18" s="28">
        <v>45.456877950000006</v>
      </c>
      <c r="S18" s="28">
        <v>32.03172704</v>
      </c>
      <c r="T18" s="28">
        <v>0</v>
      </c>
      <c r="U18" s="28">
        <v>1.4568331200000002</v>
      </c>
      <c r="V18" s="28">
        <v>0</v>
      </c>
      <c r="W18" s="28">
        <v>0</v>
      </c>
      <c r="X18" s="28">
        <v>2.4133605600000001</v>
      </c>
      <c r="Y18" s="28">
        <v>11.1775</v>
      </c>
      <c r="Z18" s="28">
        <v>0</v>
      </c>
      <c r="AA18" s="28">
        <v>47.079420720000002</v>
      </c>
      <c r="AB18" s="28">
        <v>-1.6225427699999999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-1.6225427699999999</v>
      </c>
      <c r="AV18" s="28">
        <v>4.0988099599999996</v>
      </c>
      <c r="AW18" s="28">
        <v>2.4762671899999997</v>
      </c>
      <c r="AX18" s="28">
        <v>0</v>
      </c>
      <c r="AY18" s="28">
        <v>0</v>
      </c>
      <c r="AZ18" s="28">
        <v>2.4762671899999997</v>
      </c>
    </row>
    <row r="19" spans="2:52" x14ac:dyDescent="0.25">
      <c r="B19" s="15" t="s">
        <v>1346</v>
      </c>
      <c r="C19" s="28">
        <v>2.4225110999999999</v>
      </c>
      <c r="D19" s="28">
        <v>1.04750882</v>
      </c>
      <c r="E19" s="28">
        <v>0.40897270000000002</v>
      </c>
      <c r="F19" s="28">
        <v>0.49987184000000001</v>
      </c>
      <c r="G19" s="28">
        <v>0.13866428</v>
      </c>
      <c r="H19" s="28">
        <v>1.3750022800000001</v>
      </c>
      <c r="I19" s="28">
        <v>0.13112993000000001</v>
      </c>
      <c r="J19" s="28">
        <v>0.17432106</v>
      </c>
      <c r="K19" s="28">
        <v>1.0695512899999999</v>
      </c>
      <c r="L19" s="28">
        <v>0</v>
      </c>
      <c r="M19" s="28">
        <v>48.280244000000003</v>
      </c>
      <c r="N19" s="28">
        <v>48.180244000000002</v>
      </c>
      <c r="O19" s="28">
        <v>0</v>
      </c>
      <c r="P19" s="28">
        <v>0</v>
      </c>
      <c r="Q19" s="28">
        <v>0.1</v>
      </c>
      <c r="R19" s="28">
        <v>50.702755100000005</v>
      </c>
      <c r="S19" s="28">
        <v>36.049744759999996</v>
      </c>
      <c r="T19" s="28">
        <v>0</v>
      </c>
      <c r="U19" s="28">
        <v>6.17429907</v>
      </c>
      <c r="V19" s="28">
        <v>0</v>
      </c>
      <c r="W19" s="28">
        <v>0</v>
      </c>
      <c r="X19" s="28">
        <v>3.26840792</v>
      </c>
      <c r="Y19" s="28">
        <v>4.24157121</v>
      </c>
      <c r="Z19" s="28">
        <v>0</v>
      </c>
      <c r="AA19" s="28">
        <v>49.734022960000004</v>
      </c>
      <c r="AB19" s="28">
        <v>0.96873213999999985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0.53555816000000001</v>
      </c>
      <c r="AM19" s="28">
        <v>0.53555816000000001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0.53555816000000001</v>
      </c>
      <c r="AU19" s="28">
        <v>0.43317397999999996</v>
      </c>
      <c r="AV19" s="28">
        <v>6.8191340000000003E-2</v>
      </c>
      <c r="AW19" s="28">
        <v>0.50136532</v>
      </c>
      <c r="AX19" s="28">
        <v>0</v>
      </c>
      <c r="AY19" s="28">
        <v>0</v>
      </c>
      <c r="AZ19" s="28">
        <v>0.50136532</v>
      </c>
    </row>
    <row r="20" spans="2:52" x14ac:dyDescent="0.25">
      <c r="B20" s="15" t="s">
        <v>1347</v>
      </c>
      <c r="C20" s="28">
        <v>0.22644416000000001</v>
      </c>
      <c r="D20" s="28">
        <v>9.505116000000001E-2</v>
      </c>
      <c r="E20" s="28">
        <v>2.3054059999999998E-2</v>
      </c>
      <c r="F20" s="28">
        <v>3.4786999999999998E-2</v>
      </c>
      <c r="G20" s="28">
        <v>3.7210099999999996E-2</v>
      </c>
      <c r="H20" s="28">
        <v>0.13139300000000001</v>
      </c>
      <c r="I20" s="28">
        <v>7.5126999999999999E-2</v>
      </c>
      <c r="J20" s="28">
        <v>5.1066E-2</v>
      </c>
      <c r="K20" s="28">
        <v>0</v>
      </c>
      <c r="L20" s="28">
        <v>5.1999999999999998E-3</v>
      </c>
      <c r="M20" s="28">
        <v>30.39843304</v>
      </c>
      <c r="N20" s="28">
        <v>28.532879999999999</v>
      </c>
      <c r="O20" s="28">
        <v>0</v>
      </c>
      <c r="P20" s="28">
        <v>0</v>
      </c>
      <c r="Q20" s="28">
        <v>1.86555304</v>
      </c>
      <c r="R20" s="28">
        <v>30.6248772</v>
      </c>
      <c r="S20" s="28">
        <v>14.764560099999999</v>
      </c>
      <c r="T20" s="28">
        <v>0</v>
      </c>
      <c r="U20" s="28">
        <v>2.5937405199999999</v>
      </c>
      <c r="V20" s="28">
        <v>0</v>
      </c>
      <c r="W20" s="28">
        <v>0</v>
      </c>
      <c r="X20" s="28">
        <v>3.05455217</v>
      </c>
      <c r="Y20" s="28">
        <v>8.3262453900000004</v>
      </c>
      <c r="Z20" s="28">
        <v>0</v>
      </c>
      <c r="AA20" s="28">
        <v>28.739098179999999</v>
      </c>
      <c r="AB20" s="28">
        <v>1.88577902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4.4999999999999998E-2</v>
      </c>
      <c r="AM20" s="28">
        <v>4.4999999999999998E-2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4.4999999999999998E-2</v>
      </c>
      <c r="AU20" s="28">
        <v>1.84077902</v>
      </c>
      <c r="AV20" s="28">
        <v>2.9624371599999999</v>
      </c>
      <c r="AW20" s="28">
        <v>4.8032161800000006</v>
      </c>
      <c r="AX20" s="28">
        <v>0</v>
      </c>
      <c r="AY20" s="28">
        <v>0</v>
      </c>
      <c r="AZ20" s="28">
        <v>4.8032161800000006</v>
      </c>
    </row>
    <row r="21" spans="2:52" x14ac:dyDescent="0.25">
      <c r="B21" s="15" t="s">
        <v>1348</v>
      </c>
      <c r="C21" s="28">
        <v>0.31428532000000003</v>
      </c>
      <c r="D21" s="28">
        <v>6.3923320000000006E-2</v>
      </c>
      <c r="E21" s="28">
        <v>3.3579320000000003E-2</v>
      </c>
      <c r="F21" s="28">
        <v>8.5349999999999992E-3</v>
      </c>
      <c r="G21" s="28">
        <v>2.1808999999999999E-2</v>
      </c>
      <c r="H21" s="28">
        <v>0.25036199999999997</v>
      </c>
      <c r="I21" s="28">
        <v>2.1049999999999999E-2</v>
      </c>
      <c r="J21" s="28">
        <v>2.2634999999999999E-2</v>
      </c>
      <c r="K21" s="28">
        <v>0.206677</v>
      </c>
      <c r="L21" s="28">
        <v>0</v>
      </c>
      <c r="M21" s="28">
        <v>37.744626730000007</v>
      </c>
      <c r="N21" s="28">
        <v>32.66498</v>
      </c>
      <c r="O21" s="28">
        <v>0</v>
      </c>
      <c r="P21" s="28">
        <v>0</v>
      </c>
      <c r="Q21" s="28">
        <v>5.0796467300000003</v>
      </c>
      <c r="R21" s="28">
        <v>38.058912050000004</v>
      </c>
      <c r="S21" s="28">
        <v>29.423441860000001</v>
      </c>
      <c r="T21" s="28">
        <v>3.4389999999999997E-2</v>
      </c>
      <c r="U21" s="28">
        <v>3.4713136000000002</v>
      </c>
      <c r="V21" s="28">
        <v>0</v>
      </c>
      <c r="W21" s="28">
        <v>0</v>
      </c>
      <c r="X21" s="28">
        <v>1.2882711200000001</v>
      </c>
      <c r="Y21" s="28">
        <v>1.8999783400000001</v>
      </c>
      <c r="Z21" s="28">
        <v>0</v>
      </c>
      <c r="AA21" s="28">
        <v>36.117394920000002</v>
      </c>
      <c r="AB21" s="28">
        <v>1.9415171299999998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0.17499999999999999</v>
      </c>
      <c r="AM21" s="28">
        <v>0.17499999999999999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0.17499999999999999</v>
      </c>
      <c r="AU21" s="28">
        <v>1.76651713</v>
      </c>
      <c r="AV21" s="28">
        <v>5.6670290000000003</v>
      </c>
      <c r="AW21" s="28">
        <v>7.4335461299999999</v>
      </c>
      <c r="AX21" s="28">
        <v>5.5792060000000001</v>
      </c>
      <c r="AY21" s="28">
        <v>0</v>
      </c>
      <c r="AZ21" s="28">
        <v>1.85434013</v>
      </c>
    </row>
    <row r="22" spans="2:52" x14ac:dyDescent="0.25">
      <c r="B22" s="15" t="s">
        <v>1349</v>
      </c>
      <c r="C22" s="28">
        <v>0.71418784000000002</v>
      </c>
      <c r="D22" s="28">
        <v>0.51724283999999998</v>
      </c>
      <c r="E22" s="28">
        <v>0.30463770999999995</v>
      </c>
      <c r="F22" s="28">
        <v>0.17129537</v>
      </c>
      <c r="G22" s="28">
        <v>4.1309760000000001E-2</v>
      </c>
      <c r="H22" s="28">
        <v>0.19694500000000001</v>
      </c>
      <c r="I22" s="28">
        <v>0.15811500000000001</v>
      </c>
      <c r="J22" s="28">
        <v>3.8830000000000003E-2</v>
      </c>
      <c r="K22" s="28">
        <v>0</v>
      </c>
      <c r="L22" s="28">
        <v>0</v>
      </c>
      <c r="M22" s="28">
        <v>40.150137000000001</v>
      </c>
      <c r="N22" s="28">
        <v>40.150137000000001</v>
      </c>
      <c r="O22" s="28">
        <v>0</v>
      </c>
      <c r="P22" s="28">
        <v>0</v>
      </c>
      <c r="Q22" s="28">
        <v>0</v>
      </c>
      <c r="R22" s="28">
        <v>40.864324840000002</v>
      </c>
      <c r="S22" s="28">
        <v>28.06963588</v>
      </c>
      <c r="T22" s="28">
        <v>0</v>
      </c>
      <c r="U22" s="28">
        <v>2.3250591600000003</v>
      </c>
      <c r="V22" s="28">
        <v>0</v>
      </c>
      <c r="W22" s="28">
        <v>0</v>
      </c>
      <c r="X22" s="28">
        <v>3.31443332</v>
      </c>
      <c r="Y22" s="28">
        <v>3.1131511600000001</v>
      </c>
      <c r="Z22" s="28">
        <v>0.88856120999999999</v>
      </c>
      <c r="AA22" s="28">
        <v>37.710840729999994</v>
      </c>
      <c r="AB22" s="28">
        <v>3.1534841100000004</v>
      </c>
      <c r="AC22" s="28">
        <v>0</v>
      </c>
      <c r="AD22" s="28">
        <v>0</v>
      </c>
      <c r="AE22" s="28">
        <v>0</v>
      </c>
      <c r="AF22" s="28">
        <v>0</v>
      </c>
      <c r="AG22" s="28">
        <v>12</v>
      </c>
      <c r="AH22" s="28">
        <v>12</v>
      </c>
      <c r="AI22" s="28">
        <v>0</v>
      </c>
      <c r="AJ22" s="28">
        <v>0</v>
      </c>
      <c r="AK22" s="28">
        <v>12</v>
      </c>
      <c r="AL22" s="28">
        <v>12.3</v>
      </c>
      <c r="AM22" s="28">
        <v>12.3</v>
      </c>
      <c r="AN22" s="28">
        <v>0</v>
      </c>
      <c r="AO22" s="28">
        <v>0</v>
      </c>
      <c r="AP22" s="28">
        <v>1.0359549699999999</v>
      </c>
      <c r="AQ22" s="28">
        <v>1.0359549699999999</v>
      </c>
      <c r="AR22" s="28">
        <v>0</v>
      </c>
      <c r="AS22" s="28">
        <v>0</v>
      </c>
      <c r="AT22" s="28">
        <v>13.335954970000001</v>
      </c>
      <c r="AU22" s="28">
        <v>1.81752914</v>
      </c>
      <c r="AV22" s="28">
        <v>3.9162770500000001</v>
      </c>
      <c r="AW22" s="28">
        <v>5.7338061899999992</v>
      </c>
      <c r="AX22" s="28">
        <v>0</v>
      </c>
      <c r="AY22" s="28">
        <v>2.4271465099999996</v>
      </c>
      <c r="AZ22" s="28">
        <v>3.3066596799999997</v>
      </c>
    </row>
    <row r="23" spans="2:52" x14ac:dyDescent="0.25">
      <c r="B23" s="15" t="s">
        <v>436</v>
      </c>
      <c r="C23" s="28">
        <v>1.19432297</v>
      </c>
      <c r="D23" s="28">
        <v>0.73293377000000004</v>
      </c>
      <c r="E23" s="28">
        <v>0.45928942000000006</v>
      </c>
      <c r="F23" s="28">
        <v>0.19099035</v>
      </c>
      <c r="G23" s="28">
        <v>8.2654000000000005E-2</v>
      </c>
      <c r="H23" s="28">
        <v>0.46138919999999994</v>
      </c>
      <c r="I23" s="28">
        <v>0.31827659999999997</v>
      </c>
      <c r="J23" s="28">
        <v>6.2823599999999993E-2</v>
      </c>
      <c r="K23" s="28">
        <v>0</v>
      </c>
      <c r="L23" s="28">
        <v>8.0288999999999999E-2</v>
      </c>
      <c r="M23" s="28">
        <v>40.356242000000002</v>
      </c>
      <c r="N23" s="28">
        <v>40.261150999999998</v>
      </c>
      <c r="O23" s="28">
        <v>0</v>
      </c>
      <c r="P23" s="28">
        <v>0</v>
      </c>
      <c r="Q23" s="28">
        <v>9.5090999999999995E-2</v>
      </c>
      <c r="R23" s="28">
        <v>41.550564969999996</v>
      </c>
      <c r="S23" s="28">
        <v>21.691385409999999</v>
      </c>
      <c r="T23" s="28">
        <v>2.7969620000000001E-2</v>
      </c>
      <c r="U23" s="28">
        <v>3.1037046299999997</v>
      </c>
      <c r="V23" s="28">
        <v>0</v>
      </c>
      <c r="W23" s="28">
        <v>0</v>
      </c>
      <c r="X23" s="28">
        <v>4.4229537400000005</v>
      </c>
      <c r="Y23" s="28">
        <v>11.854492259999999</v>
      </c>
      <c r="Z23" s="28">
        <v>0</v>
      </c>
      <c r="AA23" s="28">
        <v>41.100505659999996</v>
      </c>
      <c r="AB23" s="28">
        <v>0.45005931000000005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0.45005931000000005</v>
      </c>
      <c r="AV23" s="28">
        <v>0.38427538999999999</v>
      </c>
      <c r="AW23" s="28">
        <v>0.83433469999999998</v>
      </c>
      <c r="AX23" s="28">
        <v>0</v>
      </c>
      <c r="AY23" s="28">
        <v>0</v>
      </c>
      <c r="AZ23" s="28">
        <v>0.83433469999999998</v>
      </c>
    </row>
    <row r="24" spans="2:52" x14ac:dyDescent="0.25">
      <c r="B24" s="15" t="s">
        <v>321</v>
      </c>
      <c r="C24" s="28">
        <v>1.56899236</v>
      </c>
      <c r="D24" s="28">
        <v>0.78772935999999993</v>
      </c>
      <c r="E24" s="28">
        <v>0.43373935999999996</v>
      </c>
      <c r="F24" s="28">
        <v>0.298323</v>
      </c>
      <c r="G24" s="28">
        <v>5.5667000000000001E-2</v>
      </c>
      <c r="H24" s="28">
        <v>0.78126300000000004</v>
      </c>
      <c r="I24" s="28">
        <v>0.41455500000000001</v>
      </c>
      <c r="J24" s="28">
        <v>2.9100000000000001E-2</v>
      </c>
      <c r="K24" s="28">
        <v>8.0159999999999995E-2</v>
      </c>
      <c r="L24" s="28">
        <v>0.25744800000000001</v>
      </c>
      <c r="M24" s="28">
        <v>40.999859999999998</v>
      </c>
      <c r="N24" s="28">
        <v>40.999859999999998</v>
      </c>
      <c r="O24" s="28">
        <v>0</v>
      </c>
      <c r="P24" s="28">
        <v>0</v>
      </c>
      <c r="Q24" s="28">
        <v>0</v>
      </c>
      <c r="R24" s="28">
        <v>42.568852360000001</v>
      </c>
      <c r="S24" s="28">
        <v>28.197434340000001</v>
      </c>
      <c r="T24" s="28">
        <v>0.41191565999999996</v>
      </c>
      <c r="U24" s="28">
        <v>2.47518393</v>
      </c>
      <c r="V24" s="28">
        <v>0</v>
      </c>
      <c r="W24" s="28">
        <v>0</v>
      </c>
      <c r="X24" s="28">
        <v>2.36090299</v>
      </c>
      <c r="Y24" s="28">
        <v>2.5172168699999999</v>
      </c>
      <c r="Z24" s="28">
        <v>0.70620273999999994</v>
      </c>
      <c r="AA24" s="28">
        <v>36.668856529999999</v>
      </c>
      <c r="AB24" s="28">
        <v>5.8999958299999999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0.66058397000000002</v>
      </c>
      <c r="AM24" s="28">
        <v>0.66058397000000002</v>
      </c>
      <c r="AN24" s="28">
        <v>0</v>
      </c>
      <c r="AO24" s="28">
        <v>0</v>
      </c>
      <c r="AP24" s="28">
        <v>3.4919032799999998</v>
      </c>
      <c r="AQ24" s="28">
        <v>3.4919032799999998</v>
      </c>
      <c r="AR24" s="28">
        <v>0</v>
      </c>
      <c r="AS24" s="28">
        <v>0</v>
      </c>
      <c r="AT24" s="28">
        <v>4.1524872500000001</v>
      </c>
      <c r="AU24" s="28">
        <v>1.7475085799999999</v>
      </c>
      <c r="AV24" s="28">
        <v>0.58699999999999997</v>
      </c>
      <c r="AW24" s="28">
        <v>2.3345085800000001</v>
      </c>
      <c r="AX24" s="28">
        <v>0</v>
      </c>
      <c r="AY24" s="28">
        <v>0</v>
      </c>
      <c r="AZ24" s="28">
        <v>2.3345085800000001</v>
      </c>
    </row>
    <row r="25" spans="2:52" x14ac:dyDescent="0.25">
      <c r="B25" s="15" t="s">
        <v>1350</v>
      </c>
      <c r="C25" s="28">
        <v>0.44031426000000001</v>
      </c>
      <c r="D25" s="28">
        <v>0.19272697000000003</v>
      </c>
      <c r="E25" s="28">
        <v>3.354907E-2</v>
      </c>
      <c r="F25" s="28">
        <v>0.10574460000000001</v>
      </c>
      <c r="G25" s="28">
        <v>5.3433300000000003E-2</v>
      </c>
      <c r="H25" s="28">
        <v>0.24758729000000002</v>
      </c>
      <c r="I25" s="28">
        <v>3.9662999999999997E-2</v>
      </c>
      <c r="J25" s="28">
        <v>0.14032429000000002</v>
      </c>
      <c r="K25" s="28">
        <v>0</v>
      </c>
      <c r="L25" s="28">
        <v>6.7599999999999993E-2</v>
      </c>
      <c r="M25" s="28">
        <v>58.895245939999995</v>
      </c>
      <c r="N25" s="28">
        <v>51.406041999999999</v>
      </c>
      <c r="O25" s="28">
        <v>0</v>
      </c>
      <c r="P25" s="28">
        <v>0</v>
      </c>
      <c r="Q25" s="28">
        <v>7.4892039400000003</v>
      </c>
      <c r="R25" s="28">
        <v>59.335560199999996</v>
      </c>
      <c r="S25" s="28">
        <v>30.994334859999999</v>
      </c>
      <c r="T25" s="28">
        <v>0</v>
      </c>
      <c r="U25" s="28">
        <v>3.2126134400000002</v>
      </c>
      <c r="V25" s="28">
        <v>0</v>
      </c>
      <c r="W25" s="28">
        <v>0</v>
      </c>
      <c r="X25" s="28">
        <v>3.9858059900000002</v>
      </c>
      <c r="Y25" s="28">
        <v>19.822757500000002</v>
      </c>
      <c r="Z25" s="28">
        <v>0.28659200000000001</v>
      </c>
      <c r="AA25" s="28">
        <v>58.302103789999997</v>
      </c>
      <c r="AB25" s="28">
        <v>1.0334564100000001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0.46</v>
      </c>
      <c r="AM25" s="28">
        <v>0.46</v>
      </c>
      <c r="AN25" s="28">
        <v>0</v>
      </c>
      <c r="AO25" s="28">
        <v>0</v>
      </c>
      <c r="AP25" s="28">
        <v>0.17752799999999999</v>
      </c>
      <c r="AQ25" s="28">
        <v>0.17752799999999999</v>
      </c>
      <c r="AR25" s="28">
        <v>0</v>
      </c>
      <c r="AS25" s="28">
        <v>0</v>
      </c>
      <c r="AT25" s="28">
        <v>0.63752799999999998</v>
      </c>
      <c r="AU25" s="28">
        <v>0.39592840999999995</v>
      </c>
      <c r="AV25" s="28">
        <v>0.218698</v>
      </c>
      <c r="AW25" s="28">
        <v>0.61462641000000007</v>
      </c>
      <c r="AX25" s="28">
        <v>0</v>
      </c>
      <c r="AY25" s="28">
        <v>0</v>
      </c>
      <c r="AZ25" s="28">
        <v>0.61462641000000007</v>
      </c>
    </row>
    <row r="26" spans="2:52" x14ac:dyDescent="0.25">
      <c r="B26" s="15" t="s">
        <v>1351</v>
      </c>
      <c r="C26" s="28">
        <v>1.1829746400000001</v>
      </c>
      <c r="D26" s="28">
        <v>0.56872964000000004</v>
      </c>
      <c r="E26" s="28">
        <v>0.17268906000000001</v>
      </c>
      <c r="F26" s="28">
        <v>0.29078694999999999</v>
      </c>
      <c r="G26" s="28">
        <v>0.10525363</v>
      </c>
      <c r="H26" s="28">
        <v>0.61424500000000004</v>
      </c>
      <c r="I26" s="28">
        <v>0.316604</v>
      </c>
      <c r="J26" s="28">
        <v>0.210808</v>
      </c>
      <c r="K26" s="28">
        <v>0</v>
      </c>
      <c r="L26" s="28">
        <v>8.6832999999999994E-2</v>
      </c>
      <c r="M26" s="28">
        <v>57.012466780000004</v>
      </c>
      <c r="N26" s="28">
        <v>44.680368000000001</v>
      </c>
      <c r="O26" s="28">
        <v>9.7776000000000002E-2</v>
      </c>
      <c r="P26" s="28">
        <v>0</v>
      </c>
      <c r="Q26" s="28">
        <v>12.234322779999999</v>
      </c>
      <c r="R26" s="28">
        <v>58.195441420000002</v>
      </c>
      <c r="S26" s="28">
        <v>22.424084820000001</v>
      </c>
      <c r="T26" s="28">
        <v>0.06</v>
      </c>
      <c r="U26" s="28">
        <v>3.5028131600000001</v>
      </c>
      <c r="V26" s="28">
        <v>0</v>
      </c>
      <c r="W26" s="28">
        <v>0</v>
      </c>
      <c r="X26" s="28">
        <v>5.7416681199999999</v>
      </c>
      <c r="Y26" s="28">
        <v>6.4098739400000007</v>
      </c>
      <c r="Z26" s="28">
        <v>2.4765465199999999</v>
      </c>
      <c r="AA26" s="28">
        <v>40.614986560000006</v>
      </c>
      <c r="AB26" s="28">
        <v>17.58045486</v>
      </c>
      <c r="AC26" s="28">
        <v>0</v>
      </c>
      <c r="AD26" s="28">
        <v>0</v>
      </c>
      <c r="AE26" s="28">
        <v>0</v>
      </c>
      <c r="AF26" s="28">
        <v>0</v>
      </c>
      <c r="AG26" s="28">
        <v>2.8323999999999998</v>
      </c>
      <c r="AH26" s="28">
        <v>2.8323999999999998</v>
      </c>
      <c r="AI26" s="28">
        <v>0</v>
      </c>
      <c r="AJ26" s="28">
        <v>0</v>
      </c>
      <c r="AK26" s="28">
        <v>2.8323999999999998</v>
      </c>
      <c r="AL26" s="28">
        <v>4.1765466699999996</v>
      </c>
      <c r="AM26" s="28">
        <v>4.1765466699999996</v>
      </c>
      <c r="AN26" s="28">
        <v>0</v>
      </c>
      <c r="AO26" s="28">
        <v>0</v>
      </c>
      <c r="AP26" s="28">
        <v>5.4314333899999996</v>
      </c>
      <c r="AQ26" s="28">
        <v>5.4314333899999996</v>
      </c>
      <c r="AR26" s="28">
        <v>0</v>
      </c>
      <c r="AS26" s="28">
        <v>11.372345630000002</v>
      </c>
      <c r="AT26" s="28">
        <v>20.980325689999997</v>
      </c>
      <c r="AU26" s="28">
        <v>-0.56747082999999998</v>
      </c>
      <c r="AV26" s="28">
        <v>3.2790773999999998</v>
      </c>
      <c r="AW26" s="28">
        <v>2.7116065700000003</v>
      </c>
      <c r="AX26" s="28">
        <v>0</v>
      </c>
      <c r="AY26" s="28">
        <v>0</v>
      </c>
      <c r="AZ26" s="28">
        <v>2.7116065700000003</v>
      </c>
    </row>
    <row r="27" spans="2:52" x14ac:dyDescent="0.25">
      <c r="B27" s="15" t="s">
        <v>1352</v>
      </c>
      <c r="C27" s="28">
        <v>0.32141688000000002</v>
      </c>
      <c r="D27" s="28">
        <v>0.24000388</v>
      </c>
      <c r="E27" s="28">
        <v>0.12910637999999999</v>
      </c>
      <c r="F27" s="28">
        <v>5.3198500000000003E-2</v>
      </c>
      <c r="G27" s="28">
        <v>5.7699E-2</v>
      </c>
      <c r="H27" s="28">
        <v>8.1412999999999999E-2</v>
      </c>
      <c r="I27" s="28">
        <v>6.1543E-2</v>
      </c>
      <c r="J27" s="28">
        <v>1.9869999999999999E-2</v>
      </c>
      <c r="K27" s="28">
        <v>0</v>
      </c>
      <c r="L27" s="28">
        <v>0</v>
      </c>
      <c r="M27" s="28">
        <v>45.465800000000002</v>
      </c>
      <c r="N27" s="28">
        <v>45.465800000000002</v>
      </c>
      <c r="O27" s="28">
        <v>0</v>
      </c>
      <c r="P27" s="28">
        <v>0</v>
      </c>
      <c r="Q27" s="28">
        <v>0</v>
      </c>
      <c r="R27" s="28">
        <v>45.787216880000003</v>
      </c>
      <c r="S27" s="28">
        <v>18.245432709999999</v>
      </c>
      <c r="T27" s="28">
        <v>0</v>
      </c>
      <c r="U27" s="28">
        <v>3.1329600800000001</v>
      </c>
      <c r="V27" s="28">
        <v>0</v>
      </c>
      <c r="W27" s="28">
        <v>0</v>
      </c>
      <c r="X27" s="28">
        <v>0.56084655000000005</v>
      </c>
      <c r="Y27" s="28">
        <v>1.87031897</v>
      </c>
      <c r="Z27" s="28">
        <v>1.25313988</v>
      </c>
      <c r="AA27" s="28">
        <v>25.062698189999999</v>
      </c>
      <c r="AB27" s="28">
        <v>20.72451869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17.191629850000002</v>
      </c>
      <c r="AM27" s="28">
        <v>17.191629850000002</v>
      </c>
      <c r="AN27" s="28">
        <v>0</v>
      </c>
      <c r="AO27" s="28">
        <v>0</v>
      </c>
      <c r="AP27" s="28">
        <v>3.1580180000000002</v>
      </c>
      <c r="AQ27" s="28">
        <v>3.1580180000000002</v>
      </c>
      <c r="AR27" s="28">
        <v>0</v>
      </c>
      <c r="AS27" s="28">
        <v>0</v>
      </c>
      <c r="AT27" s="28">
        <v>20.34964785</v>
      </c>
      <c r="AU27" s="28">
        <v>0.37487083999999998</v>
      </c>
      <c r="AV27" s="28">
        <v>0.21372804999999997</v>
      </c>
      <c r="AW27" s="28">
        <v>0.58859888999999999</v>
      </c>
      <c r="AX27" s="28">
        <v>0</v>
      </c>
      <c r="AY27" s="28">
        <v>0</v>
      </c>
      <c r="AZ27" s="28">
        <v>0.58859888999999999</v>
      </c>
    </row>
    <row r="28" spans="2:52" x14ac:dyDescent="0.25">
      <c r="B28" s="15" t="s">
        <v>1353</v>
      </c>
      <c r="C28" s="28">
        <v>1.02819036</v>
      </c>
      <c r="D28" s="28">
        <v>5.1453369999999998E-2</v>
      </c>
      <c r="E28" s="28">
        <v>2.02875E-2</v>
      </c>
      <c r="F28" s="28">
        <v>1.091E-2</v>
      </c>
      <c r="G28" s="28">
        <v>2.0255869999999999E-2</v>
      </c>
      <c r="H28" s="28">
        <v>0.97673699000000003</v>
      </c>
      <c r="I28" s="28">
        <v>4.5469999999999997E-2</v>
      </c>
      <c r="J28" s="28">
        <v>0.14321498999999999</v>
      </c>
      <c r="K28" s="28">
        <v>0</v>
      </c>
      <c r="L28" s="28">
        <v>0.78805199999999997</v>
      </c>
      <c r="M28" s="28">
        <v>35.535267840000003</v>
      </c>
      <c r="N28" s="28">
        <v>34.685423999999998</v>
      </c>
      <c r="O28" s="28">
        <v>0</v>
      </c>
      <c r="P28" s="28">
        <v>0</v>
      </c>
      <c r="Q28" s="28">
        <v>0.84984384000000002</v>
      </c>
      <c r="R28" s="28">
        <v>36.563458199999999</v>
      </c>
      <c r="S28" s="28">
        <v>23.40161354</v>
      </c>
      <c r="T28" s="28">
        <v>0</v>
      </c>
      <c r="U28" s="28">
        <v>2.3326583300000001</v>
      </c>
      <c r="V28" s="28">
        <v>0</v>
      </c>
      <c r="W28" s="28">
        <v>0</v>
      </c>
      <c r="X28" s="28">
        <v>1.8888147900000001</v>
      </c>
      <c r="Y28" s="28">
        <v>7.6661287199999997</v>
      </c>
      <c r="Z28" s="28">
        <v>0</v>
      </c>
      <c r="AA28" s="28">
        <v>35.289215379999995</v>
      </c>
      <c r="AB28" s="28">
        <v>1.27424282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0.3</v>
      </c>
      <c r="AM28" s="28">
        <v>0.3</v>
      </c>
      <c r="AN28" s="28">
        <v>0</v>
      </c>
      <c r="AO28" s="28">
        <v>0</v>
      </c>
      <c r="AP28" s="28">
        <v>0.98658894999999991</v>
      </c>
      <c r="AQ28" s="28">
        <v>0.98658894999999991</v>
      </c>
      <c r="AR28" s="28">
        <v>0</v>
      </c>
      <c r="AS28" s="28">
        <v>3.1600000000000003E-2</v>
      </c>
      <c r="AT28" s="28">
        <v>1.3181889499999999</v>
      </c>
      <c r="AU28" s="28">
        <v>-4.3946130000000007E-2</v>
      </c>
      <c r="AV28" s="28">
        <v>0.15176947999999998</v>
      </c>
      <c r="AW28" s="28">
        <v>0.10782335000000001</v>
      </c>
      <c r="AX28" s="28">
        <v>0</v>
      </c>
      <c r="AY28" s="28">
        <v>0</v>
      </c>
      <c r="AZ28" s="28">
        <v>0.10782335000000001</v>
      </c>
    </row>
    <row r="29" spans="2:52" x14ac:dyDescent="0.25">
      <c r="B29" s="15" t="s">
        <v>1354</v>
      </c>
      <c r="C29" s="28">
        <v>0.52387545000000002</v>
      </c>
      <c r="D29" s="28">
        <v>0.11990599</v>
      </c>
      <c r="E29" s="28">
        <v>6.3814319999999994E-2</v>
      </c>
      <c r="F29" s="28">
        <v>1.45755E-2</v>
      </c>
      <c r="G29" s="28">
        <v>4.1516169999999998E-2</v>
      </c>
      <c r="H29" s="28">
        <v>0.40396946</v>
      </c>
      <c r="I29" s="28">
        <v>8.7861499999999995E-2</v>
      </c>
      <c r="J29" s="28">
        <v>0.23323045000000001</v>
      </c>
      <c r="K29" s="28">
        <v>0</v>
      </c>
      <c r="L29" s="28">
        <v>8.2877510000000001E-2</v>
      </c>
      <c r="M29" s="28">
        <v>50.234485999999997</v>
      </c>
      <c r="N29" s="28">
        <v>49.721724000000002</v>
      </c>
      <c r="O29" s="28">
        <v>0.51276200000000005</v>
      </c>
      <c r="P29" s="28">
        <v>0</v>
      </c>
      <c r="Q29" s="28">
        <v>0</v>
      </c>
      <c r="R29" s="28">
        <v>50.758361450000002</v>
      </c>
      <c r="S29" s="28">
        <v>21.60182146</v>
      </c>
      <c r="T29" s="28">
        <v>3.5000000000000003E-2</v>
      </c>
      <c r="U29" s="28">
        <v>4.7324854699999994</v>
      </c>
      <c r="V29" s="28">
        <v>0</v>
      </c>
      <c r="W29" s="28">
        <v>0</v>
      </c>
      <c r="X29" s="28">
        <v>3.80840931</v>
      </c>
      <c r="Y29" s="28">
        <v>6.7656045599999999</v>
      </c>
      <c r="Z29" s="28">
        <v>0</v>
      </c>
      <c r="AA29" s="28">
        <v>36.943320799999995</v>
      </c>
      <c r="AB29" s="28">
        <v>13.81504065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10.41999757</v>
      </c>
      <c r="AM29" s="28">
        <v>10.41999757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10.41999757</v>
      </c>
      <c r="AU29" s="28">
        <v>3.3950430800000002</v>
      </c>
      <c r="AV29" s="28">
        <v>3.2265330099999998</v>
      </c>
      <c r="AW29" s="28">
        <v>6.6215760899999996</v>
      </c>
      <c r="AX29" s="28">
        <v>0.65870669999999998</v>
      </c>
      <c r="AY29" s="28">
        <v>0</v>
      </c>
      <c r="AZ29" s="28">
        <v>5.9628693899999998</v>
      </c>
    </row>
    <row r="30" spans="2:52" x14ac:dyDescent="0.25">
      <c r="B30" s="15" t="s">
        <v>1355</v>
      </c>
      <c r="C30" s="28">
        <v>0.83881742999999998</v>
      </c>
      <c r="D30" s="28">
        <v>0.41125443</v>
      </c>
      <c r="E30" s="28">
        <v>0.19233529999999999</v>
      </c>
      <c r="F30" s="28">
        <v>0.14078045</v>
      </c>
      <c r="G30" s="28">
        <v>7.8138679999999988E-2</v>
      </c>
      <c r="H30" s="28">
        <v>0.42756300000000003</v>
      </c>
      <c r="I30" s="28">
        <v>0.220724</v>
      </c>
      <c r="J30" s="28">
        <v>0.206839</v>
      </c>
      <c r="K30" s="28">
        <v>0</v>
      </c>
      <c r="L30" s="28">
        <v>0</v>
      </c>
      <c r="M30" s="28">
        <v>41.157409000000001</v>
      </c>
      <c r="N30" s="28">
        <v>41.135662000000004</v>
      </c>
      <c r="O30" s="28">
        <v>2.1746999999999999E-2</v>
      </c>
      <c r="P30" s="28">
        <v>0</v>
      </c>
      <c r="Q30" s="28">
        <v>0</v>
      </c>
      <c r="R30" s="28">
        <v>41.99622643</v>
      </c>
      <c r="S30" s="28">
        <v>19.496383000000002</v>
      </c>
      <c r="T30" s="28">
        <v>0.12692100000000001</v>
      </c>
      <c r="U30" s="28">
        <v>3.5217352799999997</v>
      </c>
      <c r="V30" s="28">
        <v>0</v>
      </c>
      <c r="W30" s="28">
        <v>0</v>
      </c>
      <c r="X30" s="28">
        <v>4.3171860000000004</v>
      </c>
      <c r="Y30" s="28">
        <v>8.8243500000000008</v>
      </c>
      <c r="Z30" s="28">
        <v>0.13072796</v>
      </c>
      <c r="AA30" s="28">
        <v>36.417303240000003</v>
      </c>
      <c r="AB30" s="28">
        <v>5.5789231900000003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0.12338499999999999</v>
      </c>
      <c r="AM30" s="28">
        <v>0.12338499999999999</v>
      </c>
      <c r="AN30" s="28">
        <v>0</v>
      </c>
      <c r="AO30" s="28">
        <v>0</v>
      </c>
      <c r="AP30" s="28">
        <v>1.81227231</v>
      </c>
      <c r="AQ30" s="28">
        <v>1.81227231</v>
      </c>
      <c r="AR30" s="28">
        <v>0</v>
      </c>
      <c r="AS30" s="28">
        <v>0</v>
      </c>
      <c r="AT30" s="28">
        <v>1.9356573100000001</v>
      </c>
      <c r="AU30" s="28">
        <v>3.6432658800000004</v>
      </c>
      <c r="AV30" s="28">
        <v>3.3437139999999999</v>
      </c>
      <c r="AW30" s="28">
        <v>6.9869798799999998</v>
      </c>
      <c r="AX30" s="28">
        <v>3.2857409999999998</v>
      </c>
      <c r="AY30" s="28">
        <v>0</v>
      </c>
      <c r="AZ30" s="28">
        <v>3.7012388800000005</v>
      </c>
    </row>
    <row r="31" spans="2:52" x14ac:dyDescent="0.25">
      <c r="B31" s="15" t="s">
        <v>1356</v>
      </c>
      <c r="C31" s="28">
        <v>0.37939069999999997</v>
      </c>
      <c r="D31" s="28">
        <v>0.13523368</v>
      </c>
      <c r="E31" s="28">
        <v>5.2646569999999997E-2</v>
      </c>
      <c r="F31" s="28">
        <v>3.8631519999999996E-2</v>
      </c>
      <c r="G31" s="28">
        <v>4.3955589999999996E-2</v>
      </c>
      <c r="H31" s="28">
        <v>0.24415702</v>
      </c>
      <c r="I31" s="28">
        <v>5.8208000000000003E-2</v>
      </c>
      <c r="J31" s="28">
        <v>0.17865779999999998</v>
      </c>
      <c r="K31" s="28">
        <v>0</v>
      </c>
      <c r="L31" s="28">
        <v>7.2912200000000002E-3</v>
      </c>
      <c r="M31" s="28">
        <v>51.760373719999997</v>
      </c>
      <c r="N31" s="28">
        <v>51.099803999999999</v>
      </c>
      <c r="O31" s="28">
        <v>0</v>
      </c>
      <c r="P31" s="28">
        <v>0</v>
      </c>
      <c r="Q31" s="28">
        <v>0.66056972000000003</v>
      </c>
      <c r="R31" s="28">
        <v>52.139764419999999</v>
      </c>
      <c r="S31" s="28">
        <v>34.987280169999998</v>
      </c>
      <c r="T31" s="28">
        <v>7.0000000000000001E-3</v>
      </c>
      <c r="U31" s="28">
        <v>3.06539698</v>
      </c>
      <c r="V31" s="28">
        <v>0</v>
      </c>
      <c r="W31" s="28">
        <v>0</v>
      </c>
      <c r="X31" s="28">
        <v>5.8072395300000004</v>
      </c>
      <c r="Y31" s="28">
        <v>2.5365952000000003</v>
      </c>
      <c r="Z31" s="28">
        <v>0.63769721000000001</v>
      </c>
      <c r="AA31" s="28">
        <v>47.041209090000002</v>
      </c>
      <c r="AB31" s="28">
        <v>5.0985553299999999</v>
      </c>
      <c r="AC31" s="28">
        <v>0</v>
      </c>
      <c r="AD31" s="28">
        <v>0</v>
      </c>
      <c r="AE31" s="28">
        <v>0</v>
      </c>
      <c r="AF31" s="28">
        <v>0</v>
      </c>
      <c r="AG31" s="28">
        <v>2.9509500000000002</v>
      </c>
      <c r="AH31" s="28">
        <v>2.9509500000000002</v>
      </c>
      <c r="AI31" s="28">
        <v>0</v>
      </c>
      <c r="AJ31" s="28">
        <v>0</v>
      </c>
      <c r="AK31" s="28">
        <v>2.9509500000000002</v>
      </c>
      <c r="AL31" s="28">
        <v>5.3101726600000001</v>
      </c>
      <c r="AM31" s="28">
        <v>5.3101726600000001</v>
      </c>
      <c r="AN31" s="28">
        <v>0</v>
      </c>
      <c r="AO31" s="28">
        <v>0</v>
      </c>
      <c r="AP31" s="28">
        <v>2.18237104</v>
      </c>
      <c r="AQ31" s="28">
        <v>2.18237104</v>
      </c>
      <c r="AR31" s="28">
        <v>0</v>
      </c>
      <c r="AS31" s="28">
        <v>0</v>
      </c>
      <c r="AT31" s="28">
        <v>7.4925437000000006</v>
      </c>
      <c r="AU31" s="28">
        <v>0.55696162999999999</v>
      </c>
      <c r="AV31" s="28">
        <v>0.81021085999999998</v>
      </c>
      <c r="AW31" s="28">
        <v>1.36717249</v>
      </c>
      <c r="AX31" s="28">
        <v>0</v>
      </c>
      <c r="AY31" s="28">
        <v>0</v>
      </c>
      <c r="AZ31" s="28">
        <v>1.36717249</v>
      </c>
    </row>
    <row r="32" spans="2:52" x14ac:dyDescent="0.25">
      <c r="B32" s="15" t="s">
        <v>1357</v>
      </c>
      <c r="C32" s="28">
        <v>2.56014863</v>
      </c>
      <c r="D32" s="28">
        <v>1.1967913100000001</v>
      </c>
      <c r="E32" s="28">
        <v>0.49119710999999999</v>
      </c>
      <c r="F32" s="28">
        <v>0.55032644999999991</v>
      </c>
      <c r="G32" s="28">
        <v>0.15526775000000001</v>
      </c>
      <c r="H32" s="28">
        <v>1.36335732</v>
      </c>
      <c r="I32" s="28">
        <v>0.53546859000000002</v>
      </c>
      <c r="J32" s="28">
        <v>0.69239762999999999</v>
      </c>
      <c r="K32" s="28">
        <v>0</v>
      </c>
      <c r="L32" s="28">
        <v>0.1354911</v>
      </c>
      <c r="M32" s="28">
        <v>42.289011000000002</v>
      </c>
      <c r="N32" s="28">
        <v>42.177518999999997</v>
      </c>
      <c r="O32" s="28">
        <v>0</v>
      </c>
      <c r="P32" s="28">
        <v>0</v>
      </c>
      <c r="Q32" s="28">
        <v>0.11149199999999999</v>
      </c>
      <c r="R32" s="28">
        <v>44.849159630000003</v>
      </c>
      <c r="S32" s="28">
        <v>25.247804300000002</v>
      </c>
      <c r="T32" s="28">
        <v>0</v>
      </c>
      <c r="U32" s="28">
        <v>2.2662899199999997</v>
      </c>
      <c r="V32" s="28">
        <v>0</v>
      </c>
      <c r="W32" s="28">
        <v>0</v>
      </c>
      <c r="X32" s="28">
        <v>1.1026445200000001</v>
      </c>
      <c r="Y32" s="28">
        <v>0.96910134999999997</v>
      </c>
      <c r="Z32" s="28">
        <v>0</v>
      </c>
      <c r="AA32" s="28">
        <v>29.585840090000001</v>
      </c>
      <c r="AB32" s="28">
        <v>15.263319540000001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11.94953945</v>
      </c>
      <c r="AM32" s="28">
        <v>11.94953945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11.94953945</v>
      </c>
      <c r="AU32" s="28">
        <v>3.3137800900000003</v>
      </c>
      <c r="AV32" s="28">
        <v>0.43737777</v>
      </c>
      <c r="AW32" s="28">
        <v>3.7511578600000002</v>
      </c>
      <c r="AX32" s="28">
        <v>0</v>
      </c>
      <c r="AY32" s="28">
        <v>0</v>
      </c>
      <c r="AZ32" s="28">
        <v>3.7511578600000002</v>
      </c>
    </row>
    <row r="33" spans="2:52" x14ac:dyDescent="0.25">
      <c r="B33" s="15" t="s">
        <v>1358</v>
      </c>
      <c r="C33" s="28">
        <v>1.229036</v>
      </c>
      <c r="D33" s="28">
        <v>0.81780825000000013</v>
      </c>
      <c r="E33" s="28">
        <v>0.48167823999999998</v>
      </c>
      <c r="F33" s="28">
        <v>0.27611359000000002</v>
      </c>
      <c r="G33" s="28">
        <v>6.0016420000000001E-2</v>
      </c>
      <c r="H33" s="28">
        <v>0.41122775</v>
      </c>
      <c r="I33" s="28">
        <v>0.28754374999999999</v>
      </c>
      <c r="J33" s="28">
        <v>0.115949</v>
      </c>
      <c r="K33" s="28">
        <v>0</v>
      </c>
      <c r="L33" s="28">
        <v>7.7349999999999997E-3</v>
      </c>
      <c r="M33" s="28">
        <v>31.14143</v>
      </c>
      <c r="N33" s="28">
        <v>30.939012000000002</v>
      </c>
      <c r="O33" s="28">
        <v>2.418E-3</v>
      </c>
      <c r="P33" s="28">
        <v>0.2</v>
      </c>
      <c r="Q33" s="28">
        <v>0</v>
      </c>
      <c r="R33" s="28">
        <v>32.370466</v>
      </c>
      <c r="S33" s="28">
        <v>16.633127739999999</v>
      </c>
      <c r="T33" s="28">
        <v>0.18</v>
      </c>
      <c r="U33" s="28">
        <v>2.1118431600000003</v>
      </c>
      <c r="V33" s="28">
        <v>0</v>
      </c>
      <c r="W33" s="28">
        <v>0</v>
      </c>
      <c r="X33" s="28">
        <v>2.3958272000000003</v>
      </c>
      <c r="Y33" s="28">
        <v>2.03239992</v>
      </c>
      <c r="Z33" s="28">
        <v>0.39665670000000003</v>
      </c>
      <c r="AA33" s="28">
        <v>23.749854720000002</v>
      </c>
      <c r="AB33" s="28">
        <v>8.6206112799999985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5.9260549999999999</v>
      </c>
      <c r="AM33" s="28">
        <v>5.9260549999999999</v>
      </c>
      <c r="AN33" s="28">
        <v>0</v>
      </c>
      <c r="AO33" s="28">
        <v>0</v>
      </c>
      <c r="AP33" s="28">
        <v>1.91563152</v>
      </c>
      <c r="AQ33" s="28">
        <v>1.91563152</v>
      </c>
      <c r="AR33" s="28">
        <v>0</v>
      </c>
      <c r="AS33" s="28">
        <v>0</v>
      </c>
      <c r="AT33" s="28">
        <v>7.8416865199999997</v>
      </c>
      <c r="AU33" s="28">
        <v>0.77892475999999999</v>
      </c>
      <c r="AV33" s="28">
        <v>0.20468976999999999</v>
      </c>
      <c r="AW33" s="28">
        <v>0.98361452999999999</v>
      </c>
      <c r="AX33" s="28">
        <v>0</v>
      </c>
      <c r="AY33" s="28">
        <v>0</v>
      </c>
      <c r="AZ33" s="28">
        <v>0.98361452999999999</v>
      </c>
    </row>
    <row r="34" spans="2:52" x14ac:dyDescent="0.25">
      <c r="B34" s="15" t="s">
        <v>1359</v>
      </c>
      <c r="C34" s="28">
        <v>1.2591215499999999</v>
      </c>
      <c r="D34" s="28">
        <v>0.56881588999999999</v>
      </c>
      <c r="E34" s="28">
        <v>0.36779189000000001</v>
      </c>
      <c r="F34" s="28">
        <v>9.9735000000000004E-2</v>
      </c>
      <c r="G34" s="28">
        <v>0.101289</v>
      </c>
      <c r="H34" s="28">
        <v>0.69030565999999993</v>
      </c>
      <c r="I34" s="28">
        <v>0.47145290999999995</v>
      </c>
      <c r="J34" s="28">
        <v>0.21860275000000001</v>
      </c>
      <c r="K34" s="28">
        <v>2.5000000000000001E-4</v>
      </c>
      <c r="L34" s="28">
        <v>0</v>
      </c>
      <c r="M34" s="28">
        <v>47.140794999999997</v>
      </c>
      <c r="N34" s="28">
        <v>37.221294999999998</v>
      </c>
      <c r="O34" s="28">
        <v>0</v>
      </c>
      <c r="P34" s="28">
        <v>0</v>
      </c>
      <c r="Q34" s="28">
        <v>9.9194999999999993</v>
      </c>
      <c r="R34" s="28">
        <v>48.39991655</v>
      </c>
      <c r="S34" s="28">
        <v>31.614001780000002</v>
      </c>
      <c r="T34" s="28">
        <v>0</v>
      </c>
      <c r="U34" s="28">
        <v>2.6745190399999998</v>
      </c>
      <c r="V34" s="28">
        <v>0</v>
      </c>
      <c r="W34" s="28">
        <v>0</v>
      </c>
      <c r="X34" s="28">
        <v>0.88859652</v>
      </c>
      <c r="Y34" s="28">
        <v>10.104209920000001</v>
      </c>
      <c r="Z34" s="28">
        <v>0</v>
      </c>
      <c r="AA34" s="28">
        <v>45.281327260000005</v>
      </c>
      <c r="AB34" s="28">
        <v>3.1185892900000001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0.25</v>
      </c>
      <c r="AM34" s="28">
        <v>0.25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0.25</v>
      </c>
      <c r="AU34" s="28">
        <v>2.8685892900000001</v>
      </c>
      <c r="AV34" s="28">
        <v>0.68779541</v>
      </c>
      <c r="AW34" s="28">
        <v>3.5563847000000002</v>
      </c>
      <c r="AX34" s="28">
        <v>0</v>
      </c>
      <c r="AY34" s="28">
        <v>0</v>
      </c>
      <c r="AZ34" s="28">
        <v>3.5563847000000002</v>
      </c>
    </row>
    <row r="35" spans="2:52" x14ac:dyDescent="0.25">
      <c r="B35" s="15" t="s">
        <v>255</v>
      </c>
      <c r="C35" s="28">
        <v>1.9673322400000002</v>
      </c>
      <c r="D35" s="28">
        <v>1.0735591200000001</v>
      </c>
      <c r="E35" s="28">
        <v>0.42393752000000001</v>
      </c>
      <c r="F35" s="28">
        <v>0.51821059999999997</v>
      </c>
      <c r="G35" s="28">
        <v>0.131411</v>
      </c>
      <c r="H35" s="28">
        <v>0.89377311999999998</v>
      </c>
      <c r="I35" s="28">
        <v>0.24446220000000002</v>
      </c>
      <c r="J35" s="28">
        <v>0.59075500000000003</v>
      </c>
      <c r="K35" s="28">
        <v>0</v>
      </c>
      <c r="L35" s="28">
        <v>5.8555919999999997E-2</v>
      </c>
      <c r="M35" s="28">
        <v>37.214187000000003</v>
      </c>
      <c r="N35" s="28">
        <v>37.214187000000003</v>
      </c>
      <c r="O35" s="28">
        <v>0</v>
      </c>
      <c r="P35" s="28">
        <v>0</v>
      </c>
      <c r="Q35" s="28">
        <v>0</v>
      </c>
      <c r="R35" s="28">
        <v>39.18151924</v>
      </c>
      <c r="S35" s="28">
        <v>22.507599149999997</v>
      </c>
      <c r="T35" s="28">
        <v>2.4500000000000001E-2</v>
      </c>
      <c r="U35" s="28">
        <v>2.7377300400000002</v>
      </c>
      <c r="V35" s="28">
        <v>0</v>
      </c>
      <c r="W35" s="28">
        <v>0</v>
      </c>
      <c r="X35" s="28">
        <v>1.19860872</v>
      </c>
      <c r="Y35" s="28">
        <v>2.5675627300000001</v>
      </c>
      <c r="Z35" s="28">
        <v>0.14204614000000002</v>
      </c>
      <c r="AA35" s="28">
        <v>29.178046779999999</v>
      </c>
      <c r="AB35" s="28">
        <v>10.003472459999999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8.5451142499999992</v>
      </c>
      <c r="AM35" s="28">
        <v>8.5451142499999992</v>
      </c>
      <c r="AN35" s="28">
        <v>0</v>
      </c>
      <c r="AO35" s="28">
        <v>0</v>
      </c>
      <c r="AP35" s="28">
        <v>0.25795376000000003</v>
      </c>
      <c r="AQ35" s="28">
        <v>0.25795376000000003</v>
      </c>
      <c r="AR35" s="28">
        <v>0</v>
      </c>
      <c r="AS35" s="28">
        <v>0</v>
      </c>
      <c r="AT35" s="28">
        <v>8.8030680100000005</v>
      </c>
      <c r="AU35" s="28">
        <v>1.20040445</v>
      </c>
      <c r="AV35" s="28">
        <v>23.313569000000001</v>
      </c>
      <c r="AW35" s="28">
        <v>24.513973449999998</v>
      </c>
      <c r="AX35" s="28">
        <v>0.25351845000000001</v>
      </c>
      <c r="AY35" s="28">
        <v>15.988813380000002</v>
      </c>
      <c r="AZ35" s="28">
        <v>8.2716416199999987</v>
      </c>
    </row>
    <row r="36" spans="2:52" x14ac:dyDescent="0.25">
      <c r="B36" s="15" t="s">
        <v>1360</v>
      </c>
      <c r="C36" s="28">
        <v>0.48551644999999999</v>
      </c>
      <c r="D36" s="28">
        <v>0.21781045000000002</v>
      </c>
      <c r="E36" s="28">
        <v>7.8669950000000002E-2</v>
      </c>
      <c r="F36" s="28">
        <v>9.6092999999999998E-2</v>
      </c>
      <c r="G36" s="28">
        <v>4.3047500000000002E-2</v>
      </c>
      <c r="H36" s="28">
        <v>0.267706</v>
      </c>
      <c r="I36" s="28">
        <v>0.20432500000000001</v>
      </c>
      <c r="J36" s="28">
        <v>4.3381000000000003E-2</v>
      </c>
      <c r="K36" s="28">
        <v>0</v>
      </c>
      <c r="L36" s="28">
        <v>0.02</v>
      </c>
      <c r="M36" s="28">
        <v>38.693066000000002</v>
      </c>
      <c r="N36" s="28">
        <v>38.693066000000002</v>
      </c>
      <c r="O36" s="28">
        <v>0</v>
      </c>
      <c r="P36" s="28">
        <v>0</v>
      </c>
      <c r="Q36" s="28">
        <v>0</v>
      </c>
      <c r="R36" s="28">
        <v>39.17858245</v>
      </c>
      <c r="S36" s="28">
        <v>27.617828760000002</v>
      </c>
      <c r="T36" s="28">
        <v>0.34352878999999997</v>
      </c>
      <c r="U36" s="28">
        <v>3.3158205600000001</v>
      </c>
      <c r="V36" s="28">
        <v>0</v>
      </c>
      <c r="W36" s="28">
        <v>0</v>
      </c>
      <c r="X36" s="28">
        <v>4.2574551200000004</v>
      </c>
      <c r="Y36" s="28">
        <v>3.5130437999999997</v>
      </c>
      <c r="Z36" s="28">
        <v>0</v>
      </c>
      <c r="AA36" s="28">
        <v>39.047677029999996</v>
      </c>
      <c r="AB36" s="28">
        <v>0.13090541999999999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0.60999998</v>
      </c>
      <c r="AM36" s="28">
        <v>0.60999998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1.0327777</v>
      </c>
      <c r="AT36" s="28">
        <v>1.64277768</v>
      </c>
      <c r="AU36" s="28">
        <v>-1.5118722600000001</v>
      </c>
      <c r="AV36" s="28">
        <v>1.84082195</v>
      </c>
      <c r="AW36" s="28">
        <v>0.32894969000000002</v>
      </c>
      <c r="AX36" s="28">
        <v>0</v>
      </c>
      <c r="AY36" s="28">
        <v>0</v>
      </c>
      <c r="AZ36" s="28">
        <v>0.32894969000000002</v>
      </c>
    </row>
    <row r="37" spans="2:52" x14ac:dyDescent="0.25">
      <c r="B37" s="15" t="s">
        <v>201</v>
      </c>
      <c r="C37" s="28">
        <v>0.28662406000000001</v>
      </c>
      <c r="D37" s="28">
        <v>0.22129105999999998</v>
      </c>
      <c r="E37" s="28">
        <v>8.8871259999999994E-2</v>
      </c>
      <c r="F37" s="28">
        <v>0.10987060000000001</v>
      </c>
      <c r="G37" s="28">
        <v>2.2549200000000002E-2</v>
      </c>
      <c r="H37" s="28">
        <v>6.5333000000000002E-2</v>
      </c>
      <c r="I37" s="28">
        <v>5.5508000000000002E-2</v>
      </c>
      <c r="J37" s="28">
        <v>9.6249999999999999E-3</v>
      </c>
      <c r="K37" s="28">
        <v>0</v>
      </c>
      <c r="L37" s="28">
        <v>2.0000000000000001E-4</v>
      </c>
      <c r="M37" s="28">
        <v>30.138502450000001</v>
      </c>
      <c r="N37" s="28">
        <v>30.046337999999999</v>
      </c>
      <c r="O37" s="28">
        <v>0</v>
      </c>
      <c r="P37" s="28">
        <v>0</v>
      </c>
      <c r="Q37" s="28">
        <v>9.2164449999999995E-2</v>
      </c>
      <c r="R37" s="28">
        <v>30.425126509999998</v>
      </c>
      <c r="S37" s="28">
        <v>14.10504383</v>
      </c>
      <c r="T37" s="28">
        <v>0</v>
      </c>
      <c r="U37" s="28">
        <v>1.52941774</v>
      </c>
      <c r="V37" s="28">
        <v>0</v>
      </c>
      <c r="W37" s="28">
        <v>0</v>
      </c>
      <c r="X37" s="28">
        <v>2.7339268799999998</v>
      </c>
      <c r="Y37" s="28">
        <v>6.0677569</v>
      </c>
      <c r="Z37" s="28">
        <v>0</v>
      </c>
      <c r="AA37" s="28">
        <v>24.43614535</v>
      </c>
      <c r="AB37" s="28">
        <v>5.9889811599999998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5.9889811599999998</v>
      </c>
      <c r="AV37" s="28">
        <v>0.20831625000000001</v>
      </c>
      <c r="AW37" s="28">
        <v>6.19729741</v>
      </c>
      <c r="AX37" s="28">
        <v>0</v>
      </c>
      <c r="AY37" s="28">
        <v>0</v>
      </c>
      <c r="AZ37" s="28">
        <v>6.19729741</v>
      </c>
    </row>
    <row r="38" spans="2:52" x14ac:dyDescent="0.25">
      <c r="B38" s="15" t="s">
        <v>92</v>
      </c>
      <c r="C38" s="28">
        <v>1.2192895699999999</v>
      </c>
      <c r="D38" s="28">
        <v>0.80106456999999998</v>
      </c>
      <c r="E38" s="28">
        <v>0.41699185</v>
      </c>
      <c r="F38" s="28">
        <v>0.23038149999999999</v>
      </c>
      <c r="G38" s="28">
        <v>0.15369121999999999</v>
      </c>
      <c r="H38" s="28">
        <v>0.41822500000000001</v>
      </c>
      <c r="I38" s="28">
        <v>0.16734499999999999</v>
      </c>
      <c r="J38" s="28">
        <v>3.9445000000000001E-2</v>
      </c>
      <c r="K38" s="28">
        <v>0.177615</v>
      </c>
      <c r="L38" s="28">
        <v>3.3820000000000003E-2</v>
      </c>
      <c r="M38" s="28">
        <v>37.695357999999999</v>
      </c>
      <c r="N38" s="28">
        <v>37.695357999999999</v>
      </c>
      <c r="O38" s="28">
        <v>0</v>
      </c>
      <c r="P38" s="28">
        <v>0</v>
      </c>
      <c r="Q38" s="28">
        <v>0</v>
      </c>
      <c r="R38" s="28">
        <v>38.91464757</v>
      </c>
      <c r="S38" s="28">
        <v>21.96822972</v>
      </c>
      <c r="T38" s="28">
        <v>0</v>
      </c>
      <c r="U38" s="28">
        <v>3.0201200099999999</v>
      </c>
      <c r="V38" s="28">
        <v>0</v>
      </c>
      <c r="W38" s="28">
        <v>0</v>
      </c>
      <c r="X38" s="28">
        <v>6.1861139999999999</v>
      </c>
      <c r="Y38" s="28">
        <v>8.7678142100000009</v>
      </c>
      <c r="Z38" s="28">
        <v>0</v>
      </c>
      <c r="AA38" s="28">
        <v>39.942277939999997</v>
      </c>
      <c r="AB38" s="28">
        <v>-1.02763037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4.5886999999999997E-2</v>
      </c>
      <c r="AM38" s="28">
        <v>4.5886999999999997E-2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4.5886999999999997E-2</v>
      </c>
      <c r="AU38" s="28">
        <v>-1.07351737</v>
      </c>
      <c r="AV38" s="28">
        <v>2.89562455</v>
      </c>
      <c r="AW38" s="28">
        <v>1.8221071800000002</v>
      </c>
      <c r="AX38" s="28">
        <v>0</v>
      </c>
      <c r="AY38" s="28">
        <v>0</v>
      </c>
      <c r="AZ38" s="28">
        <v>1.8221071800000002</v>
      </c>
    </row>
    <row r="39" spans="2:52" x14ac:dyDescent="0.25">
      <c r="B39" s="15" t="s">
        <v>128</v>
      </c>
      <c r="C39" s="28">
        <v>0.47646582999999998</v>
      </c>
      <c r="D39" s="28">
        <v>0.23313000999999997</v>
      </c>
      <c r="E39" s="28">
        <v>9.6963610000000006E-2</v>
      </c>
      <c r="F39" s="28">
        <v>8.0224500000000004E-2</v>
      </c>
      <c r="G39" s="28">
        <v>5.5941900000000003E-2</v>
      </c>
      <c r="H39" s="28">
        <v>0.24333582000000001</v>
      </c>
      <c r="I39" s="28">
        <v>0.13256999999999999</v>
      </c>
      <c r="J39" s="28">
        <v>0.10105582</v>
      </c>
      <c r="K39" s="28">
        <v>0</v>
      </c>
      <c r="L39" s="28">
        <v>9.7099999999999999E-3</v>
      </c>
      <c r="M39" s="28">
        <v>33.160721000000002</v>
      </c>
      <c r="N39" s="28">
        <v>32.125366999999997</v>
      </c>
      <c r="O39" s="28">
        <v>3.5353999999999997E-2</v>
      </c>
      <c r="P39" s="28">
        <v>0</v>
      </c>
      <c r="Q39" s="28">
        <v>1</v>
      </c>
      <c r="R39" s="28">
        <v>33.637186829999997</v>
      </c>
      <c r="S39" s="28">
        <v>21.88251271</v>
      </c>
      <c r="T39" s="28">
        <v>8.616E-2</v>
      </c>
      <c r="U39" s="28">
        <v>2.8648828200000001</v>
      </c>
      <c r="V39" s="28">
        <v>0</v>
      </c>
      <c r="W39" s="28">
        <v>0</v>
      </c>
      <c r="X39" s="28">
        <v>1.9427023600000002</v>
      </c>
      <c r="Y39" s="28">
        <v>1.2890673799999999</v>
      </c>
      <c r="Z39" s="28">
        <v>0.16230382000000002</v>
      </c>
      <c r="AA39" s="28">
        <v>28.227629090000001</v>
      </c>
      <c r="AB39" s="28">
        <v>5.4095577400000003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3.72012023</v>
      </c>
      <c r="AM39" s="28">
        <v>3.72012023</v>
      </c>
      <c r="AN39" s="28">
        <v>0</v>
      </c>
      <c r="AO39" s="28">
        <v>0</v>
      </c>
      <c r="AP39" s="28">
        <v>1.0572538899999999</v>
      </c>
      <c r="AQ39" s="28">
        <v>1.0572538899999999</v>
      </c>
      <c r="AR39" s="28">
        <v>0</v>
      </c>
      <c r="AS39" s="28">
        <v>0</v>
      </c>
      <c r="AT39" s="28">
        <v>4.7773741200000002</v>
      </c>
      <c r="AU39" s="28">
        <v>0.63218361999999995</v>
      </c>
      <c r="AV39" s="28">
        <v>0.30463767000000003</v>
      </c>
      <c r="AW39" s="28">
        <v>0.93682128999999992</v>
      </c>
      <c r="AX39" s="28">
        <v>2.6491770000000001E-2</v>
      </c>
      <c r="AY39" s="28">
        <v>0</v>
      </c>
      <c r="AZ39" s="28">
        <v>0.91032951999999989</v>
      </c>
    </row>
    <row r="40" spans="2:52" x14ac:dyDescent="0.25">
      <c r="B40" s="15" t="s">
        <v>1361</v>
      </c>
      <c r="C40" s="28">
        <v>0.96433602000000007</v>
      </c>
      <c r="D40" s="28">
        <v>0.53133976999999999</v>
      </c>
      <c r="E40" s="28">
        <v>0.37526555</v>
      </c>
      <c r="F40" s="28">
        <v>0.10615387</v>
      </c>
      <c r="G40" s="28">
        <v>4.9920349999999995E-2</v>
      </c>
      <c r="H40" s="28">
        <v>0.43299625000000003</v>
      </c>
      <c r="I40" s="28">
        <v>0.32021300000000003</v>
      </c>
      <c r="J40" s="28">
        <v>4.3279850000000002E-2</v>
      </c>
      <c r="K40" s="28">
        <v>4.9790000000000001E-2</v>
      </c>
      <c r="L40" s="28">
        <v>1.9713400000000002E-2</v>
      </c>
      <c r="M40" s="28">
        <v>51.4202929</v>
      </c>
      <c r="N40" s="28">
        <v>40.792413000000003</v>
      </c>
      <c r="O40" s="28">
        <v>0</v>
      </c>
      <c r="P40" s="28">
        <v>0</v>
      </c>
      <c r="Q40" s="28">
        <v>10.6278799</v>
      </c>
      <c r="R40" s="28">
        <v>52.384628920000004</v>
      </c>
      <c r="S40" s="28">
        <v>27.596499000000001</v>
      </c>
      <c r="T40" s="28">
        <v>0</v>
      </c>
      <c r="U40" s="28">
        <v>4.6552161600000002</v>
      </c>
      <c r="V40" s="28">
        <v>0</v>
      </c>
      <c r="W40" s="28">
        <v>0</v>
      </c>
      <c r="X40" s="28">
        <v>3.3418885899999999</v>
      </c>
      <c r="Y40" s="28">
        <v>12.45516656</v>
      </c>
      <c r="Z40" s="28">
        <v>0.88316963999999998</v>
      </c>
      <c r="AA40" s="28">
        <v>48.93193995</v>
      </c>
      <c r="AB40" s="28">
        <v>3.4526889699999996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0.32855000000000001</v>
      </c>
      <c r="AM40" s="28">
        <v>0.32855000000000001</v>
      </c>
      <c r="AN40" s="28">
        <v>0</v>
      </c>
      <c r="AO40" s="28">
        <v>0</v>
      </c>
      <c r="AP40" s="28">
        <v>2.1311222400000003</v>
      </c>
      <c r="AQ40" s="28">
        <v>2.1311222400000003</v>
      </c>
      <c r="AR40" s="28">
        <v>0</v>
      </c>
      <c r="AS40" s="28">
        <v>0.64350836999999994</v>
      </c>
      <c r="AT40" s="28">
        <v>3.1031806100000003</v>
      </c>
      <c r="AU40" s="28">
        <v>0.34950835999999996</v>
      </c>
      <c r="AV40" s="28">
        <v>0.9871645</v>
      </c>
      <c r="AW40" s="28">
        <v>1.33667286</v>
      </c>
      <c r="AX40" s="28">
        <v>0</v>
      </c>
      <c r="AY40" s="28">
        <v>0</v>
      </c>
      <c r="AZ40" s="28">
        <v>1.33667286</v>
      </c>
    </row>
    <row r="41" spans="2:52" x14ac:dyDescent="0.25">
      <c r="B41" s="15" t="s">
        <v>1362</v>
      </c>
      <c r="C41" s="28">
        <v>0.18881234</v>
      </c>
      <c r="D41" s="28">
        <v>9.0934219999999996E-2</v>
      </c>
      <c r="E41" s="28">
        <v>3.1388220000000001E-2</v>
      </c>
      <c r="F41" s="28">
        <v>1.1017000000000001E-2</v>
      </c>
      <c r="G41" s="28">
        <v>4.8529000000000003E-2</v>
      </c>
      <c r="H41" s="28">
        <v>9.7878119999999999E-2</v>
      </c>
      <c r="I41" s="28">
        <v>2.4566999999999999E-2</v>
      </c>
      <c r="J41" s="28">
        <v>1.384E-2</v>
      </c>
      <c r="K41" s="28">
        <v>0</v>
      </c>
      <c r="L41" s="28">
        <v>5.9471120000000002E-2</v>
      </c>
      <c r="M41" s="28">
        <v>72.139064000000005</v>
      </c>
      <c r="N41" s="28">
        <v>72.053064000000006</v>
      </c>
      <c r="O41" s="28">
        <v>0</v>
      </c>
      <c r="P41" s="28">
        <v>0</v>
      </c>
      <c r="Q41" s="28">
        <v>8.5999999999999993E-2</v>
      </c>
      <c r="R41" s="28">
        <v>72.327876340000003</v>
      </c>
      <c r="S41" s="28">
        <v>28.85383363</v>
      </c>
      <c r="T41" s="28">
        <v>0</v>
      </c>
      <c r="U41" s="28">
        <v>3.9339673099999999</v>
      </c>
      <c r="V41" s="28">
        <v>0</v>
      </c>
      <c r="W41" s="28">
        <v>0</v>
      </c>
      <c r="X41" s="28">
        <v>9.6591228699999991</v>
      </c>
      <c r="Y41" s="28">
        <v>15.81337014</v>
      </c>
      <c r="Z41" s="28">
        <v>0</v>
      </c>
      <c r="AA41" s="28">
        <v>58.260293949999998</v>
      </c>
      <c r="AB41" s="28">
        <v>14.06758239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1.65</v>
      </c>
      <c r="AM41" s="28">
        <v>1.65</v>
      </c>
      <c r="AN41" s="28">
        <v>0</v>
      </c>
      <c r="AO41" s="28">
        <v>0</v>
      </c>
      <c r="AP41" s="28">
        <v>7.6062407300000006</v>
      </c>
      <c r="AQ41" s="28">
        <v>7.6062407300000006</v>
      </c>
      <c r="AR41" s="28">
        <v>0</v>
      </c>
      <c r="AS41" s="28">
        <v>0</v>
      </c>
      <c r="AT41" s="28">
        <v>9.25624073</v>
      </c>
      <c r="AU41" s="28">
        <v>4.8113416600000001</v>
      </c>
      <c r="AV41" s="28">
        <v>6.1692102999999996</v>
      </c>
      <c r="AW41" s="28">
        <v>10.980551960000001</v>
      </c>
      <c r="AX41" s="28">
        <v>0</v>
      </c>
      <c r="AY41" s="28">
        <v>0</v>
      </c>
      <c r="AZ41" s="28">
        <v>10.980551960000001</v>
      </c>
    </row>
    <row r="42" spans="2:52" x14ac:dyDescent="0.25">
      <c r="B42" s="15" t="s">
        <v>1363</v>
      </c>
      <c r="C42" s="28">
        <v>2.0163042799999999</v>
      </c>
      <c r="D42" s="28">
        <v>0.23088865</v>
      </c>
      <c r="E42" s="28">
        <v>0.13869665</v>
      </c>
      <c r="F42" s="28">
        <v>1.677E-2</v>
      </c>
      <c r="G42" s="28">
        <v>7.5422000000000003E-2</v>
      </c>
      <c r="H42" s="28">
        <v>1.7854156299999999</v>
      </c>
      <c r="I42" s="28">
        <v>8.7837999999999999E-2</v>
      </c>
      <c r="J42" s="28">
        <v>0.22936345000000002</v>
      </c>
      <c r="K42" s="28">
        <v>0</v>
      </c>
      <c r="L42" s="28">
        <v>1.4682141799999999</v>
      </c>
      <c r="M42" s="28">
        <v>65.176154999999994</v>
      </c>
      <c r="N42" s="28">
        <v>65.176154999999994</v>
      </c>
      <c r="O42" s="28">
        <v>0</v>
      </c>
      <c r="P42" s="28">
        <v>0</v>
      </c>
      <c r="Q42" s="28">
        <v>0</v>
      </c>
      <c r="R42" s="28">
        <v>67.192459279999994</v>
      </c>
      <c r="S42" s="28">
        <v>28.078375829999999</v>
      </c>
      <c r="T42" s="28">
        <v>9.9102579999999996E-2</v>
      </c>
      <c r="U42" s="28">
        <v>5.9845018300000001</v>
      </c>
      <c r="V42" s="28">
        <v>0</v>
      </c>
      <c r="W42" s="28">
        <v>0</v>
      </c>
      <c r="X42" s="28">
        <v>2.4519752700000002</v>
      </c>
      <c r="Y42" s="28">
        <v>12.748692740000001</v>
      </c>
      <c r="Z42" s="28">
        <v>0</v>
      </c>
      <c r="AA42" s="28">
        <v>49.362648249999999</v>
      </c>
      <c r="AB42" s="28">
        <v>17.829811030000002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13.14189015</v>
      </c>
      <c r="AM42" s="28">
        <v>13.14189015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13.14189015</v>
      </c>
      <c r="AU42" s="28">
        <v>4.6879208800000001</v>
      </c>
      <c r="AV42" s="28">
        <v>6.0545199900000002</v>
      </c>
      <c r="AW42" s="28">
        <v>10.742440869999999</v>
      </c>
      <c r="AX42" s="28">
        <v>0</v>
      </c>
      <c r="AY42" s="28">
        <v>4.0381850000000004</v>
      </c>
      <c r="AZ42" s="28">
        <v>6.7042558699999999</v>
      </c>
    </row>
    <row r="43" spans="2:52" x14ac:dyDescent="0.25">
      <c r="B43" s="15" t="s">
        <v>1364</v>
      </c>
      <c r="C43" s="28">
        <v>0.68580192000000006</v>
      </c>
      <c r="D43" s="28">
        <v>0.23643191</v>
      </c>
      <c r="E43" s="28">
        <v>0.12453251</v>
      </c>
      <c r="F43" s="28">
        <v>5.1950400000000001E-2</v>
      </c>
      <c r="G43" s="28">
        <v>5.9949000000000002E-2</v>
      </c>
      <c r="H43" s="28">
        <v>0.44937000999999999</v>
      </c>
      <c r="I43" s="28">
        <v>0.13609501000000002</v>
      </c>
      <c r="J43" s="28">
        <v>4.5749999999999999E-2</v>
      </c>
      <c r="K43" s="28">
        <v>0</v>
      </c>
      <c r="L43" s="28">
        <v>0.26752500000000001</v>
      </c>
      <c r="M43" s="28">
        <v>35.934871999999999</v>
      </c>
      <c r="N43" s="28">
        <v>35.834871999999997</v>
      </c>
      <c r="O43" s="28">
        <v>0</v>
      </c>
      <c r="P43" s="28">
        <v>0</v>
      </c>
      <c r="Q43" s="28">
        <v>0.1</v>
      </c>
      <c r="R43" s="28">
        <v>36.620673920000002</v>
      </c>
      <c r="S43" s="28">
        <v>29.845370070000001</v>
      </c>
      <c r="T43" s="28">
        <v>0.25146842000000003</v>
      </c>
      <c r="U43" s="28">
        <v>2.221727</v>
      </c>
      <c r="V43" s="28">
        <v>0</v>
      </c>
      <c r="W43" s="28">
        <v>0</v>
      </c>
      <c r="X43" s="28">
        <v>2.613836</v>
      </c>
      <c r="Y43" s="28">
        <v>1.9390970000000001</v>
      </c>
      <c r="Z43" s="28">
        <v>1.57619529</v>
      </c>
      <c r="AA43" s="28">
        <v>38.447693780000002</v>
      </c>
      <c r="AB43" s="28">
        <v>-1.8270198599999998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-1.8270198599999998</v>
      </c>
      <c r="AV43" s="28">
        <v>1.94220818</v>
      </c>
      <c r="AW43" s="28">
        <v>0.11518832</v>
      </c>
      <c r="AX43" s="28">
        <v>0</v>
      </c>
      <c r="AY43" s="28">
        <v>0</v>
      </c>
      <c r="AZ43" s="28">
        <v>0.11518832</v>
      </c>
    </row>
    <row r="44" spans="2:52" x14ac:dyDescent="0.25">
      <c r="B44" s="25" t="s">
        <v>1582</v>
      </c>
      <c r="C44" s="26">
        <f t="shared" ref="C44:AH44" si="3">SUM(C17:C43)</f>
        <v>90.311844979999989</v>
      </c>
      <c r="D44" s="26">
        <f t="shared" si="3"/>
        <v>41.467533090000011</v>
      </c>
      <c r="E44" s="26">
        <f t="shared" si="3"/>
        <v>10.210871089999999</v>
      </c>
      <c r="F44" s="26">
        <f t="shared" si="3"/>
        <v>27.143890300000002</v>
      </c>
      <c r="G44" s="26">
        <f t="shared" si="3"/>
        <v>4.1127716999999988</v>
      </c>
      <c r="H44" s="26">
        <f t="shared" si="3"/>
        <v>48.84431189</v>
      </c>
      <c r="I44" s="26">
        <f t="shared" si="3"/>
        <v>15.650139910000002</v>
      </c>
      <c r="J44" s="26">
        <f t="shared" si="3"/>
        <v>7.8889296899999977</v>
      </c>
      <c r="K44" s="26">
        <f t="shared" si="3"/>
        <v>20.592255710000003</v>
      </c>
      <c r="L44" s="26">
        <f t="shared" si="3"/>
        <v>4.7129865799999999</v>
      </c>
      <c r="M44" s="26">
        <f t="shared" si="3"/>
        <v>1222.9451046199999</v>
      </c>
      <c r="N44" s="26">
        <f t="shared" si="3"/>
        <v>1171.2318070000001</v>
      </c>
      <c r="O44" s="26">
        <f t="shared" si="3"/>
        <v>0.89399022000000006</v>
      </c>
      <c r="P44" s="26">
        <f t="shared" si="3"/>
        <v>0.2</v>
      </c>
      <c r="Q44" s="26">
        <f t="shared" si="3"/>
        <v>50.61930739999999</v>
      </c>
      <c r="R44" s="26">
        <f t="shared" si="3"/>
        <v>1313.2569496000003</v>
      </c>
      <c r="S44" s="26">
        <f t="shared" si="3"/>
        <v>733.57273246</v>
      </c>
      <c r="T44" s="26">
        <f t="shared" si="3"/>
        <v>3.6732060700000004</v>
      </c>
      <c r="U44" s="26">
        <f t="shared" si="3"/>
        <v>88.557701000000009</v>
      </c>
      <c r="V44" s="26">
        <f t="shared" si="3"/>
        <v>2.1007999999999999E-2</v>
      </c>
      <c r="W44" s="26">
        <f t="shared" si="3"/>
        <v>0</v>
      </c>
      <c r="X44" s="26">
        <f t="shared" si="3"/>
        <v>102.37001875000001</v>
      </c>
      <c r="Y44" s="26">
        <f t="shared" si="3"/>
        <v>203.43914702999999</v>
      </c>
      <c r="Z44" s="26">
        <f t="shared" si="3"/>
        <v>12.04010746</v>
      </c>
      <c r="AA44" s="26">
        <f t="shared" si="3"/>
        <v>1143.67392077</v>
      </c>
      <c r="AB44" s="26">
        <f t="shared" si="3"/>
        <v>169.58302882999999</v>
      </c>
      <c r="AC44" s="26">
        <f t="shared" si="3"/>
        <v>0</v>
      </c>
      <c r="AD44" s="26">
        <f t="shared" si="3"/>
        <v>0</v>
      </c>
      <c r="AE44" s="26">
        <f t="shared" si="3"/>
        <v>0</v>
      </c>
      <c r="AF44" s="26">
        <f t="shared" si="3"/>
        <v>0</v>
      </c>
      <c r="AG44" s="26">
        <f t="shared" si="3"/>
        <v>17.783349999999999</v>
      </c>
      <c r="AH44" s="26">
        <f t="shared" si="3"/>
        <v>17.783349999999999</v>
      </c>
      <c r="AI44" s="26">
        <f t="shared" ref="AI44:AZ44" si="4">SUM(AI17:AI43)</f>
        <v>0</v>
      </c>
      <c r="AJ44" s="26">
        <f t="shared" si="4"/>
        <v>0</v>
      </c>
      <c r="AK44" s="26">
        <f t="shared" si="4"/>
        <v>17.783349999999999</v>
      </c>
      <c r="AL44" s="26">
        <f t="shared" si="4"/>
        <v>104.49920604</v>
      </c>
      <c r="AM44" s="26">
        <f t="shared" si="4"/>
        <v>104.49920604</v>
      </c>
      <c r="AN44" s="26">
        <f t="shared" si="4"/>
        <v>0</v>
      </c>
      <c r="AO44" s="26">
        <f t="shared" si="4"/>
        <v>0</v>
      </c>
      <c r="AP44" s="26">
        <f t="shared" si="4"/>
        <v>35.373059560000002</v>
      </c>
      <c r="AQ44" s="26">
        <f t="shared" si="4"/>
        <v>35.373059560000002</v>
      </c>
      <c r="AR44" s="26">
        <f t="shared" si="4"/>
        <v>0</v>
      </c>
      <c r="AS44" s="26">
        <f t="shared" si="4"/>
        <v>13.080231700000001</v>
      </c>
      <c r="AT44" s="26">
        <f t="shared" si="4"/>
        <v>152.9524973</v>
      </c>
      <c r="AU44" s="26">
        <f t="shared" si="4"/>
        <v>34.413881529999998</v>
      </c>
      <c r="AV44" s="26">
        <f t="shared" si="4"/>
        <v>79.461528340000001</v>
      </c>
      <c r="AW44" s="26">
        <f t="shared" si="4"/>
        <v>113.87540986999998</v>
      </c>
      <c r="AX44" s="26">
        <f t="shared" si="4"/>
        <v>9.80366392</v>
      </c>
      <c r="AY44" s="26">
        <f t="shared" si="4"/>
        <v>22.454144890000002</v>
      </c>
      <c r="AZ44" s="26">
        <f t="shared" si="4"/>
        <v>81.617601059999998</v>
      </c>
    </row>
    <row r="45" spans="2:5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2:52" x14ac:dyDescent="0.25">
      <c r="B46" s="14" t="s">
        <v>1341</v>
      </c>
    </row>
    <row r="47" spans="2:52" x14ac:dyDescent="0.25">
      <c r="B47" s="15" t="s">
        <v>1405</v>
      </c>
      <c r="C47" s="28">
        <v>4.8267776600000003</v>
      </c>
      <c r="D47" s="28">
        <v>2.6991197300000001</v>
      </c>
      <c r="E47" s="28">
        <v>0.56323606000000004</v>
      </c>
      <c r="F47" s="28">
        <v>2.0586981099999999</v>
      </c>
      <c r="G47" s="28">
        <v>7.718556E-2</v>
      </c>
      <c r="H47" s="28">
        <v>2.1276579300000003</v>
      </c>
      <c r="I47" s="28">
        <v>1.37082569</v>
      </c>
      <c r="J47" s="28">
        <v>0.19581799999999999</v>
      </c>
      <c r="K47" s="28">
        <v>0.41506859999999995</v>
      </c>
      <c r="L47" s="28">
        <v>0.14594564000000002</v>
      </c>
      <c r="M47" s="28">
        <v>154.20257212999999</v>
      </c>
      <c r="N47" s="28">
        <v>153.169242</v>
      </c>
      <c r="O47" s="28">
        <v>0</v>
      </c>
      <c r="P47" s="28">
        <v>1.03333013</v>
      </c>
      <c r="Q47" s="28">
        <v>0</v>
      </c>
      <c r="R47" s="28">
        <v>159.02934979</v>
      </c>
      <c r="S47" s="28">
        <v>55.084345829999997</v>
      </c>
      <c r="T47" s="28">
        <v>6.1116580000000004E-2</v>
      </c>
      <c r="U47" s="28">
        <v>11.14165002</v>
      </c>
      <c r="V47" s="28">
        <v>0</v>
      </c>
      <c r="W47" s="28">
        <v>0</v>
      </c>
      <c r="X47" s="28">
        <v>7.2528235999999993</v>
      </c>
      <c r="Y47" s="28">
        <v>13.80227876</v>
      </c>
      <c r="Z47" s="28">
        <v>5.0178436299999998</v>
      </c>
      <c r="AA47" s="28">
        <v>92.360058419999987</v>
      </c>
      <c r="AB47" s="28">
        <v>66.66929137000001</v>
      </c>
      <c r="AC47" s="28">
        <v>0</v>
      </c>
      <c r="AD47" s="28">
        <v>0</v>
      </c>
      <c r="AE47" s="28">
        <v>0</v>
      </c>
      <c r="AF47" s="28">
        <v>0</v>
      </c>
      <c r="AG47" s="28">
        <v>0.74624204000000005</v>
      </c>
      <c r="AH47" s="28">
        <v>0.74624204000000005</v>
      </c>
      <c r="AI47" s="28">
        <v>0</v>
      </c>
      <c r="AJ47" s="28">
        <v>0</v>
      </c>
      <c r="AK47" s="28">
        <v>0.74624204000000005</v>
      </c>
      <c r="AL47" s="28">
        <v>14.05949457</v>
      </c>
      <c r="AM47" s="28">
        <v>14.05949457</v>
      </c>
      <c r="AN47" s="28">
        <v>0</v>
      </c>
      <c r="AO47" s="28">
        <v>0</v>
      </c>
      <c r="AP47" s="28">
        <v>9.6899459700000001</v>
      </c>
      <c r="AQ47" s="28">
        <v>9.6899459700000001</v>
      </c>
      <c r="AR47" s="28">
        <v>0</v>
      </c>
      <c r="AS47" s="28">
        <v>0</v>
      </c>
      <c r="AT47" s="28">
        <v>23.749440539999998</v>
      </c>
      <c r="AU47" s="28">
        <v>43.666092870000007</v>
      </c>
      <c r="AV47" s="28">
        <v>33.727809999999998</v>
      </c>
      <c r="AW47" s="28">
        <v>77.393902870000005</v>
      </c>
      <c r="AX47" s="28">
        <v>10.412427109999999</v>
      </c>
      <c r="AY47" s="28">
        <v>8.0823105700000006</v>
      </c>
      <c r="AZ47" s="28">
        <v>58.899165190000005</v>
      </c>
    </row>
    <row r="48" spans="2:52" x14ac:dyDescent="0.25">
      <c r="B48" s="15" t="s">
        <v>1406</v>
      </c>
      <c r="C48" s="28">
        <v>3.3551159000000004</v>
      </c>
      <c r="D48" s="28">
        <v>2.26124145</v>
      </c>
      <c r="E48" s="28">
        <v>1.14225939</v>
      </c>
      <c r="F48" s="28">
        <v>0.96228342</v>
      </c>
      <c r="G48" s="28">
        <v>0.15669864</v>
      </c>
      <c r="H48" s="28">
        <v>1.0938744499999999</v>
      </c>
      <c r="I48" s="28">
        <v>0.68889250999999996</v>
      </c>
      <c r="J48" s="28">
        <v>0.35022194000000001</v>
      </c>
      <c r="K48" s="28">
        <v>5.4760000000000003E-2</v>
      </c>
      <c r="L48" s="28">
        <v>0</v>
      </c>
      <c r="M48" s="28">
        <v>113.80235370999999</v>
      </c>
      <c r="N48" s="28">
        <v>112.766595</v>
      </c>
      <c r="O48" s="28">
        <v>6.1749330000000005E-2</v>
      </c>
      <c r="P48" s="28">
        <v>0.97400938000000004</v>
      </c>
      <c r="Q48" s="28">
        <v>0</v>
      </c>
      <c r="R48" s="28">
        <v>117.15746960999999</v>
      </c>
      <c r="S48" s="28">
        <v>53.229847569999997</v>
      </c>
      <c r="T48" s="28">
        <v>8.8020000000000001E-2</v>
      </c>
      <c r="U48" s="28">
        <v>9.6277650000000001</v>
      </c>
      <c r="V48" s="28">
        <v>0</v>
      </c>
      <c r="W48" s="28">
        <v>0</v>
      </c>
      <c r="X48" s="28">
        <v>2.6356730000000002</v>
      </c>
      <c r="Y48" s="28">
        <v>6.045966</v>
      </c>
      <c r="Z48" s="28">
        <v>0.34109764000000004</v>
      </c>
      <c r="AA48" s="28">
        <v>71.968369209999992</v>
      </c>
      <c r="AB48" s="28">
        <v>45.189100400000008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16.619463199999998</v>
      </c>
      <c r="AM48" s="28">
        <v>16.619463199999998</v>
      </c>
      <c r="AN48" s="28">
        <v>0</v>
      </c>
      <c r="AO48" s="28">
        <v>0</v>
      </c>
      <c r="AP48" s="28">
        <v>0.74400909999999998</v>
      </c>
      <c r="AQ48" s="28">
        <v>0.74400909999999998</v>
      </c>
      <c r="AR48" s="28">
        <v>0</v>
      </c>
      <c r="AS48" s="28">
        <v>0</v>
      </c>
      <c r="AT48" s="28">
        <v>17.363472300000002</v>
      </c>
      <c r="AU48" s="28">
        <v>27.825628099999999</v>
      </c>
      <c r="AV48" s="28">
        <v>14.002771060000001</v>
      </c>
      <c r="AW48" s="28">
        <v>41.828399160000004</v>
      </c>
      <c r="AX48" s="28">
        <v>6.0373412899999996</v>
      </c>
      <c r="AY48" s="28">
        <v>0</v>
      </c>
      <c r="AZ48" s="28">
        <v>35.791057870000003</v>
      </c>
    </row>
    <row r="49" spans="2:52" x14ac:dyDescent="0.25">
      <c r="B49" s="15" t="s">
        <v>1407</v>
      </c>
      <c r="C49" s="28">
        <v>7.6479013799999995</v>
      </c>
      <c r="D49" s="28">
        <v>3.85806191</v>
      </c>
      <c r="E49" s="28">
        <v>1.6869371000000002</v>
      </c>
      <c r="F49" s="28">
        <v>2.0786888100000001</v>
      </c>
      <c r="G49" s="28">
        <v>9.2436000000000004E-2</v>
      </c>
      <c r="H49" s="28">
        <v>3.7898394699999995</v>
      </c>
      <c r="I49" s="28">
        <v>0.90138079000000004</v>
      </c>
      <c r="J49" s="28">
        <v>1.104951</v>
      </c>
      <c r="K49" s="28">
        <v>1.7517304199999999</v>
      </c>
      <c r="L49" s="28">
        <v>3.1777260000000002E-2</v>
      </c>
      <c r="M49" s="28">
        <v>69.393952999999996</v>
      </c>
      <c r="N49" s="28">
        <v>69.393952999999996</v>
      </c>
      <c r="O49" s="28">
        <v>0</v>
      </c>
      <c r="P49" s="28">
        <v>0</v>
      </c>
      <c r="Q49" s="28">
        <v>0</v>
      </c>
      <c r="R49" s="28">
        <v>77.04185437999999</v>
      </c>
      <c r="S49" s="28">
        <v>31.945229809999997</v>
      </c>
      <c r="T49" s="28">
        <v>0.43717574999999997</v>
      </c>
      <c r="U49" s="28">
        <v>7.5298207699999997</v>
      </c>
      <c r="V49" s="28">
        <v>0</v>
      </c>
      <c r="W49" s="28">
        <v>0</v>
      </c>
      <c r="X49" s="28">
        <v>4.0543457599999995</v>
      </c>
      <c r="Y49" s="28">
        <v>7.2910137599999993</v>
      </c>
      <c r="Z49" s="28">
        <v>1.005182</v>
      </c>
      <c r="AA49" s="28">
        <v>52.262767849999996</v>
      </c>
      <c r="AB49" s="28">
        <v>24.779086529999997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1.7783949999999999</v>
      </c>
      <c r="AM49" s="28">
        <v>1.7783949999999999</v>
      </c>
      <c r="AN49" s="28">
        <v>0</v>
      </c>
      <c r="AO49" s="28">
        <v>0</v>
      </c>
      <c r="AP49" s="28">
        <v>2.75</v>
      </c>
      <c r="AQ49" s="28">
        <v>2.75</v>
      </c>
      <c r="AR49" s="28">
        <v>0</v>
      </c>
      <c r="AS49" s="28">
        <v>0</v>
      </c>
      <c r="AT49" s="28">
        <v>4.5283949999999997</v>
      </c>
      <c r="AU49" s="28">
        <v>20.250691529999997</v>
      </c>
      <c r="AV49" s="28">
        <v>12.905506000000001</v>
      </c>
      <c r="AW49" s="28">
        <v>33.15619753</v>
      </c>
      <c r="AX49" s="28">
        <v>3.1250385699999996</v>
      </c>
      <c r="AY49" s="28">
        <v>1.99275019</v>
      </c>
      <c r="AZ49" s="28">
        <v>28.03840877</v>
      </c>
    </row>
    <row r="50" spans="2:52" x14ac:dyDescent="0.25">
      <c r="B50" s="15" t="s">
        <v>1408</v>
      </c>
      <c r="C50" s="28">
        <v>1.8728318100000001</v>
      </c>
      <c r="D50" s="28">
        <v>1.1330568900000002</v>
      </c>
      <c r="E50" s="28">
        <v>0.55996551999999999</v>
      </c>
      <c r="F50" s="28">
        <v>0.36110536999999998</v>
      </c>
      <c r="G50" s="28">
        <v>0.21198600000000001</v>
      </c>
      <c r="H50" s="28">
        <v>0.73977491999999989</v>
      </c>
      <c r="I50" s="28">
        <v>0.250969</v>
      </c>
      <c r="J50" s="28">
        <v>0.185199</v>
      </c>
      <c r="K50" s="28">
        <v>0.22071060999999997</v>
      </c>
      <c r="L50" s="28">
        <v>8.2896310000000001E-2</v>
      </c>
      <c r="M50" s="28">
        <v>126.62900399999999</v>
      </c>
      <c r="N50" s="28">
        <v>126.62900399999999</v>
      </c>
      <c r="O50" s="28">
        <v>0</v>
      </c>
      <c r="P50" s="28">
        <v>0</v>
      </c>
      <c r="Q50" s="28">
        <v>0</v>
      </c>
      <c r="R50" s="28">
        <v>128.50183580999999</v>
      </c>
      <c r="S50" s="28">
        <v>66.825391999999994</v>
      </c>
      <c r="T50" s="28">
        <v>0</v>
      </c>
      <c r="U50" s="28">
        <v>5.0631308499999994</v>
      </c>
      <c r="V50" s="28">
        <v>0</v>
      </c>
      <c r="W50" s="28">
        <v>0</v>
      </c>
      <c r="X50" s="28">
        <v>1.87823322</v>
      </c>
      <c r="Y50" s="28">
        <v>9.4008117300000009</v>
      </c>
      <c r="Z50" s="28">
        <v>8.6336780000000002E-2</v>
      </c>
      <c r="AA50" s="28">
        <v>83.253904579999997</v>
      </c>
      <c r="AB50" s="28">
        <v>45.247931229999999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0.54500000000000004</v>
      </c>
      <c r="AK50" s="28">
        <v>0.54500000000000004</v>
      </c>
      <c r="AL50" s="28">
        <v>0</v>
      </c>
      <c r="AM50" s="28">
        <v>0</v>
      </c>
      <c r="AN50" s="28">
        <v>0</v>
      </c>
      <c r="AO50" s="28">
        <v>0</v>
      </c>
      <c r="AP50" s="28">
        <v>0.60128199999999998</v>
      </c>
      <c r="AQ50" s="28">
        <v>0.60128199999999998</v>
      </c>
      <c r="AR50" s="28">
        <v>0</v>
      </c>
      <c r="AS50" s="28">
        <v>0</v>
      </c>
      <c r="AT50" s="28">
        <v>0.60128199999999998</v>
      </c>
      <c r="AU50" s="28">
        <v>45.191649229999996</v>
      </c>
      <c r="AV50" s="28">
        <v>1.8973418700000002</v>
      </c>
      <c r="AW50" s="28">
        <v>47.088991100000001</v>
      </c>
      <c r="AX50" s="28">
        <v>1.0538823799999999</v>
      </c>
      <c r="AY50" s="28">
        <v>0</v>
      </c>
      <c r="AZ50" s="28">
        <v>46.035108719999997</v>
      </c>
    </row>
    <row r="51" spans="2:52" x14ac:dyDescent="0.25">
      <c r="B51" s="15" t="s">
        <v>87</v>
      </c>
      <c r="C51" s="28">
        <v>6.7133233700000003</v>
      </c>
      <c r="D51" s="28">
        <v>3.4537972699999999</v>
      </c>
      <c r="E51" s="28">
        <v>1.84943244</v>
      </c>
      <c r="F51" s="28">
        <v>1.364954</v>
      </c>
      <c r="G51" s="28">
        <v>0.23941082999999999</v>
      </c>
      <c r="H51" s="28">
        <v>3.2595261</v>
      </c>
      <c r="I51" s="28">
        <v>1.28640296</v>
      </c>
      <c r="J51" s="28">
        <v>0.75070241000000004</v>
      </c>
      <c r="K51" s="28">
        <v>1.1657395400000001</v>
      </c>
      <c r="L51" s="28">
        <v>5.6681189999999999E-2</v>
      </c>
      <c r="M51" s="28">
        <v>97.738140000000001</v>
      </c>
      <c r="N51" s="28">
        <v>97.738140000000001</v>
      </c>
      <c r="O51" s="28">
        <v>0</v>
      </c>
      <c r="P51" s="28">
        <v>0</v>
      </c>
      <c r="Q51" s="28">
        <v>0</v>
      </c>
      <c r="R51" s="28">
        <v>104.45146337</v>
      </c>
      <c r="S51" s="28">
        <v>47.405502370000001</v>
      </c>
      <c r="T51" s="28">
        <v>0.35168985999999997</v>
      </c>
      <c r="U51" s="28">
        <v>6.7459078200000002</v>
      </c>
      <c r="V51" s="28">
        <v>0</v>
      </c>
      <c r="W51" s="28">
        <v>0</v>
      </c>
      <c r="X51" s="28">
        <v>4.2140908000000001</v>
      </c>
      <c r="Y51" s="28">
        <v>5.8328276399999996</v>
      </c>
      <c r="Z51" s="28">
        <v>0</v>
      </c>
      <c r="AA51" s="28">
        <v>64.550018489999999</v>
      </c>
      <c r="AB51" s="28">
        <v>39.901444879999993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21.131145169999996</v>
      </c>
      <c r="AM51" s="28">
        <v>16.904966129999998</v>
      </c>
      <c r="AN51" s="28">
        <v>0</v>
      </c>
      <c r="AO51" s="28">
        <v>4.2261790399999999</v>
      </c>
      <c r="AP51" s="28">
        <v>0</v>
      </c>
      <c r="AQ51" s="28">
        <v>0</v>
      </c>
      <c r="AR51" s="28">
        <v>0</v>
      </c>
      <c r="AS51" s="28">
        <v>0</v>
      </c>
      <c r="AT51" s="28">
        <v>21.131145169999996</v>
      </c>
      <c r="AU51" s="28">
        <v>18.77029971</v>
      </c>
      <c r="AV51" s="28">
        <v>100.3863984</v>
      </c>
      <c r="AW51" s="28">
        <v>119.15669810999999</v>
      </c>
      <c r="AX51" s="28">
        <v>0</v>
      </c>
      <c r="AY51" s="28">
        <v>0</v>
      </c>
      <c r="AZ51" s="28">
        <v>119.15669810999999</v>
      </c>
    </row>
    <row r="52" spans="2:52" x14ac:dyDescent="0.25">
      <c r="B52" s="15" t="s">
        <v>1409</v>
      </c>
      <c r="C52" s="28">
        <v>4.2774167299999997</v>
      </c>
      <c r="D52" s="28">
        <v>1.8249642399999999</v>
      </c>
      <c r="E52" s="28">
        <v>1.2060980400000001</v>
      </c>
      <c r="F52" s="28">
        <v>0.53066419999999992</v>
      </c>
      <c r="G52" s="28">
        <v>8.8202000000000003E-2</v>
      </c>
      <c r="H52" s="28">
        <v>2.4524524899999998</v>
      </c>
      <c r="I52" s="28">
        <v>0.51307437</v>
      </c>
      <c r="J52" s="28">
        <v>1.2938495000000001</v>
      </c>
      <c r="K52" s="28">
        <v>0.49134804999999998</v>
      </c>
      <c r="L52" s="28">
        <v>0.15418057000000002</v>
      </c>
      <c r="M52" s="28">
        <v>67.06907790999999</v>
      </c>
      <c r="N52" s="28">
        <v>67.06907790999999</v>
      </c>
      <c r="O52" s="28">
        <v>0</v>
      </c>
      <c r="P52" s="28">
        <v>0</v>
      </c>
      <c r="Q52" s="28">
        <v>0</v>
      </c>
      <c r="R52" s="28">
        <v>71.346494640000003</v>
      </c>
      <c r="S52" s="28">
        <v>34.20894165</v>
      </c>
      <c r="T52" s="28">
        <v>0.13931176000000001</v>
      </c>
      <c r="U52" s="28">
        <v>5.0562426199999999</v>
      </c>
      <c r="V52" s="28">
        <v>0</v>
      </c>
      <c r="W52" s="28">
        <v>0</v>
      </c>
      <c r="X52" s="28">
        <v>1.5405209099999999</v>
      </c>
      <c r="Y52" s="28">
        <v>3.78115706</v>
      </c>
      <c r="Z52" s="28">
        <v>0</v>
      </c>
      <c r="AA52" s="28">
        <v>44.726173999999993</v>
      </c>
      <c r="AB52" s="28">
        <v>26.620320639999999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1.9962219999999999</v>
      </c>
      <c r="AM52" s="28">
        <v>1.9962219999999999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0.99455894999999994</v>
      </c>
      <c r="AT52" s="28">
        <v>2.99078095</v>
      </c>
      <c r="AU52" s="28">
        <v>23.629539689999998</v>
      </c>
      <c r="AV52" s="28">
        <v>71.045011000000002</v>
      </c>
      <c r="AW52" s="28">
        <v>94.674550690000004</v>
      </c>
      <c r="AX52" s="28">
        <v>2.0003293000000002</v>
      </c>
      <c r="AY52" s="28">
        <v>0</v>
      </c>
      <c r="AZ52" s="28">
        <v>92.67422139</v>
      </c>
    </row>
    <row r="53" spans="2:52" x14ac:dyDescent="0.25">
      <c r="B53" s="15" t="s">
        <v>1410</v>
      </c>
      <c r="C53" s="28">
        <v>5.3761915700000005</v>
      </c>
      <c r="D53" s="28">
        <v>1.6639357200000002</v>
      </c>
      <c r="E53" s="28">
        <v>0.96413161000000014</v>
      </c>
      <c r="F53" s="28">
        <v>0.57716597999999997</v>
      </c>
      <c r="G53" s="28">
        <v>0.12263813</v>
      </c>
      <c r="H53" s="28">
        <v>3.71225585</v>
      </c>
      <c r="I53" s="28">
        <v>0.88078266000000005</v>
      </c>
      <c r="J53" s="28">
        <v>0.45403368</v>
      </c>
      <c r="K53" s="28">
        <v>2.3369411600000003</v>
      </c>
      <c r="L53" s="28">
        <v>4.0498349999999995E-2</v>
      </c>
      <c r="M53" s="28">
        <v>51.871201999999997</v>
      </c>
      <c r="N53" s="28">
        <v>51.871201999999997</v>
      </c>
      <c r="O53" s="28">
        <v>0</v>
      </c>
      <c r="P53" s="28">
        <v>0</v>
      </c>
      <c r="Q53" s="28">
        <v>0</v>
      </c>
      <c r="R53" s="28">
        <v>57.24739357</v>
      </c>
      <c r="S53" s="28">
        <v>33.245192960000004</v>
      </c>
      <c r="T53" s="28">
        <v>0</v>
      </c>
      <c r="U53" s="28">
        <v>5.8540988399999998</v>
      </c>
      <c r="V53" s="28">
        <v>0</v>
      </c>
      <c r="W53" s="28">
        <v>0</v>
      </c>
      <c r="X53" s="28">
        <v>3.2326384799999999</v>
      </c>
      <c r="Y53" s="28">
        <v>4.26243908</v>
      </c>
      <c r="Z53" s="28">
        <v>0.62662580000000001</v>
      </c>
      <c r="AA53" s="28">
        <v>47.220995159999987</v>
      </c>
      <c r="AB53" s="28">
        <v>10.026398410000001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10.026398410000001</v>
      </c>
      <c r="AV53" s="28">
        <v>3.6291107599999997</v>
      </c>
      <c r="AW53" s="28">
        <v>13.65550917</v>
      </c>
      <c r="AX53" s="28">
        <v>0</v>
      </c>
      <c r="AY53" s="28">
        <v>0</v>
      </c>
      <c r="AZ53" s="28">
        <v>13.65550917</v>
      </c>
    </row>
    <row r="54" spans="2:52" x14ac:dyDescent="0.25">
      <c r="B54" s="25" t="s">
        <v>1582</v>
      </c>
      <c r="C54" s="26">
        <f t="shared" ref="C54:AZ54" si="5">SUM(C47:C53)</f>
        <v>34.06955842</v>
      </c>
      <c r="D54" s="26">
        <f t="shared" si="5"/>
        <v>16.894177210000002</v>
      </c>
      <c r="E54" s="26">
        <f t="shared" si="5"/>
        <v>7.9720601600000007</v>
      </c>
      <c r="F54" s="26">
        <f t="shared" si="5"/>
        <v>7.9335598899999997</v>
      </c>
      <c r="G54" s="26">
        <f t="shared" si="5"/>
        <v>0.98855716000000005</v>
      </c>
      <c r="H54" s="26">
        <f t="shared" si="5"/>
        <v>17.175381209999998</v>
      </c>
      <c r="I54" s="26">
        <f t="shared" si="5"/>
        <v>5.8923279800000001</v>
      </c>
      <c r="J54" s="26">
        <f t="shared" si="5"/>
        <v>4.3347755300000008</v>
      </c>
      <c r="K54" s="26">
        <f t="shared" si="5"/>
        <v>6.4362983800000002</v>
      </c>
      <c r="L54" s="26">
        <f t="shared" si="5"/>
        <v>0.51197932000000002</v>
      </c>
      <c r="M54" s="26">
        <f t="shared" si="5"/>
        <v>680.70630275000008</v>
      </c>
      <c r="N54" s="26">
        <f t="shared" si="5"/>
        <v>678.63721391000013</v>
      </c>
      <c r="O54" s="26">
        <f t="shared" si="5"/>
        <v>6.1749330000000005E-2</v>
      </c>
      <c r="P54" s="26">
        <f t="shared" si="5"/>
        <v>2.00733951</v>
      </c>
      <c r="Q54" s="26">
        <f t="shared" si="5"/>
        <v>0</v>
      </c>
      <c r="R54" s="26">
        <f t="shared" si="5"/>
        <v>714.77586116999987</v>
      </c>
      <c r="S54" s="26">
        <f t="shared" si="5"/>
        <v>321.94445218999999</v>
      </c>
      <c r="T54" s="26">
        <f t="shared" si="5"/>
        <v>1.07731395</v>
      </c>
      <c r="U54" s="26">
        <f t="shared" si="5"/>
        <v>51.018615919999995</v>
      </c>
      <c r="V54" s="26">
        <f t="shared" si="5"/>
        <v>0</v>
      </c>
      <c r="W54" s="26">
        <f t="shared" si="5"/>
        <v>0</v>
      </c>
      <c r="X54" s="26">
        <f t="shared" si="5"/>
        <v>24.80832577</v>
      </c>
      <c r="Y54" s="26">
        <f t="shared" si="5"/>
        <v>50.416494029999996</v>
      </c>
      <c r="Z54" s="26">
        <f t="shared" si="5"/>
        <v>7.0770858500000005</v>
      </c>
      <c r="AA54" s="26">
        <f t="shared" si="5"/>
        <v>456.34228770999994</v>
      </c>
      <c r="AB54" s="26">
        <f t="shared" si="5"/>
        <v>258.43357345999999</v>
      </c>
      <c r="AC54" s="26">
        <f t="shared" si="5"/>
        <v>0</v>
      </c>
      <c r="AD54" s="26">
        <f t="shared" si="5"/>
        <v>0</v>
      </c>
      <c r="AE54" s="26">
        <f t="shared" si="5"/>
        <v>0</v>
      </c>
      <c r="AF54" s="26">
        <f t="shared" si="5"/>
        <v>0</v>
      </c>
      <c r="AG54" s="26">
        <f t="shared" si="5"/>
        <v>0.74624204000000005</v>
      </c>
      <c r="AH54" s="26">
        <f t="shared" si="5"/>
        <v>0.74624204000000005</v>
      </c>
      <c r="AI54" s="26">
        <f t="shared" si="5"/>
        <v>0</v>
      </c>
      <c r="AJ54" s="26">
        <f t="shared" si="5"/>
        <v>0.54500000000000004</v>
      </c>
      <c r="AK54" s="26">
        <f t="shared" si="5"/>
        <v>1.2912420400000002</v>
      </c>
      <c r="AL54" s="26">
        <f t="shared" si="5"/>
        <v>55.584719939999999</v>
      </c>
      <c r="AM54" s="26">
        <f t="shared" si="5"/>
        <v>51.358540900000001</v>
      </c>
      <c r="AN54" s="26">
        <f t="shared" si="5"/>
        <v>0</v>
      </c>
      <c r="AO54" s="26">
        <f t="shared" si="5"/>
        <v>4.2261790399999999</v>
      </c>
      <c r="AP54" s="26">
        <f t="shared" si="5"/>
        <v>13.785237069999999</v>
      </c>
      <c r="AQ54" s="26">
        <f t="shared" si="5"/>
        <v>13.785237069999999</v>
      </c>
      <c r="AR54" s="26">
        <f t="shared" si="5"/>
        <v>0</v>
      </c>
      <c r="AS54" s="26">
        <f t="shared" si="5"/>
        <v>0.99455894999999994</v>
      </c>
      <c r="AT54" s="26">
        <f t="shared" si="5"/>
        <v>70.364515959999991</v>
      </c>
      <c r="AU54" s="26">
        <f t="shared" si="5"/>
        <v>189.36029954</v>
      </c>
      <c r="AV54" s="26">
        <f t="shared" si="5"/>
        <v>237.59394909000002</v>
      </c>
      <c r="AW54" s="26">
        <f t="shared" si="5"/>
        <v>426.95424863</v>
      </c>
      <c r="AX54" s="26">
        <f t="shared" si="5"/>
        <v>22.629018650000003</v>
      </c>
      <c r="AY54" s="26">
        <f t="shared" si="5"/>
        <v>10.075060760000001</v>
      </c>
      <c r="AZ54" s="26">
        <f t="shared" si="5"/>
        <v>394.25016922000003</v>
      </c>
    </row>
    <row r="55" spans="2:5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2:52" x14ac:dyDescent="0.25">
      <c r="B56" s="14" t="s">
        <v>1337</v>
      </c>
    </row>
    <row r="57" spans="2:52" x14ac:dyDescent="0.25">
      <c r="B57" s="15" t="s">
        <v>1365</v>
      </c>
      <c r="C57" s="28">
        <v>3.6662916999999999</v>
      </c>
      <c r="D57" s="28">
        <v>2.0853639099999999</v>
      </c>
      <c r="E57" s="28">
        <v>1.07472944</v>
      </c>
      <c r="F57" s="28">
        <v>0.82214085999999997</v>
      </c>
      <c r="G57" s="28">
        <v>0.18849360999999998</v>
      </c>
      <c r="H57" s="28">
        <v>1.5809277900000001</v>
      </c>
      <c r="I57" s="28">
        <v>0.77843443000000001</v>
      </c>
      <c r="J57" s="28">
        <v>0.55670122999999994</v>
      </c>
      <c r="K57" s="28">
        <v>0</v>
      </c>
      <c r="L57" s="28">
        <v>0.24579213</v>
      </c>
      <c r="M57" s="28">
        <v>61.527613000000002</v>
      </c>
      <c r="N57" s="28">
        <v>61.527613000000002</v>
      </c>
      <c r="O57" s="28">
        <v>0</v>
      </c>
      <c r="P57" s="28">
        <v>0</v>
      </c>
      <c r="Q57" s="28">
        <v>0</v>
      </c>
      <c r="R57" s="28">
        <v>65.193904700000004</v>
      </c>
      <c r="S57" s="28">
        <v>27.165112260000001</v>
      </c>
      <c r="T57" s="28">
        <v>0.17136230999999999</v>
      </c>
      <c r="U57" s="28">
        <v>5.8433355700000007</v>
      </c>
      <c r="V57" s="28">
        <v>0</v>
      </c>
      <c r="W57" s="28">
        <v>0</v>
      </c>
      <c r="X57" s="28">
        <v>1.8415708799999999</v>
      </c>
      <c r="Y57" s="28">
        <v>3.4860851500000001</v>
      </c>
      <c r="Z57" s="28">
        <v>0</v>
      </c>
      <c r="AA57" s="28">
        <v>38.507466170000001</v>
      </c>
      <c r="AB57" s="28">
        <v>26.68643853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6.2798453200000006</v>
      </c>
      <c r="AM57" s="28">
        <v>6.2798453200000006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6.2798453200000006</v>
      </c>
      <c r="AU57" s="28">
        <v>20.40659321</v>
      </c>
      <c r="AV57" s="28">
        <v>6.2462850000000003</v>
      </c>
      <c r="AW57" s="28">
        <v>26.652878210000001</v>
      </c>
      <c r="AX57" s="28">
        <v>0</v>
      </c>
      <c r="AY57" s="28">
        <v>0</v>
      </c>
      <c r="AZ57" s="28">
        <v>26.652878210000001</v>
      </c>
    </row>
    <row r="58" spans="2:52" x14ac:dyDescent="0.25">
      <c r="B58" s="15" t="s">
        <v>1366</v>
      </c>
      <c r="C58" s="28">
        <v>14.140561269999999</v>
      </c>
      <c r="D58" s="28">
        <v>7.8387797400000014</v>
      </c>
      <c r="E58" s="28">
        <v>5.1827332200000003</v>
      </c>
      <c r="F58" s="28">
        <v>2.5300586600000003</v>
      </c>
      <c r="G58" s="28">
        <v>0.12598786000000001</v>
      </c>
      <c r="H58" s="28">
        <v>6.3017815299999995</v>
      </c>
      <c r="I58" s="28">
        <v>0.56791676000000002</v>
      </c>
      <c r="J58" s="28">
        <v>0.43001446000000004</v>
      </c>
      <c r="K58" s="28">
        <v>0</v>
      </c>
      <c r="L58" s="28">
        <v>5.3038503099999996</v>
      </c>
      <c r="M58" s="28">
        <v>63.16671916</v>
      </c>
      <c r="N58" s="28">
        <v>62.299163999999998</v>
      </c>
      <c r="O58" s="28">
        <v>0.86755515999999999</v>
      </c>
      <c r="P58" s="28">
        <v>0</v>
      </c>
      <c r="Q58" s="28">
        <v>0</v>
      </c>
      <c r="R58" s="28">
        <v>77.307280429999992</v>
      </c>
      <c r="S58" s="28">
        <v>45.316108909999997</v>
      </c>
      <c r="T58" s="28">
        <v>1.58023475</v>
      </c>
      <c r="U58" s="28">
        <v>7.2057304999999996</v>
      </c>
      <c r="V58" s="28">
        <v>0</v>
      </c>
      <c r="W58" s="28">
        <v>0</v>
      </c>
      <c r="X58" s="28">
        <v>2.2204127200000001</v>
      </c>
      <c r="Y58" s="28">
        <v>9.9220918900000008</v>
      </c>
      <c r="Z58" s="28">
        <v>0</v>
      </c>
      <c r="AA58" s="28">
        <v>66.24457876999999</v>
      </c>
      <c r="AB58" s="28">
        <v>11.06270166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2.4663214399999998</v>
      </c>
      <c r="AM58" s="28">
        <v>2.4663214399999998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2.4663214399999998</v>
      </c>
      <c r="AU58" s="28">
        <v>8.5963802200000003</v>
      </c>
      <c r="AV58" s="28">
        <v>142.14198400000001</v>
      </c>
      <c r="AW58" s="28">
        <v>150.73836421999999</v>
      </c>
      <c r="AX58" s="28">
        <v>0</v>
      </c>
      <c r="AY58" s="28">
        <v>0</v>
      </c>
      <c r="AZ58" s="28">
        <v>150.73836421999999</v>
      </c>
    </row>
    <row r="59" spans="2:52" x14ac:dyDescent="0.25">
      <c r="B59" s="15" t="s">
        <v>1367</v>
      </c>
      <c r="C59" s="28">
        <v>37.107644300000004</v>
      </c>
      <c r="D59" s="28">
        <v>35.227437730000005</v>
      </c>
      <c r="E59" s="28">
        <v>28.013347289999999</v>
      </c>
      <c r="F59" s="28">
        <v>7.0542209099999997</v>
      </c>
      <c r="G59" s="28">
        <v>0.15986953000000001</v>
      </c>
      <c r="H59" s="28">
        <v>1.8802065700000004</v>
      </c>
      <c r="I59" s="28">
        <v>1.0407009300000001</v>
      </c>
      <c r="J59" s="28">
        <v>0.44491199999999997</v>
      </c>
      <c r="K59" s="28">
        <v>0</v>
      </c>
      <c r="L59" s="28">
        <v>0.39459364000000002</v>
      </c>
      <c r="M59" s="28">
        <v>81.338893510000005</v>
      </c>
      <c r="N59" s="28">
        <v>60.380347999999998</v>
      </c>
      <c r="O59" s="28">
        <v>20.95854551</v>
      </c>
      <c r="P59" s="28">
        <v>0</v>
      </c>
      <c r="Q59" s="28">
        <v>0</v>
      </c>
      <c r="R59" s="28">
        <v>118.44653781000001</v>
      </c>
      <c r="S59" s="28">
        <v>42.271390259999997</v>
      </c>
      <c r="T59" s="28">
        <v>5.4597096600000006</v>
      </c>
      <c r="U59" s="28">
        <v>8.6045870099999995</v>
      </c>
      <c r="V59" s="28">
        <v>0</v>
      </c>
      <c r="W59" s="28">
        <v>0</v>
      </c>
      <c r="X59" s="28">
        <v>1.8025819999999999</v>
      </c>
      <c r="Y59" s="28">
        <v>3.09157992</v>
      </c>
      <c r="Z59" s="28">
        <v>0</v>
      </c>
      <c r="AA59" s="28">
        <v>61.229848850000003</v>
      </c>
      <c r="AB59" s="28">
        <v>57.216688959999999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1.4009794100000001</v>
      </c>
      <c r="AM59" s="28">
        <v>1.4009794100000001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1.4009794100000001</v>
      </c>
      <c r="AU59" s="28">
        <v>55.815709550000001</v>
      </c>
      <c r="AV59" s="28">
        <v>135.61920185</v>
      </c>
      <c r="AW59" s="28">
        <v>191.4349114</v>
      </c>
      <c r="AX59" s="28">
        <v>0</v>
      </c>
      <c r="AY59" s="28">
        <v>60.016401610000003</v>
      </c>
      <c r="AZ59" s="28">
        <v>131.41850979</v>
      </c>
    </row>
    <row r="60" spans="2:52" x14ac:dyDescent="0.25">
      <c r="B60" s="15" t="s">
        <v>1368</v>
      </c>
      <c r="C60" s="28">
        <v>8.2461939700000002</v>
      </c>
      <c r="D60" s="28">
        <v>4.4459297099999997</v>
      </c>
      <c r="E60" s="28">
        <v>1.2523735900000001</v>
      </c>
      <c r="F60" s="28">
        <v>2.5455115299999997</v>
      </c>
      <c r="G60" s="28">
        <v>0.64804458999999992</v>
      </c>
      <c r="H60" s="28">
        <v>3.8002642599999996</v>
      </c>
      <c r="I60" s="28">
        <v>1.652836</v>
      </c>
      <c r="J60" s="28">
        <v>2.1474282599999999</v>
      </c>
      <c r="K60" s="28">
        <v>0</v>
      </c>
      <c r="L60" s="28">
        <v>0</v>
      </c>
      <c r="M60" s="28">
        <v>78.617067750000004</v>
      </c>
      <c r="N60" s="28">
        <v>78.558430000000001</v>
      </c>
      <c r="O60" s="28">
        <v>5.8637750000000002E-2</v>
      </c>
      <c r="P60" s="28">
        <v>0</v>
      </c>
      <c r="Q60" s="28">
        <v>0</v>
      </c>
      <c r="R60" s="28">
        <v>86.863261719999997</v>
      </c>
      <c r="S60" s="28">
        <v>52.791675020000007</v>
      </c>
      <c r="T60" s="28">
        <v>0.41389419</v>
      </c>
      <c r="U60" s="28">
        <v>7.2379479599999996</v>
      </c>
      <c r="V60" s="28">
        <v>0</v>
      </c>
      <c r="W60" s="28">
        <v>0</v>
      </c>
      <c r="X60" s="28">
        <v>0</v>
      </c>
      <c r="Y60" s="28">
        <v>14.35679122</v>
      </c>
      <c r="Z60" s="28">
        <v>0</v>
      </c>
      <c r="AA60" s="28">
        <v>74.800308389999998</v>
      </c>
      <c r="AB60" s="28">
        <v>12.062953330000001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8.05526521</v>
      </c>
      <c r="AM60" s="28">
        <v>8.05526521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8.05526521</v>
      </c>
      <c r="AU60" s="28">
        <v>4.0076881200000001</v>
      </c>
      <c r="AV60" s="28">
        <v>19.265453449999999</v>
      </c>
      <c r="AW60" s="28">
        <v>23.27314157</v>
      </c>
      <c r="AX60" s="28">
        <v>0</v>
      </c>
      <c r="AY60" s="28">
        <v>0</v>
      </c>
      <c r="AZ60" s="28">
        <v>23.27314157</v>
      </c>
    </row>
    <row r="61" spans="2:52" x14ac:dyDescent="0.25">
      <c r="B61" s="15" t="s">
        <v>1369</v>
      </c>
      <c r="C61" s="28">
        <v>123.91023966000002</v>
      </c>
      <c r="D61" s="28">
        <v>116.84845265000001</v>
      </c>
      <c r="E61" s="28">
        <v>18.577273949999999</v>
      </c>
      <c r="F61" s="28">
        <v>97.192881480000011</v>
      </c>
      <c r="G61" s="28">
        <v>1.0782972200000001</v>
      </c>
      <c r="H61" s="28">
        <v>7.0617870099999998</v>
      </c>
      <c r="I61" s="28">
        <v>3.21190555</v>
      </c>
      <c r="J61" s="28">
        <v>2.0001335</v>
      </c>
      <c r="K61" s="28">
        <v>0</v>
      </c>
      <c r="L61" s="28">
        <v>1.8497479600000002</v>
      </c>
      <c r="M61" s="28">
        <v>153.98685571000001</v>
      </c>
      <c r="N61" s="28">
        <v>122.258448</v>
      </c>
      <c r="O61" s="28">
        <v>31.728407710000003</v>
      </c>
      <c r="P61" s="28">
        <v>0</v>
      </c>
      <c r="Q61" s="28">
        <v>0</v>
      </c>
      <c r="R61" s="28">
        <v>277.89709536999999</v>
      </c>
      <c r="S61" s="28">
        <v>77.130494439999993</v>
      </c>
      <c r="T61" s="28">
        <v>8.1599216900000009</v>
      </c>
      <c r="U61" s="28">
        <v>13.15643957</v>
      </c>
      <c r="V61" s="28">
        <v>0</v>
      </c>
      <c r="W61" s="28">
        <v>0</v>
      </c>
      <c r="X61" s="28">
        <v>12.873290150000001</v>
      </c>
      <c r="Y61" s="28">
        <v>10.497210320000001</v>
      </c>
      <c r="Z61" s="28">
        <v>0</v>
      </c>
      <c r="AA61" s="28">
        <v>121.81735616999998</v>
      </c>
      <c r="AB61" s="28">
        <v>156.07973919999998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11.896832789999999</v>
      </c>
      <c r="AM61" s="28">
        <v>11.896832789999999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11.896832789999999</v>
      </c>
      <c r="AU61" s="28">
        <v>144.18290640999999</v>
      </c>
      <c r="AV61" s="28">
        <v>139.09212840999999</v>
      </c>
      <c r="AW61" s="28">
        <v>283.27503482000003</v>
      </c>
      <c r="AX61" s="28">
        <v>8.2773964000000007</v>
      </c>
      <c r="AY61" s="28">
        <v>34.470144570000002</v>
      </c>
      <c r="AZ61" s="28">
        <v>240.52749384999998</v>
      </c>
    </row>
    <row r="62" spans="2:52" x14ac:dyDescent="0.25">
      <c r="B62" s="15" t="s">
        <v>1370</v>
      </c>
      <c r="C62" s="28">
        <v>2.6579688399999997</v>
      </c>
      <c r="D62" s="28">
        <v>1.40623769</v>
      </c>
      <c r="E62" s="28">
        <v>0.38074669</v>
      </c>
      <c r="F62" s="28">
        <v>0.6376985799999999</v>
      </c>
      <c r="G62" s="28">
        <v>0.38779241999999997</v>
      </c>
      <c r="H62" s="28">
        <v>1.2517311500000001</v>
      </c>
      <c r="I62" s="28">
        <v>0.55016900000000002</v>
      </c>
      <c r="J62" s="28">
        <v>0.52871730000000006</v>
      </c>
      <c r="K62" s="28">
        <v>0</v>
      </c>
      <c r="L62" s="28">
        <v>0.17284484999999999</v>
      </c>
      <c r="M62" s="28">
        <v>58.148989999999998</v>
      </c>
      <c r="N62" s="28">
        <v>58.148989999999998</v>
      </c>
      <c r="O62" s="28">
        <v>0</v>
      </c>
      <c r="P62" s="28">
        <v>0</v>
      </c>
      <c r="Q62" s="28">
        <v>0</v>
      </c>
      <c r="R62" s="28">
        <v>60.80695884</v>
      </c>
      <c r="S62" s="28">
        <v>30.123586469999999</v>
      </c>
      <c r="T62" s="28">
        <v>0.14813014000000002</v>
      </c>
      <c r="U62" s="28">
        <v>0</v>
      </c>
      <c r="V62" s="28">
        <v>0</v>
      </c>
      <c r="W62" s="28">
        <v>0</v>
      </c>
      <c r="X62" s="28">
        <v>2.0759795900000002</v>
      </c>
      <c r="Y62" s="28">
        <v>4.1914733000000002</v>
      </c>
      <c r="Z62" s="28">
        <v>0</v>
      </c>
      <c r="AA62" s="28">
        <v>36.5391695</v>
      </c>
      <c r="AB62" s="28">
        <v>24.26778934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4.3010856900000007</v>
      </c>
      <c r="AM62" s="28">
        <v>4.3010856900000007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4.3010856900000007</v>
      </c>
      <c r="AU62" s="28">
        <v>19.966703649999999</v>
      </c>
      <c r="AV62" s="28">
        <v>17.91911163</v>
      </c>
      <c r="AW62" s="28">
        <v>37.885815280000003</v>
      </c>
      <c r="AX62" s="28">
        <v>2.32050052</v>
      </c>
      <c r="AY62" s="28">
        <v>3.5584935799999999</v>
      </c>
      <c r="AZ62" s="28">
        <v>32.006821180000003</v>
      </c>
    </row>
    <row r="63" spans="2:52" x14ac:dyDescent="0.25">
      <c r="B63" s="15" t="s">
        <v>1371</v>
      </c>
      <c r="C63" s="28">
        <v>3.8811528700000002</v>
      </c>
      <c r="D63" s="28">
        <v>2.2104640400000002</v>
      </c>
      <c r="E63" s="28">
        <v>0.68754145</v>
      </c>
      <c r="F63" s="28">
        <v>1.3246549599999999</v>
      </c>
      <c r="G63" s="28">
        <v>0.19826763</v>
      </c>
      <c r="H63" s="28">
        <v>1.67068883</v>
      </c>
      <c r="I63" s="28">
        <v>1.0724132099999999</v>
      </c>
      <c r="J63" s="28">
        <v>0.47123749999999998</v>
      </c>
      <c r="K63" s="28">
        <v>0</v>
      </c>
      <c r="L63" s="28">
        <v>0.12703812</v>
      </c>
      <c r="M63" s="28">
        <v>59.211290069999997</v>
      </c>
      <c r="N63" s="28">
        <v>57.809894999999997</v>
      </c>
      <c r="O63" s="28">
        <v>0</v>
      </c>
      <c r="P63" s="28">
        <v>1.40139507</v>
      </c>
      <c r="Q63" s="28">
        <v>0</v>
      </c>
      <c r="R63" s="28">
        <v>63.092442939999998</v>
      </c>
      <c r="S63" s="28">
        <v>27.19277829</v>
      </c>
      <c r="T63" s="28">
        <v>0.22100686999999999</v>
      </c>
      <c r="U63" s="28">
        <v>5.4288493499999992</v>
      </c>
      <c r="V63" s="28">
        <v>0</v>
      </c>
      <c r="W63" s="28">
        <v>0</v>
      </c>
      <c r="X63" s="28">
        <v>4.4044499999999998</v>
      </c>
      <c r="Y63" s="28">
        <v>3.62727793</v>
      </c>
      <c r="Z63" s="28">
        <v>0</v>
      </c>
      <c r="AA63" s="28">
        <v>40.874362439999999</v>
      </c>
      <c r="AB63" s="28">
        <v>22.218080499999999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7.7234953900000001</v>
      </c>
      <c r="AK63" s="28">
        <v>7.7234953900000001</v>
      </c>
      <c r="AL63" s="28">
        <v>7.79576549</v>
      </c>
      <c r="AM63" s="28">
        <v>7.79576549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7.79576549</v>
      </c>
      <c r="AU63" s="28">
        <v>22.145810400000002</v>
      </c>
      <c r="AV63" s="28">
        <v>14.475235569999999</v>
      </c>
      <c r="AW63" s="28">
        <v>36.621045969999997</v>
      </c>
      <c r="AX63" s="28">
        <v>12.197058980000001</v>
      </c>
      <c r="AY63" s="28">
        <v>0</v>
      </c>
      <c r="AZ63" s="28">
        <v>24.42398699</v>
      </c>
    </row>
    <row r="64" spans="2:52" x14ac:dyDescent="0.25">
      <c r="B64" s="15" t="s">
        <v>1372</v>
      </c>
      <c r="C64" s="28">
        <v>2.7219490499999996</v>
      </c>
      <c r="D64" s="28">
        <v>1.39433505</v>
      </c>
      <c r="E64" s="28">
        <v>0.66075505000000001</v>
      </c>
      <c r="F64" s="28">
        <v>0.51189799999999996</v>
      </c>
      <c r="G64" s="28">
        <v>0.22168199999999999</v>
      </c>
      <c r="H64" s="28">
        <v>1.3276140000000001</v>
      </c>
      <c r="I64" s="28">
        <v>0.46788999999999997</v>
      </c>
      <c r="J64" s="28">
        <v>0.68461399999999994</v>
      </c>
      <c r="K64" s="28">
        <v>0</v>
      </c>
      <c r="L64" s="28">
        <v>0.17510999999999999</v>
      </c>
      <c r="M64" s="28">
        <v>62.934238999999998</v>
      </c>
      <c r="N64" s="28">
        <v>62.704239000000001</v>
      </c>
      <c r="O64" s="28">
        <v>0</v>
      </c>
      <c r="P64" s="28">
        <v>0.23</v>
      </c>
      <c r="Q64" s="28">
        <v>0</v>
      </c>
      <c r="R64" s="28">
        <v>65.656188049999997</v>
      </c>
      <c r="S64" s="28">
        <v>37.293072810000005</v>
      </c>
      <c r="T64" s="28">
        <v>0.541883</v>
      </c>
      <c r="U64" s="28">
        <v>7.3288239100000006</v>
      </c>
      <c r="V64" s="28">
        <v>0</v>
      </c>
      <c r="W64" s="28">
        <v>0</v>
      </c>
      <c r="X64" s="28">
        <v>2.5344279799999998</v>
      </c>
      <c r="Y64" s="28">
        <v>5.3457778499999993</v>
      </c>
      <c r="Z64" s="28">
        <v>0</v>
      </c>
      <c r="AA64" s="28">
        <v>53.043985549999995</v>
      </c>
      <c r="AB64" s="28">
        <v>12.6122025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4.8970082499999998</v>
      </c>
      <c r="AM64" s="28">
        <v>4.8970082499999998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4.8970082499999998</v>
      </c>
      <c r="AU64" s="28">
        <v>7.7151942499999997</v>
      </c>
      <c r="AV64" s="28">
        <v>8.1410389999999992</v>
      </c>
      <c r="AW64" s="28">
        <v>15.856233250000001</v>
      </c>
      <c r="AX64" s="28">
        <v>0</v>
      </c>
      <c r="AY64" s="28">
        <v>0</v>
      </c>
      <c r="AZ64" s="28">
        <v>15.856233250000001</v>
      </c>
    </row>
    <row r="65" spans="2:52" x14ac:dyDescent="0.25">
      <c r="B65" s="15" t="s">
        <v>1373</v>
      </c>
      <c r="C65" s="28">
        <v>143.82683828999998</v>
      </c>
      <c r="D65" s="28">
        <v>62.149722490000002</v>
      </c>
      <c r="E65" s="28">
        <v>13.903449029999999</v>
      </c>
      <c r="F65" s="28">
        <v>44.98448252</v>
      </c>
      <c r="G65" s="28">
        <v>3.26179094</v>
      </c>
      <c r="H65" s="28">
        <v>81.677115799999996</v>
      </c>
      <c r="I65" s="28">
        <v>21.979668440000001</v>
      </c>
      <c r="J65" s="28">
        <v>12.91941332</v>
      </c>
      <c r="K65" s="28">
        <v>44.084652659999996</v>
      </c>
      <c r="L65" s="28">
        <v>2.6933813799999999</v>
      </c>
      <c r="M65" s="28">
        <v>142.11641255000001</v>
      </c>
      <c r="N65" s="28">
        <v>138.97847300000001</v>
      </c>
      <c r="O65" s="28">
        <v>3.13793955</v>
      </c>
      <c r="P65" s="28">
        <v>0</v>
      </c>
      <c r="Q65" s="28">
        <v>0</v>
      </c>
      <c r="R65" s="28">
        <v>285.94325084000002</v>
      </c>
      <c r="S65" s="28">
        <v>97.13820217</v>
      </c>
      <c r="T65" s="28">
        <v>5.9301045400000003</v>
      </c>
      <c r="U65" s="28">
        <v>12.945956300000001</v>
      </c>
      <c r="V65" s="28">
        <v>0</v>
      </c>
      <c r="W65" s="28">
        <v>0</v>
      </c>
      <c r="X65" s="28">
        <v>12.24217359</v>
      </c>
      <c r="Y65" s="28">
        <v>42.157638900000002</v>
      </c>
      <c r="Z65" s="28">
        <v>0</v>
      </c>
      <c r="AA65" s="28">
        <v>170.4140755</v>
      </c>
      <c r="AB65" s="28">
        <v>115.52917534000001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13.506675289999999</v>
      </c>
      <c r="AM65" s="28">
        <v>13.506675289999999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13.506675289999999</v>
      </c>
      <c r="AU65" s="28">
        <v>102.02250004999999</v>
      </c>
      <c r="AV65" s="28">
        <v>199.00881937</v>
      </c>
      <c r="AW65" s="28">
        <v>301.03131941999999</v>
      </c>
      <c r="AX65" s="28">
        <v>16.675028820000001</v>
      </c>
      <c r="AY65" s="28">
        <v>54.796543810000003</v>
      </c>
      <c r="AZ65" s="28">
        <v>229.55974678999999</v>
      </c>
    </row>
    <row r="66" spans="2:52" x14ac:dyDescent="0.25">
      <c r="B66" s="15" t="s">
        <v>1374</v>
      </c>
      <c r="C66" s="28">
        <v>14.130615879999999</v>
      </c>
      <c r="D66" s="28">
        <v>9.7374465899999993</v>
      </c>
      <c r="E66" s="28">
        <v>3.5104057700000002</v>
      </c>
      <c r="F66" s="28">
        <v>5.6282871200000004</v>
      </c>
      <c r="G66" s="28">
        <v>0.59875369999999994</v>
      </c>
      <c r="H66" s="28">
        <v>4.3931692900000003</v>
      </c>
      <c r="I66" s="28">
        <v>1.36723255</v>
      </c>
      <c r="J66" s="28">
        <v>2.5126271899999999</v>
      </c>
      <c r="K66" s="28">
        <v>0</v>
      </c>
      <c r="L66" s="28">
        <v>0.51330955</v>
      </c>
      <c r="M66" s="28">
        <v>75.911254999999997</v>
      </c>
      <c r="N66" s="28">
        <v>70.347858000000002</v>
      </c>
      <c r="O66" s="28">
        <v>5.5633970000000001</v>
      </c>
      <c r="P66" s="28">
        <v>0</v>
      </c>
      <c r="Q66" s="28">
        <v>0</v>
      </c>
      <c r="R66" s="28">
        <v>90.041870879999991</v>
      </c>
      <c r="S66" s="28">
        <v>40.2000496</v>
      </c>
      <c r="T66" s="28">
        <v>2.1410018499999999</v>
      </c>
      <c r="U66" s="28">
        <v>7.8623458600000005</v>
      </c>
      <c r="V66" s="28">
        <v>0</v>
      </c>
      <c r="W66" s="28">
        <v>0</v>
      </c>
      <c r="X66" s="28">
        <v>1.9539560499999999</v>
      </c>
      <c r="Y66" s="28">
        <v>6.7601940799999998</v>
      </c>
      <c r="Z66" s="28">
        <v>0</v>
      </c>
      <c r="AA66" s="28">
        <v>58.91754744</v>
      </c>
      <c r="AB66" s="28">
        <v>31.124323440000001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0.23250299999999999</v>
      </c>
      <c r="AM66" s="28">
        <v>0.23250299999999999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0.23250299999999999</v>
      </c>
      <c r="AU66" s="28">
        <v>30.89182044</v>
      </c>
      <c r="AV66" s="28">
        <v>80.345049239999994</v>
      </c>
      <c r="AW66" s="28">
        <v>111.23686968</v>
      </c>
      <c r="AX66" s="28">
        <v>6.3580557799999999</v>
      </c>
      <c r="AY66" s="28">
        <v>0</v>
      </c>
      <c r="AZ66" s="28">
        <v>104.87881390000001</v>
      </c>
    </row>
    <row r="67" spans="2:52" x14ac:dyDescent="0.25">
      <c r="B67" s="15" t="s">
        <v>1375</v>
      </c>
      <c r="C67" s="28">
        <v>7.8950444700000011</v>
      </c>
      <c r="D67" s="28">
        <v>2.8454639700000008</v>
      </c>
      <c r="E67" s="28">
        <v>1.2359781600000002</v>
      </c>
      <c r="F67" s="28">
        <v>1.4323303200000002</v>
      </c>
      <c r="G67" s="28">
        <v>0.17715549</v>
      </c>
      <c r="H67" s="28">
        <v>5.0495805000000002</v>
      </c>
      <c r="I67" s="28">
        <v>0.57174057</v>
      </c>
      <c r="J67" s="28">
        <v>0.42331663000000003</v>
      </c>
      <c r="K67" s="28">
        <v>0</v>
      </c>
      <c r="L67" s="28">
        <v>4.0545232999999996</v>
      </c>
      <c r="M67" s="28">
        <v>41.802430000000001</v>
      </c>
      <c r="N67" s="28">
        <v>41.793239999999997</v>
      </c>
      <c r="O67" s="28">
        <v>9.1900000000000003E-3</v>
      </c>
      <c r="P67" s="28">
        <v>0</v>
      </c>
      <c r="Q67" s="28">
        <v>0</v>
      </c>
      <c r="R67" s="28">
        <v>49.697474469999996</v>
      </c>
      <c r="S67" s="28">
        <v>27.85799231</v>
      </c>
      <c r="T67" s="28">
        <v>0.52076588000000001</v>
      </c>
      <c r="U67" s="28">
        <v>4.6107017699999995</v>
      </c>
      <c r="V67" s="28">
        <v>0</v>
      </c>
      <c r="W67" s="28">
        <v>0</v>
      </c>
      <c r="X67" s="28">
        <v>1.21459545</v>
      </c>
      <c r="Y67" s="28">
        <v>3.8781080800000001</v>
      </c>
      <c r="Z67" s="28">
        <v>0</v>
      </c>
      <c r="AA67" s="28">
        <v>38.082163489999992</v>
      </c>
      <c r="AB67" s="28">
        <v>11.61531098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2.92277656</v>
      </c>
      <c r="AM67" s="28">
        <v>2.92277656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2.92277656</v>
      </c>
      <c r="AU67" s="28">
        <v>8.6925344199999994</v>
      </c>
      <c r="AV67" s="28">
        <v>1.52441114</v>
      </c>
      <c r="AW67" s="28">
        <v>10.216945560000001</v>
      </c>
      <c r="AX67" s="28">
        <v>0</v>
      </c>
      <c r="AY67" s="28">
        <v>0</v>
      </c>
      <c r="AZ67" s="28">
        <v>10.216945560000001</v>
      </c>
    </row>
    <row r="68" spans="2:52" x14ac:dyDescent="0.25">
      <c r="B68" s="15" t="s">
        <v>1376</v>
      </c>
      <c r="C68" s="28">
        <v>94.313193030000008</v>
      </c>
      <c r="D68" s="28">
        <v>86.845627550000003</v>
      </c>
      <c r="E68" s="28">
        <v>5.4352630300000007</v>
      </c>
      <c r="F68" s="28">
        <v>80.431014079999997</v>
      </c>
      <c r="G68" s="28">
        <v>0.97935043999999993</v>
      </c>
      <c r="H68" s="28">
        <v>7.4675654800000002</v>
      </c>
      <c r="I68" s="28">
        <v>3.0978777200000001</v>
      </c>
      <c r="J68" s="28">
        <v>2.6268578900000001</v>
      </c>
      <c r="K68" s="28">
        <v>0.73982599999999998</v>
      </c>
      <c r="L68" s="28">
        <v>1.0030038699999999</v>
      </c>
      <c r="M68" s="28">
        <v>101.14689001000001</v>
      </c>
      <c r="N68" s="28">
        <v>94.062408000000005</v>
      </c>
      <c r="O68" s="28">
        <v>7.0844820099999994</v>
      </c>
      <c r="P68" s="28">
        <v>0</v>
      </c>
      <c r="Q68" s="28">
        <v>0</v>
      </c>
      <c r="R68" s="28">
        <v>195.46008304000003</v>
      </c>
      <c r="S68" s="28">
        <v>48.892479789999996</v>
      </c>
      <c r="T68" s="28">
        <v>2.58551289</v>
      </c>
      <c r="U68" s="28">
        <v>10.65617376</v>
      </c>
      <c r="V68" s="28">
        <v>0</v>
      </c>
      <c r="W68" s="28">
        <v>0</v>
      </c>
      <c r="X68" s="28">
        <v>5.6829989200000002</v>
      </c>
      <c r="Y68" s="28">
        <v>9.5715260099999995</v>
      </c>
      <c r="Z68" s="28">
        <v>0</v>
      </c>
      <c r="AA68" s="28">
        <v>77.388691370000004</v>
      </c>
      <c r="AB68" s="28">
        <v>118.07139167</v>
      </c>
      <c r="AC68" s="28">
        <v>8.8999999999999999E-3</v>
      </c>
      <c r="AD68" s="28">
        <v>0</v>
      </c>
      <c r="AE68" s="28">
        <v>0</v>
      </c>
      <c r="AF68" s="28">
        <v>8.8999999999999999E-3</v>
      </c>
      <c r="AG68" s="28">
        <v>0</v>
      </c>
      <c r="AH68" s="28">
        <v>0</v>
      </c>
      <c r="AI68" s="28">
        <v>0</v>
      </c>
      <c r="AJ68" s="28">
        <v>0</v>
      </c>
      <c r="AK68" s="28">
        <v>8.8999999999999999E-3</v>
      </c>
      <c r="AL68" s="28">
        <v>30.238989829999998</v>
      </c>
      <c r="AM68" s="28">
        <v>30.238989829999998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30.238989829999998</v>
      </c>
      <c r="AU68" s="28">
        <v>87.84130184</v>
      </c>
      <c r="AV68" s="28">
        <v>82.982794729999995</v>
      </c>
      <c r="AW68" s="28">
        <v>170.82409656999999</v>
      </c>
      <c r="AX68" s="28">
        <v>2.3244391200000001</v>
      </c>
      <c r="AY68" s="28">
        <v>16.027425919999999</v>
      </c>
      <c r="AZ68" s="28">
        <v>152.47223152999996</v>
      </c>
    </row>
    <row r="69" spans="2:52" x14ac:dyDescent="0.25">
      <c r="B69" s="15" t="s">
        <v>1377</v>
      </c>
      <c r="C69" s="28">
        <v>5.3718110399999999</v>
      </c>
      <c r="D69" s="28">
        <v>2.0777305099999999</v>
      </c>
      <c r="E69" s="28">
        <v>0.44155540000000004</v>
      </c>
      <c r="F69" s="28">
        <v>1.4336373500000001</v>
      </c>
      <c r="G69" s="28">
        <v>0.20253776000000001</v>
      </c>
      <c r="H69" s="28">
        <v>3.2940805300000005</v>
      </c>
      <c r="I69" s="28">
        <v>2.7751570399999999</v>
      </c>
      <c r="J69" s="28">
        <v>0.264206</v>
      </c>
      <c r="K69" s="28">
        <v>0</v>
      </c>
      <c r="L69" s="28">
        <v>0.25471748999999999</v>
      </c>
      <c r="M69" s="28">
        <v>47.783838000000003</v>
      </c>
      <c r="N69" s="28">
        <v>47.783838000000003</v>
      </c>
      <c r="O69" s="28">
        <v>0</v>
      </c>
      <c r="P69" s="28">
        <v>0</v>
      </c>
      <c r="Q69" s="28">
        <v>0</v>
      </c>
      <c r="R69" s="28">
        <v>53.15564904</v>
      </c>
      <c r="S69" s="28">
        <v>24.435215750000001</v>
      </c>
      <c r="T69" s="28">
        <v>0.18347460000000002</v>
      </c>
      <c r="U69" s="28">
        <v>5.5751892000000005</v>
      </c>
      <c r="V69" s="28">
        <v>0</v>
      </c>
      <c r="W69" s="28">
        <v>0</v>
      </c>
      <c r="X69" s="28">
        <v>1.763101</v>
      </c>
      <c r="Y69" s="28">
        <v>4.6152045999999993</v>
      </c>
      <c r="Z69" s="28">
        <v>0</v>
      </c>
      <c r="AA69" s="28">
        <v>36.572185149999996</v>
      </c>
      <c r="AB69" s="28">
        <v>16.583463890000001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5.6022487600000002</v>
      </c>
      <c r="AM69" s="28">
        <v>5.6022487600000002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5.6022487600000002</v>
      </c>
      <c r="AU69" s="28">
        <v>10.981215130000001</v>
      </c>
      <c r="AV69" s="28">
        <v>21.675953470000003</v>
      </c>
      <c r="AW69" s="28">
        <v>32.657168599999999</v>
      </c>
      <c r="AX69" s="28">
        <v>8.5125834000000005</v>
      </c>
      <c r="AY69" s="28">
        <v>8.5249541799999999</v>
      </c>
      <c r="AZ69" s="28">
        <v>15.61963102</v>
      </c>
    </row>
    <row r="70" spans="2:52" x14ac:dyDescent="0.25">
      <c r="B70" s="25" t="s">
        <v>1582</v>
      </c>
      <c r="C70" s="26">
        <f t="shared" ref="C70:AZ70" si="6">SUM(C57:C69)</f>
        <v>461.86950437000007</v>
      </c>
      <c r="D70" s="26">
        <f t="shared" si="6"/>
        <v>335.11299163000001</v>
      </c>
      <c r="E70" s="26">
        <f t="shared" si="6"/>
        <v>80.356152070000007</v>
      </c>
      <c r="F70" s="26">
        <f t="shared" si="6"/>
        <v>246.52881637000004</v>
      </c>
      <c r="G70" s="26">
        <f t="shared" si="6"/>
        <v>8.22802319</v>
      </c>
      <c r="H70" s="26">
        <f t="shared" si="6"/>
        <v>126.75651274000001</v>
      </c>
      <c r="I70" s="26">
        <f t="shared" si="6"/>
        <v>39.133942200000007</v>
      </c>
      <c r="J70" s="26">
        <f t="shared" si="6"/>
        <v>26.010179279999999</v>
      </c>
      <c r="K70" s="26">
        <f t="shared" si="6"/>
        <v>44.824478659999997</v>
      </c>
      <c r="L70" s="26">
        <f t="shared" si="6"/>
        <v>16.787912600000002</v>
      </c>
      <c r="M70" s="26">
        <f t="shared" si="6"/>
        <v>1027.6924937599999</v>
      </c>
      <c r="N70" s="26">
        <f t="shared" si="6"/>
        <v>956.65294399999993</v>
      </c>
      <c r="O70" s="26">
        <f t="shared" si="6"/>
        <v>69.408154690000003</v>
      </c>
      <c r="P70" s="26">
        <f t="shared" si="6"/>
        <v>1.6313950699999999</v>
      </c>
      <c r="Q70" s="26">
        <f t="shared" si="6"/>
        <v>0</v>
      </c>
      <c r="R70" s="26">
        <f t="shared" si="6"/>
        <v>1489.5619981300001</v>
      </c>
      <c r="S70" s="26">
        <f t="shared" si="6"/>
        <v>577.80815808</v>
      </c>
      <c r="T70" s="26">
        <f t="shared" si="6"/>
        <v>28.057002369999996</v>
      </c>
      <c r="U70" s="26">
        <f t="shared" si="6"/>
        <v>96.45608076000002</v>
      </c>
      <c r="V70" s="26">
        <f t="shared" si="6"/>
        <v>0</v>
      </c>
      <c r="W70" s="26">
        <f t="shared" si="6"/>
        <v>0</v>
      </c>
      <c r="X70" s="26">
        <f t="shared" si="6"/>
        <v>50.609538330000007</v>
      </c>
      <c r="Y70" s="26">
        <f t="shared" si="6"/>
        <v>121.50095925000001</v>
      </c>
      <c r="Z70" s="26">
        <f t="shared" si="6"/>
        <v>0</v>
      </c>
      <c r="AA70" s="26">
        <f t="shared" si="6"/>
        <v>874.43173878999983</v>
      </c>
      <c r="AB70" s="26">
        <f t="shared" si="6"/>
        <v>615.13025933999995</v>
      </c>
      <c r="AC70" s="26">
        <f t="shared" si="6"/>
        <v>8.8999999999999999E-3</v>
      </c>
      <c r="AD70" s="26">
        <f t="shared" si="6"/>
        <v>0</v>
      </c>
      <c r="AE70" s="26">
        <f t="shared" si="6"/>
        <v>0</v>
      </c>
      <c r="AF70" s="26">
        <f t="shared" si="6"/>
        <v>8.8999999999999999E-3</v>
      </c>
      <c r="AG70" s="26">
        <f t="shared" si="6"/>
        <v>0</v>
      </c>
      <c r="AH70" s="26">
        <f t="shared" si="6"/>
        <v>0</v>
      </c>
      <c r="AI70" s="26">
        <f t="shared" si="6"/>
        <v>0</v>
      </c>
      <c r="AJ70" s="26">
        <f t="shared" si="6"/>
        <v>7.7234953900000001</v>
      </c>
      <c r="AK70" s="26">
        <f t="shared" si="6"/>
        <v>7.7323953899999998</v>
      </c>
      <c r="AL70" s="26">
        <f t="shared" si="6"/>
        <v>99.596297039999996</v>
      </c>
      <c r="AM70" s="26">
        <f t="shared" si="6"/>
        <v>99.596297039999996</v>
      </c>
      <c r="AN70" s="26">
        <f t="shared" si="6"/>
        <v>0</v>
      </c>
      <c r="AO70" s="26">
        <f t="shared" si="6"/>
        <v>0</v>
      </c>
      <c r="AP70" s="26">
        <f t="shared" si="6"/>
        <v>0</v>
      </c>
      <c r="AQ70" s="26">
        <f t="shared" si="6"/>
        <v>0</v>
      </c>
      <c r="AR70" s="26">
        <f t="shared" si="6"/>
        <v>0</v>
      </c>
      <c r="AS70" s="26">
        <f t="shared" si="6"/>
        <v>0</v>
      </c>
      <c r="AT70" s="26">
        <f t="shared" si="6"/>
        <v>99.596297039999996</v>
      </c>
      <c r="AU70" s="26">
        <f t="shared" si="6"/>
        <v>523.26635769000006</v>
      </c>
      <c r="AV70" s="26">
        <f t="shared" si="6"/>
        <v>868.43746685999986</v>
      </c>
      <c r="AW70" s="26">
        <f t="shared" si="6"/>
        <v>1391.7038245499998</v>
      </c>
      <c r="AX70" s="26">
        <f t="shared" si="6"/>
        <v>56.665063020000005</v>
      </c>
      <c r="AY70" s="26">
        <f t="shared" si="6"/>
        <v>177.39396367000001</v>
      </c>
      <c r="AZ70" s="26">
        <f t="shared" si="6"/>
        <v>1157.6447978599999</v>
      </c>
    </row>
    <row r="71" spans="2:5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x14ac:dyDescent="0.25">
      <c r="B72" s="14" t="s">
        <v>1338</v>
      </c>
    </row>
    <row r="73" spans="2:52" x14ac:dyDescent="0.25">
      <c r="B73" s="15" t="s">
        <v>1385</v>
      </c>
      <c r="C73" s="28">
        <v>2.1530077699999999</v>
      </c>
      <c r="D73" s="28">
        <v>1.0470590000000002</v>
      </c>
      <c r="E73" s="28">
        <v>0.37308540000000001</v>
      </c>
      <c r="F73" s="28">
        <v>0.51610593000000005</v>
      </c>
      <c r="G73" s="28">
        <v>0.15786767000000002</v>
      </c>
      <c r="H73" s="28">
        <v>1.1059487699999999</v>
      </c>
      <c r="I73" s="28">
        <v>0.22274250000000001</v>
      </c>
      <c r="J73" s="28">
        <v>0.1800649</v>
      </c>
      <c r="K73" s="28">
        <v>0.37855505</v>
      </c>
      <c r="L73" s="28">
        <v>0.32458631999999998</v>
      </c>
      <c r="M73" s="28">
        <v>95.824770529999995</v>
      </c>
      <c r="N73" s="28">
        <v>91.126186000000004</v>
      </c>
      <c r="O73" s="28">
        <v>4.3684696299999999</v>
      </c>
      <c r="P73" s="28">
        <v>0.32011490000000004</v>
      </c>
      <c r="Q73" s="28">
        <v>0.01</v>
      </c>
      <c r="R73" s="28">
        <v>97.977778299999997</v>
      </c>
      <c r="S73" s="28">
        <v>37.290544049999994</v>
      </c>
      <c r="T73" s="28">
        <v>0.11668149999999999</v>
      </c>
      <c r="U73" s="28">
        <v>9.1057731000000004</v>
      </c>
      <c r="V73" s="28">
        <v>0</v>
      </c>
      <c r="W73" s="28">
        <v>0</v>
      </c>
      <c r="X73" s="28">
        <v>12.47979557</v>
      </c>
      <c r="Y73" s="28">
        <v>6.2186005399999997</v>
      </c>
      <c r="Z73" s="28">
        <v>0</v>
      </c>
      <c r="AA73" s="28">
        <v>65.211394760000005</v>
      </c>
      <c r="AB73" s="28">
        <v>32.76638354</v>
      </c>
      <c r="AC73" s="28">
        <v>0.28863100000000003</v>
      </c>
      <c r="AD73" s="28">
        <v>0</v>
      </c>
      <c r="AE73" s="28">
        <v>0</v>
      </c>
      <c r="AF73" s="28">
        <v>0.28863100000000003</v>
      </c>
      <c r="AG73" s="28">
        <v>0</v>
      </c>
      <c r="AH73" s="28">
        <v>0</v>
      </c>
      <c r="AI73" s="28">
        <v>0</v>
      </c>
      <c r="AJ73" s="28">
        <v>0.18338947</v>
      </c>
      <c r="AK73" s="28">
        <v>0.47202046999999997</v>
      </c>
      <c r="AL73" s="28">
        <v>16.235380639999999</v>
      </c>
      <c r="AM73" s="28">
        <v>16.235380639999999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16.235380639999999</v>
      </c>
      <c r="AU73" s="28">
        <v>17.003023370000001</v>
      </c>
      <c r="AV73" s="28">
        <v>73.908749050000011</v>
      </c>
      <c r="AW73" s="28">
        <v>90.911772420000005</v>
      </c>
      <c r="AX73" s="28">
        <v>2.1512959999999999</v>
      </c>
      <c r="AY73" s="28">
        <v>11.613119390000001</v>
      </c>
      <c r="AZ73" s="28">
        <v>77.147357029999995</v>
      </c>
    </row>
    <row r="74" spans="2:52" x14ac:dyDescent="0.25">
      <c r="B74" s="15" t="s">
        <v>1384</v>
      </c>
      <c r="C74" s="28">
        <v>48.111028579999996</v>
      </c>
      <c r="D74" s="28">
        <v>37.088134769999996</v>
      </c>
      <c r="E74" s="28">
        <v>21.71189163</v>
      </c>
      <c r="F74" s="28">
        <v>15.04602403</v>
      </c>
      <c r="G74" s="28">
        <v>0.33021910999999998</v>
      </c>
      <c r="H74" s="28">
        <v>11.022893810000001</v>
      </c>
      <c r="I74" s="28">
        <v>1.4879592399999999</v>
      </c>
      <c r="J74" s="28">
        <v>0.37281500000000001</v>
      </c>
      <c r="K74" s="28">
        <v>8.3685005100000005</v>
      </c>
      <c r="L74" s="28">
        <v>0.79361906000000004</v>
      </c>
      <c r="M74" s="28">
        <v>89.393894000000003</v>
      </c>
      <c r="N74" s="28">
        <v>83.353628999999998</v>
      </c>
      <c r="O74" s="28">
        <v>6.0402649999999998</v>
      </c>
      <c r="P74" s="28">
        <v>0</v>
      </c>
      <c r="Q74" s="28">
        <v>0</v>
      </c>
      <c r="R74" s="28">
        <v>137.50492257999997</v>
      </c>
      <c r="S74" s="28">
        <v>53.286444229999994</v>
      </c>
      <c r="T74" s="28">
        <v>7.3836577000000005</v>
      </c>
      <c r="U74" s="28">
        <v>12.029704949999999</v>
      </c>
      <c r="V74" s="28">
        <v>0</v>
      </c>
      <c r="W74" s="28">
        <v>0</v>
      </c>
      <c r="X74" s="28">
        <v>8.6520078000000016</v>
      </c>
      <c r="Y74" s="28">
        <v>13.983282630000001</v>
      </c>
      <c r="Z74" s="28">
        <v>2.1306664500000001</v>
      </c>
      <c r="AA74" s="28">
        <v>97.465763759999987</v>
      </c>
      <c r="AB74" s="28">
        <v>40.039158820000004</v>
      </c>
      <c r="AC74" s="28">
        <v>0.39500000000000002</v>
      </c>
      <c r="AD74" s="28">
        <v>0</v>
      </c>
      <c r="AE74" s="28">
        <v>0</v>
      </c>
      <c r="AF74" s="28">
        <v>0.39500000000000002</v>
      </c>
      <c r="AG74" s="28">
        <v>41.093000000000004</v>
      </c>
      <c r="AH74" s="28">
        <v>41.093000000000004</v>
      </c>
      <c r="AI74" s="28">
        <v>0</v>
      </c>
      <c r="AJ74" s="28">
        <v>0</v>
      </c>
      <c r="AK74" s="28">
        <v>41.488</v>
      </c>
      <c r="AL74" s="28">
        <v>15.20656741</v>
      </c>
      <c r="AM74" s="28">
        <v>15.20656741</v>
      </c>
      <c r="AN74" s="28">
        <v>0</v>
      </c>
      <c r="AO74" s="28">
        <v>0</v>
      </c>
      <c r="AP74" s="28">
        <v>51.612333490000005</v>
      </c>
      <c r="AQ74" s="28">
        <v>10.519333490000001</v>
      </c>
      <c r="AR74" s="28">
        <v>41.093000000000004</v>
      </c>
      <c r="AS74" s="28">
        <v>0</v>
      </c>
      <c r="AT74" s="28">
        <v>66.818900900000003</v>
      </c>
      <c r="AU74" s="28">
        <v>14.708257919999999</v>
      </c>
      <c r="AV74" s="28">
        <v>69.03846369</v>
      </c>
      <c r="AW74" s="28">
        <v>83.746721610000009</v>
      </c>
      <c r="AX74" s="28">
        <v>5.7731173899999995</v>
      </c>
      <c r="AY74" s="28">
        <v>40.771031530000002</v>
      </c>
      <c r="AZ74" s="28">
        <v>37.202572689999997</v>
      </c>
    </row>
    <row r="75" spans="2:52" x14ac:dyDescent="0.25">
      <c r="B75" s="15" t="s">
        <v>1388</v>
      </c>
      <c r="C75" s="28">
        <v>1.2845231099999999</v>
      </c>
      <c r="D75" s="28">
        <v>0.56665810999999999</v>
      </c>
      <c r="E75" s="28">
        <v>0.24561784999999997</v>
      </c>
      <c r="F75" s="28">
        <v>0.23991645</v>
      </c>
      <c r="G75" s="28">
        <v>8.1123810000000005E-2</v>
      </c>
      <c r="H75" s="28">
        <v>0.71786499999999998</v>
      </c>
      <c r="I75" s="28">
        <v>0.1820495</v>
      </c>
      <c r="J75" s="28">
        <v>0.10519100000000001</v>
      </c>
      <c r="K75" s="28">
        <v>7.2165259999999995E-2</v>
      </c>
      <c r="L75" s="28">
        <v>0.35845924000000001</v>
      </c>
      <c r="M75" s="28">
        <v>51.559759999999997</v>
      </c>
      <c r="N75" s="28">
        <v>51.559759999999997</v>
      </c>
      <c r="O75" s="28">
        <v>0</v>
      </c>
      <c r="P75" s="28">
        <v>0</v>
      </c>
      <c r="Q75" s="28">
        <v>0</v>
      </c>
      <c r="R75" s="28">
        <v>52.844283109999999</v>
      </c>
      <c r="S75" s="28">
        <v>23.126089870000001</v>
      </c>
      <c r="T75" s="28">
        <v>0.32430500000000001</v>
      </c>
      <c r="U75" s="28">
        <v>4.9930090599999994</v>
      </c>
      <c r="V75" s="28">
        <v>0</v>
      </c>
      <c r="W75" s="28">
        <v>0</v>
      </c>
      <c r="X75" s="28">
        <v>5.0740284299999994</v>
      </c>
      <c r="Y75" s="28">
        <v>6.4921198799999997</v>
      </c>
      <c r="Z75" s="28">
        <v>3.2626380000000003E-2</v>
      </c>
      <c r="AA75" s="28">
        <v>40.042178620000001</v>
      </c>
      <c r="AB75" s="28">
        <v>12.80210449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7.1570285700000005</v>
      </c>
      <c r="AM75" s="28">
        <v>7.1570285700000005</v>
      </c>
      <c r="AN75" s="28">
        <v>0</v>
      </c>
      <c r="AO75" s="28">
        <v>0</v>
      </c>
      <c r="AP75" s="28">
        <v>0.36921277000000002</v>
      </c>
      <c r="AQ75" s="28">
        <v>0.36921277000000002</v>
      </c>
      <c r="AR75" s="28">
        <v>0</v>
      </c>
      <c r="AS75" s="28">
        <v>0</v>
      </c>
      <c r="AT75" s="28">
        <v>7.5262413399999994</v>
      </c>
      <c r="AU75" s="28">
        <v>5.2758631500000002</v>
      </c>
      <c r="AV75" s="28">
        <v>19.136234169999998</v>
      </c>
      <c r="AW75" s="28">
        <v>24.412097320000001</v>
      </c>
      <c r="AX75" s="28">
        <v>1.78019715</v>
      </c>
      <c r="AY75" s="28">
        <v>10.4791747</v>
      </c>
      <c r="AZ75" s="28">
        <v>12.15272547</v>
      </c>
    </row>
    <row r="76" spans="2:52" x14ac:dyDescent="0.25">
      <c r="B76" s="15" t="s">
        <v>1378</v>
      </c>
      <c r="C76" s="28">
        <v>4.1761478199999997</v>
      </c>
      <c r="D76" s="28">
        <v>1.6703706899999999</v>
      </c>
      <c r="E76" s="28">
        <v>0.44338517999999999</v>
      </c>
      <c r="F76" s="28">
        <v>1.06263419</v>
      </c>
      <c r="G76" s="28">
        <v>0.16435132</v>
      </c>
      <c r="H76" s="28">
        <v>2.5057771299999994</v>
      </c>
      <c r="I76" s="28">
        <v>0.41904342</v>
      </c>
      <c r="J76" s="28">
        <v>0.57464000000000004</v>
      </c>
      <c r="K76" s="28">
        <v>1.4435226399999999</v>
      </c>
      <c r="L76" s="28">
        <v>6.8571070000000012E-2</v>
      </c>
      <c r="M76" s="28">
        <v>62.478158000000001</v>
      </c>
      <c r="N76" s="28">
        <v>62.478158000000001</v>
      </c>
      <c r="O76" s="28">
        <v>0</v>
      </c>
      <c r="P76" s="28">
        <v>0</v>
      </c>
      <c r="Q76" s="28">
        <v>0</v>
      </c>
      <c r="R76" s="28">
        <v>66.654305820000005</v>
      </c>
      <c r="S76" s="28">
        <v>42.212951279999999</v>
      </c>
      <c r="T76" s="28">
        <v>0.13147</v>
      </c>
      <c r="U76" s="28">
        <v>5.5943443300000002</v>
      </c>
      <c r="V76" s="28">
        <v>0</v>
      </c>
      <c r="W76" s="28">
        <v>0</v>
      </c>
      <c r="X76" s="28">
        <v>2.1234777500000002</v>
      </c>
      <c r="Y76" s="28">
        <v>4.7678984199999999</v>
      </c>
      <c r="Z76" s="28">
        <v>0</v>
      </c>
      <c r="AA76" s="28">
        <v>54.830141779999998</v>
      </c>
      <c r="AB76" s="28">
        <v>11.824164040000001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6.5388497000000001</v>
      </c>
      <c r="AM76" s="28">
        <v>0.92914383</v>
      </c>
      <c r="AN76" s="28">
        <v>5.60970587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6.5388497000000001</v>
      </c>
      <c r="AU76" s="28">
        <v>5.2853143400000011</v>
      </c>
      <c r="AV76" s="28">
        <v>17.083459009999999</v>
      </c>
      <c r="AW76" s="28">
        <v>22.368773350000001</v>
      </c>
      <c r="AX76" s="28">
        <v>0.31601299999999999</v>
      </c>
      <c r="AY76" s="28">
        <v>6.9477309800000002</v>
      </c>
      <c r="AZ76" s="28">
        <v>15.10502937</v>
      </c>
    </row>
    <row r="77" spans="2:52" x14ac:dyDescent="0.25">
      <c r="B77" s="15" t="s">
        <v>1386</v>
      </c>
      <c r="C77" s="28">
        <v>0.62507838999999998</v>
      </c>
      <c r="D77" s="28">
        <v>0.33077530999999999</v>
      </c>
      <c r="E77" s="28">
        <v>0.14254924999999999</v>
      </c>
      <c r="F77" s="28">
        <v>0.12429430999999999</v>
      </c>
      <c r="G77" s="28">
        <v>6.3931749999999996E-2</v>
      </c>
      <c r="H77" s="28">
        <v>0.29430307999999999</v>
      </c>
      <c r="I77" s="28">
        <v>0.116332</v>
      </c>
      <c r="J77" s="28">
        <v>0.14355499999999999</v>
      </c>
      <c r="K77" s="28">
        <v>0</v>
      </c>
      <c r="L77" s="28">
        <v>3.4416080000000002E-2</v>
      </c>
      <c r="M77" s="28">
        <v>36.782856000000002</v>
      </c>
      <c r="N77" s="28">
        <v>36.782856000000002</v>
      </c>
      <c r="O77" s="28">
        <v>0</v>
      </c>
      <c r="P77" s="28">
        <v>0</v>
      </c>
      <c r="Q77" s="28">
        <v>0</v>
      </c>
      <c r="R77" s="28">
        <v>37.407934390000001</v>
      </c>
      <c r="S77" s="28">
        <v>20.456842579999996</v>
      </c>
      <c r="T77" s="28">
        <v>0.12069922</v>
      </c>
      <c r="U77" s="28">
        <v>3.3816674199999999</v>
      </c>
      <c r="V77" s="28">
        <v>0</v>
      </c>
      <c r="W77" s="28">
        <v>0</v>
      </c>
      <c r="X77" s="28">
        <v>1.7462140400000001</v>
      </c>
      <c r="Y77" s="28">
        <v>3.2906664500000002</v>
      </c>
      <c r="Z77" s="28">
        <v>0</v>
      </c>
      <c r="AA77" s="28">
        <v>28.996089709999996</v>
      </c>
      <c r="AB77" s="28">
        <v>8.4118446799999997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0.3032318</v>
      </c>
      <c r="AM77" s="28">
        <v>0.3032318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0.3032318</v>
      </c>
      <c r="AU77" s="28">
        <v>8.108612879999999</v>
      </c>
      <c r="AV77" s="28">
        <v>11.323805</v>
      </c>
      <c r="AW77" s="28">
        <v>19.432417879999999</v>
      </c>
      <c r="AX77" s="28">
        <v>0</v>
      </c>
      <c r="AY77" s="28">
        <v>0</v>
      </c>
      <c r="AZ77" s="28">
        <v>19.432417879999999</v>
      </c>
    </row>
    <row r="78" spans="2:52" x14ac:dyDescent="0.25">
      <c r="B78" s="15" t="s">
        <v>1379</v>
      </c>
      <c r="C78" s="28">
        <v>1.2341370600000001</v>
      </c>
      <c r="D78" s="28">
        <v>0.28327512999999999</v>
      </c>
      <c r="E78" s="28">
        <v>9.0660859999999996E-2</v>
      </c>
      <c r="F78" s="28">
        <v>0.13228198999999999</v>
      </c>
      <c r="G78" s="28">
        <v>6.0332280000000002E-2</v>
      </c>
      <c r="H78" s="28">
        <v>0.95086192999999997</v>
      </c>
      <c r="I78" s="28">
        <v>8.5181499999999993E-2</v>
      </c>
      <c r="J78" s="28">
        <v>0.30533399999999999</v>
      </c>
      <c r="K78" s="28">
        <v>0.48345199999999999</v>
      </c>
      <c r="L78" s="28">
        <v>7.689443E-2</v>
      </c>
      <c r="M78" s="28">
        <v>57.283472830000001</v>
      </c>
      <c r="N78" s="28">
        <v>55.520105000000001</v>
      </c>
      <c r="O78" s="28">
        <v>0</v>
      </c>
      <c r="P78" s="28">
        <v>1.76336783</v>
      </c>
      <c r="Q78" s="28">
        <v>0</v>
      </c>
      <c r="R78" s="28">
        <v>58.517609890000003</v>
      </c>
      <c r="S78" s="28">
        <v>26.863406250000001</v>
      </c>
      <c r="T78" s="28">
        <v>0.54468815000000004</v>
      </c>
      <c r="U78" s="28">
        <v>5.23228004</v>
      </c>
      <c r="V78" s="28">
        <v>0</v>
      </c>
      <c r="W78" s="28">
        <v>0</v>
      </c>
      <c r="X78" s="28">
        <v>2.7776869900000003</v>
      </c>
      <c r="Y78" s="28">
        <v>6.3865573600000003</v>
      </c>
      <c r="Z78" s="28">
        <v>0</v>
      </c>
      <c r="AA78" s="28">
        <v>41.804618789999999</v>
      </c>
      <c r="AB78" s="28">
        <v>16.7129911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0.34109607000000003</v>
      </c>
      <c r="AK78" s="28">
        <v>0.34109607000000003</v>
      </c>
      <c r="AL78" s="28">
        <v>0.53247484999999994</v>
      </c>
      <c r="AM78" s="28">
        <v>0.53247484999999994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0.53247484999999994</v>
      </c>
      <c r="AU78" s="28">
        <v>16.521612319999999</v>
      </c>
      <c r="AV78" s="28">
        <v>16.0160415</v>
      </c>
      <c r="AW78" s="28">
        <v>32.537653819999996</v>
      </c>
      <c r="AX78" s="28">
        <v>2.1304818599999997</v>
      </c>
      <c r="AY78" s="28">
        <v>0.80232969999999992</v>
      </c>
      <c r="AZ78" s="28">
        <v>29.604842259999998</v>
      </c>
    </row>
    <row r="79" spans="2:52" x14ac:dyDescent="0.25">
      <c r="B79" s="15" t="s">
        <v>1380</v>
      </c>
      <c r="C79" s="28">
        <v>3.2488712899999999</v>
      </c>
      <c r="D79" s="28">
        <v>1.17228394</v>
      </c>
      <c r="E79" s="28">
        <v>0.26997791000000004</v>
      </c>
      <c r="F79" s="28">
        <v>0.78876803000000006</v>
      </c>
      <c r="G79" s="28">
        <v>0.113538</v>
      </c>
      <c r="H79" s="28">
        <v>2.0765873500000001</v>
      </c>
      <c r="I79" s="28">
        <v>0.38146400000000003</v>
      </c>
      <c r="J79" s="28">
        <v>0.53330299999999997</v>
      </c>
      <c r="K79" s="28">
        <v>0.78615366000000009</v>
      </c>
      <c r="L79" s="28">
        <v>0.37566669000000003</v>
      </c>
      <c r="M79" s="28">
        <v>58.660924950000002</v>
      </c>
      <c r="N79" s="28">
        <v>56.841864000000001</v>
      </c>
      <c r="O79" s="28">
        <v>0</v>
      </c>
      <c r="P79" s="28">
        <v>1.8190609499999999</v>
      </c>
      <c r="Q79" s="28">
        <v>0</v>
      </c>
      <c r="R79" s="28">
        <v>61.909796239999999</v>
      </c>
      <c r="S79" s="28">
        <v>30.626874730000001</v>
      </c>
      <c r="T79" s="28">
        <v>0.24342985</v>
      </c>
      <c r="U79" s="28">
        <v>4.9706939999999999</v>
      </c>
      <c r="V79" s="28">
        <v>0</v>
      </c>
      <c r="W79" s="28">
        <v>0.32062174999999998</v>
      </c>
      <c r="X79" s="28">
        <v>3.31628503</v>
      </c>
      <c r="Y79" s="28">
        <v>5.24055654</v>
      </c>
      <c r="Z79" s="28">
        <v>0</v>
      </c>
      <c r="AA79" s="28">
        <v>44.718461900000001</v>
      </c>
      <c r="AB79" s="28">
        <v>17.191334340000001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0.39750340000000001</v>
      </c>
      <c r="AM79" s="28">
        <v>0.39750340000000001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0.39750340000000001</v>
      </c>
      <c r="AU79" s="28">
        <v>16.793830940000003</v>
      </c>
      <c r="AV79" s="28">
        <v>22.74545101</v>
      </c>
      <c r="AW79" s="28">
        <v>39.539281949999996</v>
      </c>
      <c r="AX79" s="28">
        <v>1.7666753700000002</v>
      </c>
      <c r="AY79" s="28">
        <v>8.5763836500000004</v>
      </c>
      <c r="AZ79" s="28">
        <v>29.196222930000001</v>
      </c>
    </row>
    <row r="80" spans="2:52" x14ac:dyDescent="0.25">
      <c r="B80" s="15" t="s">
        <v>1381</v>
      </c>
      <c r="C80" s="28">
        <v>9.067160470000001</v>
      </c>
      <c r="D80" s="28">
        <v>3.1531150700000001</v>
      </c>
      <c r="E80" s="28">
        <v>0.62266107000000004</v>
      </c>
      <c r="F80" s="28">
        <v>2.1520359999999998</v>
      </c>
      <c r="G80" s="28">
        <v>0.37841799999999998</v>
      </c>
      <c r="H80" s="28">
        <v>5.9140454</v>
      </c>
      <c r="I80" s="28">
        <v>1.57793366</v>
      </c>
      <c r="J80" s="28">
        <v>1.341458</v>
      </c>
      <c r="K80" s="28">
        <v>2.867461</v>
      </c>
      <c r="L80" s="28">
        <v>0.12719274</v>
      </c>
      <c r="M80" s="28">
        <v>64.346703719999994</v>
      </c>
      <c r="N80" s="28">
        <v>59.690365</v>
      </c>
      <c r="O80" s="28">
        <v>4.4083387199999997</v>
      </c>
      <c r="P80" s="28">
        <v>0.248</v>
      </c>
      <c r="Q80" s="28">
        <v>0</v>
      </c>
      <c r="R80" s="28">
        <v>73.413864189999998</v>
      </c>
      <c r="S80" s="28">
        <v>41.524503000000003</v>
      </c>
      <c r="T80" s="28">
        <v>0.54736200000000002</v>
      </c>
      <c r="U80" s="28">
        <v>5.6223159999999996</v>
      </c>
      <c r="V80" s="28">
        <v>0</v>
      </c>
      <c r="W80" s="28">
        <v>0</v>
      </c>
      <c r="X80" s="28">
        <v>5.4646929999999996</v>
      </c>
      <c r="Y80" s="28">
        <v>15.23504</v>
      </c>
      <c r="Z80" s="28">
        <v>0</v>
      </c>
      <c r="AA80" s="28">
        <v>68.393913999999995</v>
      </c>
      <c r="AB80" s="28">
        <v>5.0199501900000003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3.1552129999999998</v>
      </c>
      <c r="AM80" s="28">
        <v>3.1552129999999998</v>
      </c>
      <c r="AN80" s="28">
        <v>0</v>
      </c>
      <c r="AO80" s="28">
        <v>0</v>
      </c>
      <c r="AP80" s="28">
        <v>0.75</v>
      </c>
      <c r="AQ80" s="28">
        <v>0.75</v>
      </c>
      <c r="AR80" s="28">
        <v>0</v>
      </c>
      <c r="AS80" s="28">
        <v>0</v>
      </c>
      <c r="AT80" s="28">
        <v>3.9052129999999998</v>
      </c>
      <c r="AU80" s="28">
        <v>1.11473719</v>
      </c>
      <c r="AV80" s="28">
        <v>22.79873525</v>
      </c>
      <c r="AW80" s="28">
        <v>23.91347244</v>
      </c>
      <c r="AX80" s="28">
        <v>0</v>
      </c>
      <c r="AY80" s="28">
        <v>2.8165235399999999</v>
      </c>
      <c r="AZ80" s="28">
        <v>21.096948900000001</v>
      </c>
    </row>
    <row r="81" spans="2:52" x14ac:dyDescent="0.25">
      <c r="B81" s="15" t="s">
        <v>1382</v>
      </c>
      <c r="C81" s="28">
        <v>7.3475804900000004</v>
      </c>
      <c r="D81" s="28">
        <v>1.9870205699999999</v>
      </c>
      <c r="E81" s="28">
        <v>0.98826371000000002</v>
      </c>
      <c r="F81" s="28">
        <v>0.77596542000000002</v>
      </c>
      <c r="G81" s="28">
        <v>0.22279144000000001</v>
      </c>
      <c r="H81" s="28">
        <v>5.36055992</v>
      </c>
      <c r="I81" s="28">
        <v>1.6166897900000001</v>
      </c>
      <c r="J81" s="28">
        <v>1.102028</v>
      </c>
      <c r="K81" s="28">
        <v>2.4396667500000002</v>
      </c>
      <c r="L81" s="28">
        <v>0.20217538000000002</v>
      </c>
      <c r="M81" s="28">
        <v>63.991527320000003</v>
      </c>
      <c r="N81" s="28">
        <v>60.272244000000001</v>
      </c>
      <c r="O81" s="28">
        <v>3.7192833199999997</v>
      </c>
      <c r="P81" s="28">
        <v>0</v>
      </c>
      <c r="Q81" s="28">
        <v>0</v>
      </c>
      <c r="R81" s="28">
        <v>71.339107810000002</v>
      </c>
      <c r="S81" s="28">
        <v>33.143201429999998</v>
      </c>
      <c r="T81" s="28">
        <v>0.15190000000000001</v>
      </c>
      <c r="U81" s="28">
        <v>6.0225043099999995</v>
      </c>
      <c r="V81" s="28">
        <v>0</v>
      </c>
      <c r="W81" s="28">
        <v>0</v>
      </c>
      <c r="X81" s="28">
        <v>5.12917895</v>
      </c>
      <c r="Y81" s="28">
        <v>16.919578219999998</v>
      </c>
      <c r="Z81" s="28">
        <v>0</v>
      </c>
      <c r="AA81" s="28">
        <v>61.366362910000007</v>
      </c>
      <c r="AB81" s="28">
        <v>9.9727449000000004</v>
      </c>
      <c r="AC81" s="28">
        <v>2.7000000000000001E-3</v>
      </c>
      <c r="AD81" s="28">
        <v>2.7000000000000001E-3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2.7000000000000001E-3</v>
      </c>
      <c r="AL81" s="28">
        <v>0.265345</v>
      </c>
      <c r="AM81" s="28">
        <v>0.265345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0.265345</v>
      </c>
      <c r="AU81" s="28">
        <v>9.7100999000000012</v>
      </c>
      <c r="AV81" s="28">
        <v>27.886180789999997</v>
      </c>
      <c r="AW81" s="28">
        <v>37.596280690000007</v>
      </c>
      <c r="AX81" s="28">
        <v>1.2467712399999999</v>
      </c>
      <c r="AY81" s="28">
        <v>5.9571777900000003</v>
      </c>
      <c r="AZ81" s="28">
        <v>30.39233166</v>
      </c>
    </row>
    <row r="82" spans="2:52" x14ac:dyDescent="0.25">
      <c r="B82" s="15" t="s">
        <v>1383</v>
      </c>
      <c r="C82" s="28">
        <v>1.0897463999999999</v>
      </c>
      <c r="D82" s="28">
        <v>0.36583915</v>
      </c>
      <c r="E82" s="28">
        <v>7.8094150000000001E-2</v>
      </c>
      <c r="F82" s="28">
        <v>0.16957</v>
      </c>
      <c r="G82" s="28">
        <v>0.118175</v>
      </c>
      <c r="H82" s="28">
        <v>0.72390725</v>
      </c>
      <c r="I82" s="28">
        <v>0.25854500000000002</v>
      </c>
      <c r="J82" s="28">
        <v>0.121558</v>
      </c>
      <c r="K82" s="28">
        <v>0.17315260000000002</v>
      </c>
      <c r="L82" s="28">
        <v>0.17065164999999999</v>
      </c>
      <c r="M82" s="28">
        <v>64.414000240000007</v>
      </c>
      <c r="N82" s="28">
        <v>60.736595999999999</v>
      </c>
      <c r="O82" s="28">
        <v>3.6774042400000004</v>
      </c>
      <c r="P82" s="28">
        <v>0</v>
      </c>
      <c r="Q82" s="28">
        <v>0</v>
      </c>
      <c r="R82" s="28">
        <v>65.503746640000003</v>
      </c>
      <c r="S82" s="28">
        <v>34.376804679999999</v>
      </c>
      <c r="T82" s="28">
        <v>3.9434769999999994E-2</v>
      </c>
      <c r="U82" s="28">
        <v>4.6355719999999998</v>
      </c>
      <c r="V82" s="28">
        <v>0</v>
      </c>
      <c r="W82" s="28">
        <v>0</v>
      </c>
      <c r="X82" s="28">
        <v>3.8610997</v>
      </c>
      <c r="Y82" s="28">
        <v>15.79055432</v>
      </c>
      <c r="Z82" s="28">
        <v>0</v>
      </c>
      <c r="AA82" s="28">
        <v>58.703465470000005</v>
      </c>
      <c r="AB82" s="28">
        <v>6.8002811699999999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0.10294086999999999</v>
      </c>
      <c r="AK82" s="28">
        <v>0.10294086999999999</v>
      </c>
      <c r="AL82" s="28">
        <v>0.22814557999999999</v>
      </c>
      <c r="AM82" s="28">
        <v>0.22814557999999999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0.22814557999999999</v>
      </c>
      <c r="AU82" s="28">
        <v>6.6750764599999997</v>
      </c>
      <c r="AV82" s="28">
        <v>23.429332759999998</v>
      </c>
      <c r="AW82" s="28">
        <v>30.104409220000001</v>
      </c>
      <c r="AX82" s="28">
        <v>0</v>
      </c>
      <c r="AY82" s="28">
        <v>0</v>
      </c>
      <c r="AZ82" s="28">
        <v>30.104409220000001</v>
      </c>
    </row>
    <row r="83" spans="2:52" x14ac:dyDescent="0.25">
      <c r="B83" s="15" t="s">
        <v>1387</v>
      </c>
      <c r="C83" s="28">
        <v>0.82235140999999989</v>
      </c>
      <c r="D83" s="28">
        <v>0.27354845999999994</v>
      </c>
      <c r="E83" s="28">
        <v>9.7950559999999992E-2</v>
      </c>
      <c r="F83" s="28">
        <v>7.7456899999999995E-2</v>
      </c>
      <c r="G83" s="28">
        <v>9.8141000000000006E-2</v>
      </c>
      <c r="H83" s="28">
        <v>0.5488029499999999</v>
      </c>
      <c r="I83" s="28">
        <v>0.1981387</v>
      </c>
      <c r="J83" s="28">
        <v>0.30530647</v>
      </c>
      <c r="K83" s="28">
        <v>0</v>
      </c>
      <c r="L83" s="28">
        <v>4.535778E-2</v>
      </c>
      <c r="M83" s="28">
        <v>58.172353000000001</v>
      </c>
      <c r="N83" s="28">
        <v>58.172353000000001</v>
      </c>
      <c r="O83" s="28">
        <v>0</v>
      </c>
      <c r="P83" s="28">
        <v>0</v>
      </c>
      <c r="Q83" s="28">
        <v>0</v>
      </c>
      <c r="R83" s="28">
        <v>58.994704409999997</v>
      </c>
      <c r="S83" s="28">
        <v>28.57485995</v>
      </c>
      <c r="T83" s="28">
        <v>0</v>
      </c>
      <c r="U83" s="28">
        <v>6.5668592000000006</v>
      </c>
      <c r="V83" s="28">
        <v>0</v>
      </c>
      <c r="W83" s="28">
        <v>0</v>
      </c>
      <c r="X83" s="28">
        <v>2.0038414599999999</v>
      </c>
      <c r="Y83" s="28">
        <v>4.07650896</v>
      </c>
      <c r="Z83" s="28">
        <v>0</v>
      </c>
      <c r="AA83" s="28">
        <v>41.222069570000002</v>
      </c>
      <c r="AB83" s="28">
        <v>17.772634839999998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10.348945430000001</v>
      </c>
      <c r="AM83" s="28">
        <v>10.348945430000001</v>
      </c>
      <c r="AN83" s="28">
        <v>0</v>
      </c>
      <c r="AO83" s="28">
        <v>0</v>
      </c>
      <c r="AP83" s="28">
        <v>2.0100903699999999</v>
      </c>
      <c r="AQ83" s="28">
        <v>2.0100903699999999</v>
      </c>
      <c r="AR83" s="28">
        <v>0</v>
      </c>
      <c r="AS83" s="28">
        <v>0</v>
      </c>
      <c r="AT83" s="28">
        <v>12.359035800000001</v>
      </c>
      <c r="AU83" s="28">
        <v>5.4135990400000003</v>
      </c>
      <c r="AV83" s="28">
        <v>14.51451891</v>
      </c>
      <c r="AW83" s="28">
        <v>19.928117950000001</v>
      </c>
      <c r="AX83" s="28">
        <v>0</v>
      </c>
      <c r="AY83" s="28">
        <v>0</v>
      </c>
      <c r="AZ83" s="28">
        <v>19.928117950000001</v>
      </c>
    </row>
    <row r="84" spans="2:52" x14ac:dyDescent="0.25">
      <c r="B84" s="25" t="s">
        <v>1582</v>
      </c>
      <c r="C84" s="26">
        <f t="shared" ref="C84:AZ84" si="7">SUM(C73:C83)</f>
        <v>79.159632789999989</v>
      </c>
      <c r="D84" s="26">
        <f t="shared" si="7"/>
        <v>47.938080199999987</v>
      </c>
      <c r="E84" s="26">
        <f t="shared" si="7"/>
        <v>25.06413757</v>
      </c>
      <c r="F84" s="26">
        <f t="shared" si="7"/>
        <v>21.085053249999998</v>
      </c>
      <c r="G84" s="26">
        <f t="shared" si="7"/>
        <v>1.7888893799999999</v>
      </c>
      <c r="H84" s="26">
        <f t="shared" si="7"/>
        <v>31.221552589999998</v>
      </c>
      <c r="I84" s="26">
        <f t="shared" si="7"/>
        <v>6.5460793100000005</v>
      </c>
      <c r="J84" s="26">
        <f t="shared" si="7"/>
        <v>5.0852533699999993</v>
      </c>
      <c r="K84" s="26">
        <f t="shared" si="7"/>
        <v>17.01262947</v>
      </c>
      <c r="L84" s="26">
        <f t="shared" si="7"/>
        <v>2.5775904399999994</v>
      </c>
      <c r="M84" s="26">
        <f t="shared" si="7"/>
        <v>702.90842058999999</v>
      </c>
      <c r="N84" s="26">
        <f t="shared" si="7"/>
        <v>676.53411599999993</v>
      </c>
      <c r="O84" s="26">
        <f t="shared" si="7"/>
        <v>22.213760910000001</v>
      </c>
      <c r="P84" s="26">
        <f t="shared" si="7"/>
        <v>4.1505436800000002</v>
      </c>
      <c r="Q84" s="26">
        <f t="shared" si="7"/>
        <v>0.01</v>
      </c>
      <c r="R84" s="26">
        <f t="shared" si="7"/>
        <v>782.06805338000004</v>
      </c>
      <c r="S84" s="26">
        <f t="shared" si="7"/>
        <v>371.48252205</v>
      </c>
      <c r="T84" s="26">
        <f t="shared" si="7"/>
        <v>9.6036281900000002</v>
      </c>
      <c r="U84" s="26">
        <f t="shared" si="7"/>
        <v>68.15472441</v>
      </c>
      <c r="V84" s="26">
        <f t="shared" si="7"/>
        <v>0</v>
      </c>
      <c r="W84" s="26">
        <f t="shared" si="7"/>
        <v>0.32062174999999998</v>
      </c>
      <c r="X84" s="26">
        <f t="shared" si="7"/>
        <v>52.62830872</v>
      </c>
      <c r="Y84" s="26">
        <f t="shared" si="7"/>
        <v>98.401363320000002</v>
      </c>
      <c r="Z84" s="26">
        <f t="shared" si="7"/>
        <v>2.1632928300000001</v>
      </c>
      <c r="AA84" s="26">
        <f t="shared" si="7"/>
        <v>602.75446127000009</v>
      </c>
      <c r="AB84" s="26">
        <f t="shared" si="7"/>
        <v>179.31359211000003</v>
      </c>
      <c r="AC84" s="26">
        <f t="shared" si="7"/>
        <v>0.68633100000000014</v>
      </c>
      <c r="AD84" s="26">
        <f t="shared" si="7"/>
        <v>2.7000000000000001E-3</v>
      </c>
      <c r="AE84" s="26">
        <f t="shared" si="7"/>
        <v>0</v>
      </c>
      <c r="AF84" s="26">
        <f t="shared" si="7"/>
        <v>0.6836310000000001</v>
      </c>
      <c r="AG84" s="26">
        <f t="shared" si="7"/>
        <v>41.093000000000004</v>
      </c>
      <c r="AH84" s="26">
        <f t="shared" si="7"/>
        <v>41.093000000000004</v>
      </c>
      <c r="AI84" s="26">
        <f t="shared" si="7"/>
        <v>0</v>
      </c>
      <c r="AJ84" s="26">
        <f t="shared" si="7"/>
        <v>0.62742640999999999</v>
      </c>
      <c r="AK84" s="26">
        <f t="shared" si="7"/>
        <v>42.40675740999999</v>
      </c>
      <c r="AL84" s="26">
        <f t="shared" si="7"/>
        <v>60.368685380000009</v>
      </c>
      <c r="AM84" s="26">
        <f t="shared" si="7"/>
        <v>54.75897951000001</v>
      </c>
      <c r="AN84" s="26">
        <f t="shared" si="7"/>
        <v>5.60970587</v>
      </c>
      <c r="AO84" s="26">
        <f t="shared" si="7"/>
        <v>0</v>
      </c>
      <c r="AP84" s="26">
        <f t="shared" si="7"/>
        <v>54.741636630000002</v>
      </c>
      <c r="AQ84" s="26">
        <f t="shared" si="7"/>
        <v>13.648636630000002</v>
      </c>
      <c r="AR84" s="26">
        <f t="shared" si="7"/>
        <v>41.093000000000004</v>
      </c>
      <c r="AS84" s="26">
        <f t="shared" si="7"/>
        <v>0</v>
      </c>
      <c r="AT84" s="26">
        <f t="shared" si="7"/>
        <v>115.11032201000002</v>
      </c>
      <c r="AU84" s="26">
        <f t="shared" si="7"/>
        <v>106.61002751000001</v>
      </c>
      <c r="AV84" s="26">
        <f t="shared" si="7"/>
        <v>317.88097113999999</v>
      </c>
      <c r="AW84" s="26">
        <f t="shared" si="7"/>
        <v>424.49099864999999</v>
      </c>
      <c r="AX84" s="26">
        <f t="shared" si="7"/>
        <v>15.164552009999998</v>
      </c>
      <c r="AY84" s="26">
        <f t="shared" si="7"/>
        <v>87.963471280000007</v>
      </c>
      <c r="AZ84" s="26">
        <f t="shared" si="7"/>
        <v>321.36297536000001</v>
      </c>
    </row>
    <row r="85" spans="2:5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x14ac:dyDescent="0.25">
      <c r="B86" s="14" t="s">
        <v>1339</v>
      </c>
    </row>
    <row r="87" spans="2:52" x14ac:dyDescent="0.25">
      <c r="B87" s="15" t="s">
        <v>1389</v>
      </c>
      <c r="C87" s="28">
        <v>3.2399949699999997</v>
      </c>
      <c r="D87" s="28">
        <v>1.1662445699999999</v>
      </c>
      <c r="E87" s="28">
        <v>0.53284841999999988</v>
      </c>
      <c r="F87" s="28">
        <v>0.56198300000000001</v>
      </c>
      <c r="G87" s="28">
        <v>7.1413149999999995E-2</v>
      </c>
      <c r="H87" s="28">
        <v>2.0737503999999998</v>
      </c>
      <c r="I87" s="28">
        <v>0.43661699999999998</v>
      </c>
      <c r="J87" s="28">
        <v>0.29742216999999999</v>
      </c>
      <c r="K87" s="28">
        <v>0.82304957999999995</v>
      </c>
      <c r="L87" s="28">
        <v>0.51666164999999997</v>
      </c>
      <c r="M87" s="28">
        <v>85.046899060000001</v>
      </c>
      <c r="N87" s="28">
        <v>85.046899060000001</v>
      </c>
      <c r="O87" s="28">
        <v>0</v>
      </c>
      <c r="P87" s="28">
        <v>0</v>
      </c>
      <c r="Q87" s="28">
        <v>0</v>
      </c>
      <c r="R87" s="28">
        <v>88.286894029999999</v>
      </c>
      <c r="S87" s="28">
        <v>35.029015999999999</v>
      </c>
      <c r="T87" s="28">
        <v>0</v>
      </c>
      <c r="U87" s="28">
        <v>8.3173842899999997</v>
      </c>
      <c r="V87" s="28">
        <v>0</v>
      </c>
      <c r="W87" s="28">
        <v>0</v>
      </c>
      <c r="X87" s="28">
        <v>4.4655466399999995</v>
      </c>
      <c r="Y87" s="28">
        <v>5.3330718499999996</v>
      </c>
      <c r="Z87" s="28">
        <v>6.4408900000000005E-2</v>
      </c>
      <c r="AA87" s="28">
        <v>53.209427679999997</v>
      </c>
      <c r="AB87" s="28">
        <v>35.077466350000002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0</v>
      </c>
      <c r="AK87" s="28">
        <v>0</v>
      </c>
      <c r="AL87" s="28">
        <v>4.4933146299999995</v>
      </c>
      <c r="AM87" s="28">
        <v>4.4933146299999995</v>
      </c>
      <c r="AN87" s="28">
        <v>0</v>
      </c>
      <c r="AO87" s="28">
        <v>0</v>
      </c>
      <c r="AP87" s="28">
        <v>0.448569</v>
      </c>
      <c r="AQ87" s="28">
        <v>0.448569</v>
      </c>
      <c r="AR87" s="28">
        <v>0</v>
      </c>
      <c r="AS87" s="28">
        <v>0</v>
      </c>
      <c r="AT87" s="28">
        <v>4.9418836299999995</v>
      </c>
      <c r="AU87" s="28">
        <v>30.135582720000002</v>
      </c>
      <c r="AV87" s="28">
        <v>50.325032130000004</v>
      </c>
      <c r="AW87" s="28">
        <v>80.460614849999999</v>
      </c>
      <c r="AX87" s="28">
        <v>0</v>
      </c>
      <c r="AY87" s="28">
        <v>0</v>
      </c>
      <c r="AZ87" s="28">
        <v>80.460614849999999</v>
      </c>
    </row>
    <row r="88" spans="2:52" x14ac:dyDescent="0.25">
      <c r="B88" s="15" t="s">
        <v>1390</v>
      </c>
      <c r="C88" s="28">
        <v>0.80645497999999993</v>
      </c>
      <c r="D88" s="28">
        <v>0.45620430000000006</v>
      </c>
      <c r="E88" s="28">
        <v>0.23970265000000002</v>
      </c>
      <c r="F88" s="28">
        <v>0.14819375000000001</v>
      </c>
      <c r="G88" s="28">
        <v>6.8307899999999991E-2</v>
      </c>
      <c r="H88" s="28">
        <v>0.35025067999999998</v>
      </c>
      <c r="I88" s="28">
        <v>9.9565000000000001E-2</v>
      </c>
      <c r="J88" s="28">
        <v>5.2634E-2</v>
      </c>
      <c r="K88" s="28">
        <v>0</v>
      </c>
      <c r="L88" s="28">
        <v>0.19805167999999998</v>
      </c>
      <c r="M88" s="28">
        <v>52.829638000000003</v>
      </c>
      <c r="N88" s="28">
        <v>52.794637999999999</v>
      </c>
      <c r="O88" s="28">
        <v>0</v>
      </c>
      <c r="P88" s="28">
        <v>3.5000000000000003E-2</v>
      </c>
      <c r="Q88" s="28">
        <v>0</v>
      </c>
      <c r="R88" s="28">
        <v>53.636092979999994</v>
      </c>
      <c r="S88" s="28">
        <v>20.827847469999998</v>
      </c>
      <c r="T88" s="28">
        <v>0</v>
      </c>
      <c r="U88" s="28">
        <v>3.3666326299999998</v>
      </c>
      <c r="V88" s="28">
        <v>0</v>
      </c>
      <c r="W88" s="28">
        <v>3.58818518</v>
      </c>
      <c r="X88" s="28">
        <v>3.36640191</v>
      </c>
      <c r="Y88" s="28">
        <v>4.2402129100000003</v>
      </c>
      <c r="Z88" s="28">
        <v>0.77236457999999997</v>
      </c>
      <c r="AA88" s="28">
        <v>36.161644679999995</v>
      </c>
      <c r="AB88" s="28">
        <v>17.474448300000002</v>
      </c>
      <c r="AC88" s="28">
        <v>0</v>
      </c>
      <c r="AD88" s="28">
        <v>0</v>
      </c>
      <c r="AE88" s="28">
        <v>0</v>
      </c>
      <c r="AF88" s="28">
        <v>0</v>
      </c>
      <c r="AG88" s="28">
        <v>0</v>
      </c>
      <c r="AH88" s="28">
        <v>0</v>
      </c>
      <c r="AI88" s="28">
        <v>0</v>
      </c>
      <c r="AJ88" s="28">
        <v>0.59085804000000008</v>
      </c>
      <c r="AK88" s="28">
        <v>0.59085804000000008</v>
      </c>
      <c r="AL88" s="28">
        <v>1.6525000000000001</v>
      </c>
      <c r="AM88" s="28">
        <v>1.6525000000000001</v>
      </c>
      <c r="AN88" s="28">
        <v>0</v>
      </c>
      <c r="AO88" s="28">
        <v>0</v>
      </c>
      <c r="AP88" s="28">
        <v>1.59</v>
      </c>
      <c r="AQ88" s="28">
        <v>1.59</v>
      </c>
      <c r="AR88" s="28">
        <v>0</v>
      </c>
      <c r="AS88" s="28">
        <v>0</v>
      </c>
      <c r="AT88" s="28">
        <v>3.2425000000000002</v>
      </c>
      <c r="AU88" s="28">
        <v>14.82280634</v>
      </c>
      <c r="AV88" s="28">
        <v>31.4504287</v>
      </c>
      <c r="AW88" s="28">
        <v>46.273235039999996</v>
      </c>
      <c r="AX88" s="28">
        <v>1.6871273999999998</v>
      </c>
      <c r="AY88" s="28">
        <v>7.0148571500000001</v>
      </c>
      <c r="AZ88" s="28">
        <v>37.571250490000004</v>
      </c>
    </row>
    <row r="89" spans="2:52" x14ac:dyDescent="0.25">
      <c r="B89" s="15" t="s">
        <v>1391</v>
      </c>
      <c r="C89" s="28">
        <v>0.49178091000000002</v>
      </c>
      <c r="D89" s="28">
        <v>0.26120937</v>
      </c>
      <c r="E89" s="28">
        <v>3.6385919999999995E-2</v>
      </c>
      <c r="F89" s="28">
        <v>0.154589</v>
      </c>
      <c r="G89" s="28">
        <v>7.0234450000000004E-2</v>
      </c>
      <c r="H89" s="28">
        <v>0.23057154000000002</v>
      </c>
      <c r="I89" s="28">
        <v>0.117932</v>
      </c>
      <c r="J89" s="28">
        <v>9.6604499999999996E-2</v>
      </c>
      <c r="K89" s="28">
        <v>0</v>
      </c>
      <c r="L89" s="28">
        <v>1.603504E-2</v>
      </c>
      <c r="M89" s="28">
        <v>48.940219999999997</v>
      </c>
      <c r="N89" s="28">
        <v>48.90522</v>
      </c>
      <c r="O89" s="28">
        <v>0</v>
      </c>
      <c r="P89" s="28">
        <v>0</v>
      </c>
      <c r="Q89" s="28">
        <v>3.5000000000000003E-2</v>
      </c>
      <c r="R89" s="28">
        <v>49.432000909999999</v>
      </c>
      <c r="S89" s="28">
        <v>26.786285230000001</v>
      </c>
      <c r="T89" s="28">
        <v>0</v>
      </c>
      <c r="U89" s="28">
        <v>5.90941574</v>
      </c>
      <c r="V89" s="28">
        <v>0</v>
      </c>
      <c r="W89" s="28">
        <v>0</v>
      </c>
      <c r="X89" s="28">
        <v>4.6402913899999998</v>
      </c>
      <c r="Y89" s="28">
        <v>5.9872136600000001</v>
      </c>
      <c r="Z89" s="28">
        <v>0</v>
      </c>
      <c r="AA89" s="28">
        <v>43.323206019999994</v>
      </c>
      <c r="AB89" s="28">
        <v>6.1087948899999995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0</v>
      </c>
      <c r="AK89" s="28">
        <v>0</v>
      </c>
      <c r="AL89" s="28">
        <v>0.58999000000000001</v>
      </c>
      <c r="AM89" s="28">
        <v>0.58999000000000001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0.58999000000000001</v>
      </c>
      <c r="AU89" s="28">
        <v>5.5188048899999993</v>
      </c>
      <c r="AV89" s="28">
        <v>0.44260544000000002</v>
      </c>
      <c r="AW89" s="28">
        <v>5.9614103299999996</v>
      </c>
      <c r="AX89" s="28">
        <v>0</v>
      </c>
      <c r="AY89" s="28">
        <v>0</v>
      </c>
      <c r="AZ89" s="28">
        <v>5.9614103299999996</v>
      </c>
    </row>
    <row r="90" spans="2:52" x14ac:dyDescent="0.25">
      <c r="B90" s="15" t="s">
        <v>1392</v>
      </c>
      <c r="C90" s="28">
        <v>1.93270086</v>
      </c>
      <c r="D90" s="28">
        <v>1.3561218599999998</v>
      </c>
      <c r="E90" s="28">
        <v>0.13942185999999998</v>
      </c>
      <c r="F90" s="28">
        <v>1.0702229999999999</v>
      </c>
      <c r="G90" s="28">
        <v>0.146477</v>
      </c>
      <c r="H90" s="28">
        <v>0.57657899999999995</v>
      </c>
      <c r="I90" s="28">
        <v>0.20088700000000001</v>
      </c>
      <c r="J90" s="28">
        <v>0.269173</v>
      </c>
      <c r="K90" s="28">
        <v>0</v>
      </c>
      <c r="L90" s="28">
        <v>0.106519</v>
      </c>
      <c r="M90" s="28">
        <v>123.547589</v>
      </c>
      <c r="N90" s="28">
        <v>123.272797</v>
      </c>
      <c r="O90" s="28">
        <v>0</v>
      </c>
      <c r="P90" s="28">
        <v>0.27479199999999998</v>
      </c>
      <c r="Q90" s="28">
        <v>0</v>
      </c>
      <c r="R90" s="28">
        <v>125.48028986</v>
      </c>
      <c r="S90" s="28">
        <v>45.154432700000001</v>
      </c>
      <c r="T90" s="28">
        <v>0</v>
      </c>
      <c r="U90" s="28">
        <v>19.224929789999997</v>
      </c>
      <c r="V90" s="28">
        <v>0</v>
      </c>
      <c r="W90" s="28">
        <v>0</v>
      </c>
      <c r="X90" s="28">
        <v>9.0672822400000008</v>
      </c>
      <c r="Y90" s="28">
        <v>6.4862372000000006</v>
      </c>
      <c r="Z90" s="28">
        <v>0</v>
      </c>
      <c r="AA90" s="28">
        <v>79.932881930000008</v>
      </c>
      <c r="AB90" s="28">
        <v>45.547407929999999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3.8708398799999997</v>
      </c>
      <c r="AM90" s="28">
        <v>3.8708398799999997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3.8708398799999997</v>
      </c>
      <c r="AU90" s="28">
        <v>41.67656805</v>
      </c>
      <c r="AV90" s="28">
        <v>48.870791160000003</v>
      </c>
      <c r="AW90" s="28">
        <v>90.547359209999996</v>
      </c>
      <c r="AX90" s="28">
        <v>0.68311599999999995</v>
      </c>
      <c r="AY90" s="28">
        <v>7.5890000000000004</v>
      </c>
      <c r="AZ90" s="28">
        <v>82.275243209999999</v>
      </c>
    </row>
    <row r="91" spans="2:52" x14ac:dyDescent="0.25">
      <c r="B91" s="15" t="s">
        <v>1393</v>
      </c>
      <c r="C91" s="28">
        <v>4.0034979399999999</v>
      </c>
      <c r="D91" s="28">
        <v>2.1713534699999997</v>
      </c>
      <c r="E91" s="28">
        <v>0.82551339999999995</v>
      </c>
      <c r="F91" s="28">
        <v>0.99561367000000001</v>
      </c>
      <c r="G91" s="28">
        <v>0.35022640000000005</v>
      </c>
      <c r="H91" s="28">
        <v>1.8321444699999998</v>
      </c>
      <c r="I91" s="28">
        <v>0.42699154</v>
      </c>
      <c r="J91" s="28">
        <v>0.20187906</v>
      </c>
      <c r="K91" s="28">
        <v>1.0930107199999999</v>
      </c>
      <c r="L91" s="28">
        <v>0.11026314999999999</v>
      </c>
      <c r="M91" s="28">
        <v>59.668438999999999</v>
      </c>
      <c r="N91" s="28">
        <v>59.668438999999999</v>
      </c>
      <c r="O91" s="28">
        <v>0</v>
      </c>
      <c r="P91" s="28">
        <v>0</v>
      </c>
      <c r="Q91" s="28">
        <v>0</v>
      </c>
      <c r="R91" s="28">
        <v>63.671936939999995</v>
      </c>
      <c r="S91" s="28">
        <v>34.766536619999997</v>
      </c>
      <c r="T91" s="28">
        <v>0.37149399999999999</v>
      </c>
      <c r="U91" s="28">
        <v>3.8468135299999999</v>
      </c>
      <c r="V91" s="28">
        <v>0</v>
      </c>
      <c r="W91" s="28">
        <v>0</v>
      </c>
      <c r="X91" s="28">
        <v>2.48301317</v>
      </c>
      <c r="Y91" s="28">
        <v>2.85693617</v>
      </c>
      <c r="Z91" s="28">
        <v>0</v>
      </c>
      <c r="AA91" s="28">
        <v>44.324793490000005</v>
      </c>
      <c r="AB91" s="28">
        <v>19.347143450000001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6.1440478299999999</v>
      </c>
      <c r="AM91" s="28">
        <v>6.1440478299999999</v>
      </c>
      <c r="AN91" s="28">
        <v>0</v>
      </c>
      <c r="AO91" s="28">
        <v>0</v>
      </c>
      <c r="AP91" s="28">
        <v>2.95833455</v>
      </c>
      <c r="AQ91" s="28">
        <v>2.95833455</v>
      </c>
      <c r="AR91" s="28">
        <v>0</v>
      </c>
      <c r="AS91" s="28">
        <v>0</v>
      </c>
      <c r="AT91" s="28">
        <v>9.1023823799999981</v>
      </c>
      <c r="AU91" s="28">
        <v>10.244761070000001</v>
      </c>
      <c r="AV91" s="28">
        <v>4.7153442299999995</v>
      </c>
      <c r="AW91" s="28">
        <v>14.9601053</v>
      </c>
      <c r="AX91" s="28">
        <v>0</v>
      </c>
      <c r="AY91" s="28">
        <v>1.4316137099999999</v>
      </c>
      <c r="AZ91" s="28">
        <v>13.52849159</v>
      </c>
    </row>
    <row r="92" spans="2:52" x14ac:dyDescent="0.25">
      <c r="B92" s="15" t="s">
        <v>1394</v>
      </c>
      <c r="C92" s="28">
        <v>0.31384094000000001</v>
      </c>
      <c r="D92" s="28">
        <v>0.20377094000000001</v>
      </c>
      <c r="E92" s="28">
        <v>9.2228899999999989E-2</v>
      </c>
      <c r="F92" s="28">
        <v>8.5167039999999999E-2</v>
      </c>
      <c r="G92" s="28">
        <v>2.6374999999999999E-2</v>
      </c>
      <c r="H92" s="28">
        <v>0.11007</v>
      </c>
      <c r="I92" s="28">
        <v>8.1490000000000007E-2</v>
      </c>
      <c r="J92" s="28">
        <v>2.8580000000000001E-2</v>
      </c>
      <c r="K92" s="28">
        <v>0</v>
      </c>
      <c r="L92" s="28">
        <v>0</v>
      </c>
      <c r="M92" s="28">
        <v>58.845553000000002</v>
      </c>
      <c r="N92" s="28">
        <v>58.845553000000002</v>
      </c>
      <c r="O92" s="28">
        <v>0</v>
      </c>
      <c r="P92" s="28">
        <v>0</v>
      </c>
      <c r="Q92" s="28">
        <v>0</v>
      </c>
      <c r="R92" s="28">
        <v>59.159393940000001</v>
      </c>
      <c r="S92" s="28">
        <v>28.175470920000002</v>
      </c>
      <c r="T92" s="28">
        <v>0</v>
      </c>
      <c r="U92" s="28">
        <v>4.6583253200000003</v>
      </c>
      <c r="V92" s="28">
        <v>0</v>
      </c>
      <c r="W92" s="28">
        <v>0</v>
      </c>
      <c r="X92" s="28">
        <v>1.7755804199999998</v>
      </c>
      <c r="Y92" s="28">
        <v>3.9438754900000004</v>
      </c>
      <c r="Z92" s="28">
        <v>4.4514169999999999E-2</v>
      </c>
      <c r="AA92" s="28">
        <v>38.597766320000005</v>
      </c>
      <c r="AB92" s="28">
        <v>20.561627619999996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  <c r="AJ92" s="28">
        <v>0</v>
      </c>
      <c r="AK92" s="28">
        <v>0</v>
      </c>
      <c r="AL92" s="28">
        <v>11.223100390000001</v>
      </c>
      <c r="AM92" s="28">
        <v>11.223100390000001</v>
      </c>
      <c r="AN92" s="28">
        <v>0</v>
      </c>
      <c r="AO92" s="28">
        <v>0</v>
      </c>
      <c r="AP92" s="28">
        <v>0.325517</v>
      </c>
      <c r="AQ92" s="28">
        <v>0.325517</v>
      </c>
      <c r="AR92" s="28">
        <v>0</v>
      </c>
      <c r="AS92" s="28">
        <v>0</v>
      </c>
      <c r="AT92" s="28">
        <v>11.54861739</v>
      </c>
      <c r="AU92" s="28">
        <v>9.0130102300000008</v>
      </c>
      <c r="AV92" s="28">
        <v>87.795083319999989</v>
      </c>
      <c r="AW92" s="28">
        <v>96.808093550000009</v>
      </c>
      <c r="AX92" s="28">
        <v>0.93459599999999998</v>
      </c>
      <c r="AY92" s="28">
        <v>34.644984020000003</v>
      </c>
      <c r="AZ92" s="28">
        <v>61.228513529999994</v>
      </c>
    </row>
    <row r="93" spans="2:52" x14ac:dyDescent="0.25">
      <c r="B93" s="15" t="s">
        <v>1395</v>
      </c>
      <c r="C93" s="28">
        <v>1.3420783000000001</v>
      </c>
      <c r="D93" s="28">
        <v>0.98944898999999997</v>
      </c>
      <c r="E93" s="28">
        <v>0.10591797</v>
      </c>
      <c r="F93" s="28">
        <v>0.80798391000000003</v>
      </c>
      <c r="G93" s="28">
        <v>7.5547110000000001E-2</v>
      </c>
      <c r="H93" s="28">
        <v>0.35262931000000003</v>
      </c>
      <c r="I93" s="28">
        <v>0.10196458</v>
      </c>
      <c r="J93" s="28">
        <v>7.1333999999999995E-2</v>
      </c>
      <c r="K93" s="28">
        <v>0</v>
      </c>
      <c r="L93" s="28">
        <v>0.17933073000000002</v>
      </c>
      <c r="M93" s="28">
        <v>60.448619000000001</v>
      </c>
      <c r="N93" s="28">
        <v>60.448619000000001</v>
      </c>
      <c r="O93" s="28">
        <v>0</v>
      </c>
      <c r="P93" s="28">
        <v>0</v>
      </c>
      <c r="Q93" s="28">
        <v>0</v>
      </c>
      <c r="R93" s="28">
        <v>61.790697299999998</v>
      </c>
      <c r="S93" s="28">
        <v>30.52546345</v>
      </c>
      <c r="T93" s="28">
        <v>0</v>
      </c>
      <c r="U93" s="28">
        <v>6.3474125999999993</v>
      </c>
      <c r="V93" s="28">
        <v>0</v>
      </c>
      <c r="W93" s="28">
        <v>0</v>
      </c>
      <c r="X93" s="28">
        <v>4.5975702500000004</v>
      </c>
      <c r="Y93" s="28">
        <v>9.2249438000000001</v>
      </c>
      <c r="Z93" s="28">
        <v>0.13920156</v>
      </c>
      <c r="AA93" s="28">
        <v>50.834591659999994</v>
      </c>
      <c r="AB93" s="28">
        <v>10.956105639999999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1.95</v>
      </c>
      <c r="AM93" s="28">
        <v>1.95</v>
      </c>
      <c r="AN93" s="28">
        <v>0</v>
      </c>
      <c r="AO93" s="28">
        <v>0</v>
      </c>
      <c r="AP93" s="28">
        <v>7.8591529999999993E-2</v>
      </c>
      <c r="AQ93" s="28">
        <v>7.8591529999999993E-2</v>
      </c>
      <c r="AR93" s="28">
        <v>0</v>
      </c>
      <c r="AS93" s="28">
        <v>0</v>
      </c>
      <c r="AT93" s="28">
        <v>2.0285915299999999</v>
      </c>
      <c r="AU93" s="28">
        <v>8.9275141099999988</v>
      </c>
      <c r="AV93" s="28">
        <v>13.81328626</v>
      </c>
      <c r="AW93" s="28">
        <v>22.740800370000002</v>
      </c>
      <c r="AX93" s="28">
        <v>0</v>
      </c>
      <c r="AY93" s="28">
        <v>2.3666763300000002</v>
      </c>
      <c r="AZ93" s="28">
        <v>20.374124039999998</v>
      </c>
    </row>
    <row r="94" spans="2:52" x14ac:dyDescent="0.25">
      <c r="B94" s="25" t="s">
        <v>1582</v>
      </c>
      <c r="C94" s="26">
        <f t="shared" ref="C94:AZ94" si="8">SUM(C87:C93)</f>
        <v>12.1303489</v>
      </c>
      <c r="D94" s="26">
        <f t="shared" si="8"/>
        <v>6.6043534999999993</v>
      </c>
      <c r="E94" s="26">
        <f t="shared" si="8"/>
        <v>1.9720191199999997</v>
      </c>
      <c r="F94" s="26">
        <f t="shared" si="8"/>
        <v>3.8237533699999999</v>
      </c>
      <c r="G94" s="26">
        <f t="shared" si="8"/>
        <v>0.80858101000000016</v>
      </c>
      <c r="H94" s="26">
        <f t="shared" si="8"/>
        <v>5.5259954000000002</v>
      </c>
      <c r="I94" s="26">
        <f t="shared" si="8"/>
        <v>1.4654471200000001</v>
      </c>
      <c r="J94" s="26">
        <f t="shared" si="8"/>
        <v>1.0176267299999999</v>
      </c>
      <c r="K94" s="26">
        <f t="shared" si="8"/>
        <v>1.9160602999999998</v>
      </c>
      <c r="L94" s="26">
        <f t="shared" si="8"/>
        <v>1.1268612499999999</v>
      </c>
      <c r="M94" s="26">
        <f t="shared" si="8"/>
        <v>489.32695705999998</v>
      </c>
      <c r="N94" s="26">
        <f t="shared" si="8"/>
        <v>488.98216506</v>
      </c>
      <c r="O94" s="26">
        <f t="shared" si="8"/>
        <v>0</v>
      </c>
      <c r="P94" s="26">
        <f t="shared" si="8"/>
        <v>0.30979199999999996</v>
      </c>
      <c r="Q94" s="26">
        <f t="shared" si="8"/>
        <v>3.5000000000000003E-2</v>
      </c>
      <c r="R94" s="26">
        <f t="shared" si="8"/>
        <v>501.45730595999993</v>
      </c>
      <c r="S94" s="26">
        <f t="shared" si="8"/>
        <v>221.26505238999999</v>
      </c>
      <c r="T94" s="26">
        <f t="shared" si="8"/>
        <v>0.37149399999999999</v>
      </c>
      <c r="U94" s="26">
        <f t="shared" si="8"/>
        <v>51.670913899999995</v>
      </c>
      <c r="V94" s="26">
        <f t="shared" si="8"/>
        <v>0</v>
      </c>
      <c r="W94" s="26">
        <f t="shared" si="8"/>
        <v>3.58818518</v>
      </c>
      <c r="X94" s="26">
        <f t="shared" si="8"/>
        <v>30.395686019999999</v>
      </c>
      <c r="Y94" s="26">
        <f t="shared" si="8"/>
        <v>38.072491079999999</v>
      </c>
      <c r="Z94" s="26">
        <f t="shared" si="8"/>
        <v>1.02048921</v>
      </c>
      <c r="AA94" s="26">
        <f t="shared" si="8"/>
        <v>346.38431178000002</v>
      </c>
      <c r="AB94" s="26">
        <f t="shared" si="8"/>
        <v>155.07299417999999</v>
      </c>
      <c r="AC94" s="26">
        <f t="shared" si="8"/>
        <v>0</v>
      </c>
      <c r="AD94" s="26">
        <f t="shared" si="8"/>
        <v>0</v>
      </c>
      <c r="AE94" s="26">
        <f t="shared" si="8"/>
        <v>0</v>
      </c>
      <c r="AF94" s="26">
        <f t="shared" si="8"/>
        <v>0</v>
      </c>
      <c r="AG94" s="26">
        <f t="shared" si="8"/>
        <v>0</v>
      </c>
      <c r="AH94" s="26">
        <f t="shared" si="8"/>
        <v>0</v>
      </c>
      <c r="AI94" s="26">
        <f t="shared" si="8"/>
        <v>0</v>
      </c>
      <c r="AJ94" s="26">
        <f t="shared" si="8"/>
        <v>0.59085804000000008</v>
      </c>
      <c r="AK94" s="26">
        <f t="shared" si="8"/>
        <v>0.59085804000000008</v>
      </c>
      <c r="AL94" s="26">
        <f t="shared" si="8"/>
        <v>29.923792729999999</v>
      </c>
      <c r="AM94" s="26">
        <f t="shared" si="8"/>
        <v>29.923792729999999</v>
      </c>
      <c r="AN94" s="26">
        <f t="shared" si="8"/>
        <v>0</v>
      </c>
      <c r="AO94" s="26">
        <f t="shared" si="8"/>
        <v>0</v>
      </c>
      <c r="AP94" s="26">
        <f t="shared" si="8"/>
        <v>5.4010120799999992</v>
      </c>
      <c r="AQ94" s="26">
        <f t="shared" si="8"/>
        <v>5.4010120799999992</v>
      </c>
      <c r="AR94" s="26">
        <f t="shared" si="8"/>
        <v>0</v>
      </c>
      <c r="AS94" s="26">
        <f t="shared" si="8"/>
        <v>0</v>
      </c>
      <c r="AT94" s="26">
        <f t="shared" si="8"/>
        <v>35.324804810000003</v>
      </c>
      <c r="AU94" s="26">
        <f t="shared" si="8"/>
        <v>120.33904741000001</v>
      </c>
      <c r="AV94" s="26">
        <f t="shared" si="8"/>
        <v>237.41257124000001</v>
      </c>
      <c r="AW94" s="26">
        <f t="shared" si="8"/>
        <v>357.75161865000001</v>
      </c>
      <c r="AX94" s="26">
        <f t="shared" si="8"/>
        <v>3.3048393999999996</v>
      </c>
      <c r="AY94" s="26">
        <f t="shared" si="8"/>
        <v>53.047131209999996</v>
      </c>
      <c r="AZ94" s="26">
        <f t="shared" si="8"/>
        <v>301.39964803999999</v>
      </c>
    </row>
    <row r="95" spans="2:5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x14ac:dyDescent="0.25">
      <c r="B96" s="14" t="s">
        <v>1340</v>
      </c>
    </row>
    <row r="97" spans="2:52" x14ac:dyDescent="0.25">
      <c r="B97" s="15" t="s">
        <v>1396</v>
      </c>
      <c r="C97" s="28">
        <v>1.1882128799999998</v>
      </c>
      <c r="D97" s="28">
        <v>0.5674599199999999</v>
      </c>
      <c r="E97" s="28">
        <v>0.11458717</v>
      </c>
      <c r="F97" s="28">
        <v>0.38457128999999995</v>
      </c>
      <c r="G97" s="28">
        <v>6.8301460000000008E-2</v>
      </c>
      <c r="H97" s="28">
        <v>0.62075295999999991</v>
      </c>
      <c r="I97" s="28">
        <v>0.21981479999999998</v>
      </c>
      <c r="J97" s="28">
        <v>0.201567</v>
      </c>
      <c r="K97" s="28">
        <v>0</v>
      </c>
      <c r="L97" s="28">
        <v>0.19937115999999999</v>
      </c>
      <c r="M97" s="28">
        <v>49.055371000000001</v>
      </c>
      <c r="N97" s="28">
        <v>49.055371000000001</v>
      </c>
      <c r="O97" s="28">
        <v>0</v>
      </c>
      <c r="P97" s="28">
        <v>0</v>
      </c>
      <c r="Q97" s="28">
        <v>0</v>
      </c>
      <c r="R97" s="28">
        <v>50.243583880000003</v>
      </c>
      <c r="S97" s="28">
        <v>22.338889989999998</v>
      </c>
      <c r="T97" s="28">
        <v>5.5128780000000002E-2</v>
      </c>
      <c r="U97" s="28">
        <v>4.0448069200000001</v>
      </c>
      <c r="V97" s="28">
        <v>0</v>
      </c>
      <c r="W97" s="28">
        <v>0</v>
      </c>
      <c r="X97" s="28">
        <v>2.77171068</v>
      </c>
      <c r="Y97" s="28">
        <v>4.5641680999999998</v>
      </c>
      <c r="Z97" s="28">
        <v>0</v>
      </c>
      <c r="AA97" s="28">
        <v>33.774704469999996</v>
      </c>
      <c r="AB97" s="28">
        <v>16.46887941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0.1102229</v>
      </c>
      <c r="AK97" s="28">
        <v>0.1102229</v>
      </c>
      <c r="AL97" s="28">
        <v>1.6938825500000001</v>
      </c>
      <c r="AM97" s="28">
        <v>1.6938825500000001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1.6938825500000001</v>
      </c>
      <c r="AU97" s="28">
        <v>14.88521976</v>
      </c>
      <c r="AV97" s="28">
        <v>42.590238360000001</v>
      </c>
      <c r="AW97" s="28">
        <v>57.475458119999999</v>
      </c>
      <c r="AX97" s="28">
        <v>1.338921</v>
      </c>
      <c r="AY97" s="28">
        <v>23.028428440000003</v>
      </c>
      <c r="AZ97" s="28">
        <v>33.108108680000001</v>
      </c>
    </row>
    <row r="98" spans="2:52" x14ac:dyDescent="0.25">
      <c r="B98" s="15" t="s">
        <v>1397</v>
      </c>
      <c r="C98" s="28">
        <v>5.0635827899999999</v>
      </c>
      <c r="D98" s="28">
        <v>3.3288829299999998</v>
      </c>
      <c r="E98" s="28">
        <v>1.1023893200000001</v>
      </c>
      <c r="F98" s="28">
        <v>1.7624293899999999</v>
      </c>
      <c r="G98" s="28">
        <v>0.46406421999999997</v>
      </c>
      <c r="H98" s="28">
        <v>1.7346998600000001</v>
      </c>
      <c r="I98" s="28">
        <v>0.88702285000000003</v>
      </c>
      <c r="J98" s="28">
        <v>0.26783800000000002</v>
      </c>
      <c r="K98" s="28">
        <v>0</v>
      </c>
      <c r="L98" s="28">
        <v>0.57983901000000004</v>
      </c>
      <c r="M98" s="28">
        <v>67.681511</v>
      </c>
      <c r="N98" s="28">
        <v>67.641510999999994</v>
      </c>
      <c r="O98" s="28">
        <v>0</v>
      </c>
      <c r="P98" s="28">
        <v>0</v>
      </c>
      <c r="Q98" s="28">
        <v>0.04</v>
      </c>
      <c r="R98" s="28">
        <v>72.745093790000013</v>
      </c>
      <c r="S98" s="28">
        <v>39.653887869999998</v>
      </c>
      <c r="T98" s="28">
        <v>4.6101736999999998</v>
      </c>
      <c r="U98" s="28">
        <v>8.21933252</v>
      </c>
      <c r="V98" s="28">
        <v>0.13436324999999999</v>
      </c>
      <c r="W98" s="28">
        <v>0</v>
      </c>
      <c r="X98" s="28">
        <v>2.4225925199999998</v>
      </c>
      <c r="Y98" s="28">
        <v>5.3493930700000005</v>
      </c>
      <c r="Z98" s="28">
        <v>0</v>
      </c>
      <c r="AA98" s="28">
        <v>60.389742930000004</v>
      </c>
      <c r="AB98" s="28">
        <v>12.35535086</v>
      </c>
      <c r="AC98" s="28">
        <v>0</v>
      </c>
      <c r="AD98" s="28">
        <v>0</v>
      </c>
      <c r="AE98" s="28">
        <v>0</v>
      </c>
      <c r="AF98" s="28">
        <v>0</v>
      </c>
      <c r="AG98" s="28">
        <v>0</v>
      </c>
      <c r="AH98" s="28">
        <v>0</v>
      </c>
      <c r="AI98" s="28">
        <v>0</v>
      </c>
      <c r="AJ98" s="28">
        <v>0</v>
      </c>
      <c r="AK98" s="28">
        <v>0</v>
      </c>
      <c r="AL98" s="28">
        <v>7.5636163200000004</v>
      </c>
      <c r="AM98" s="28">
        <v>7.5636163200000004</v>
      </c>
      <c r="AN98" s="28">
        <v>0</v>
      </c>
      <c r="AO98" s="28">
        <v>0</v>
      </c>
      <c r="AP98" s="28">
        <v>0</v>
      </c>
      <c r="AQ98" s="28">
        <v>0</v>
      </c>
      <c r="AR98" s="28">
        <v>0</v>
      </c>
      <c r="AS98" s="28">
        <v>0</v>
      </c>
      <c r="AT98" s="28">
        <v>7.5636163200000004</v>
      </c>
      <c r="AU98" s="28">
        <v>4.7917345400000002</v>
      </c>
      <c r="AV98" s="28">
        <v>18.117075549999999</v>
      </c>
      <c r="AW98" s="28">
        <v>22.908810089999999</v>
      </c>
      <c r="AX98" s="28">
        <v>0.67370737999999997</v>
      </c>
      <c r="AY98" s="28">
        <v>10.01309492</v>
      </c>
      <c r="AZ98" s="28">
        <v>12.222007789999999</v>
      </c>
    </row>
    <row r="99" spans="2:52" x14ac:dyDescent="0.25">
      <c r="B99" s="15" t="s">
        <v>1398</v>
      </c>
      <c r="C99" s="28">
        <v>1.2419926299999999</v>
      </c>
      <c r="D99" s="28">
        <v>0.63419553000000006</v>
      </c>
      <c r="E99" s="28">
        <v>0.27252437000000002</v>
      </c>
      <c r="F99" s="28">
        <v>0.24482366</v>
      </c>
      <c r="G99" s="28">
        <v>0.11684750000000001</v>
      </c>
      <c r="H99" s="28">
        <v>0.60779709999999998</v>
      </c>
      <c r="I99" s="28">
        <v>0.239567</v>
      </c>
      <c r="J99" s="28">
        <v>0.28022049999999998</v>
      </c>
      <c r="K99" s="28">
        <v>0</v>
      </c>
      <c r="L99" s="28">
        <v>8.8009600000000007E-2</v>
      </c>
      <c r="M99" s="28">
        <v>46.096296000000002</v>
      </c>
      <c r="N99" s="28">
        <v>46.096296000000002</v>
      </c>
      <c r="O99" s="28">
        <v>0</v>
      </c>
      <c r="P99" s="28">
        <v>0</v>
      </c>
      <c r="Q99" s="28">
        <v>0</v>
      </c>
      <c r="R99" s="28">
        <v>47.338288630000001</v>
      </c>
      <c r="S99" s="28">
        <v>21.471159320000002</v>
      </c>
      <c r="T99" s="28">
        <v>0</v>
      </c>
      <c r="U99" s="28">
        <v>5.0357158899999996</v>
      </c>
      <c r="V99" s="28">
        <v>0</v>
      </c>
      <c r="W99" s="28">
        <v>0</v>
      </c>
      <c r="X99" s="28">
        <v>1.83288473</v>
      </c>
      <c r="Y99" s="28">
        <v>3.2756563700000001</v>
      </c>
      <c r="Z99" s="28">
        <v>0</v>
      </c>
      <c r="AA99" s="28">
        <v>31.615416310000004</v>
      </c>
      <c r="AB99" s="28">
        <v>15.72287232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7.0992137900000003</v>
      </c>
      <c r="AM99" s="28">
        <v>7.0992137900000003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7.0992137900000003</v>
      </c>
      <c r="AU99" s="28">
        <v>8.6236585300000002</v>
      </c>
      <c r="AV99" s="28">
        <v>19.917662009999997</v>
      </c>
      <c r="AW99" s="28">
        <v>28.541320539999997</v>
      </c>
      <c r="AX99" s="28">
        <v>0</v>
      </c>
      <c r="AY99" s="28">
        <v>0</v>
      </c>
      <c r="AZ99" s="28">
        <v>28.541320539999997</v>
      </c>
    </row>
    <row r="100" spans="2:52" x14ac:dyDescent="0.25">
      <c r="B100" s="15" t="s">
        <v>932</v>
      </c>
      <c r="C100" s="28">
        <v>16.372499129999998</v>
      </c>
      <c r="D100" s="28">
        <v>6.92981376</v>
      </c>
      <c r="E100" s="28">
        <v>1.1993090500000001</v>
      </c>
      <c r="F100" s="28">
        <v>5.2581701000000001</v>
      </c>
      <c r="G100" s="28">
        <v>0.47233460999999999</v>
      </c>
      <c r="H100" s="28">
        <v>9.4426853699999995</v>
      </c>
      <c r="I100" s="28">
        <v>1.8691018000000001</v>
      </c>
      <c r="J100" s="28">
        <v>7.4868602099999997</v>
      </c>
      <c r="K100" s="28">
        <v>0</v>
      </c>
      <c r="L100" s="28">
        <v>8.6723359999999999E-2</v>
      </c>
      <c r="M100" s="28">
        <v>84.607106489999993</v>
      </c>
      <c r="N100" s="28">
        <v>84.268242999999998</v>
      </c>
      <c r="O100" s="28">
        <v>0.33886348999999999</v>
      </c>
      <c r="P100" s="28">
        <v>0</v>
      </c>
      <c r="Q100" s="28">
        <v>0</v>
      </c>
      <c r="R100" s="28">
        <v>100.97960561999999</v>
      </c>
      <c r="S100" s="28">
        <v>55.578169609999996</v>
      </c>
      <c r="T100" s="28">
        <v>0.36691216999999998</v>
      </c>
      <c r="U100" s="28">
        <v>9.2363993699999991</v>
      </c>
      <c r="V100" s="28">
        <v>0</v>
      </c>
      <c r="W100" s="28">
        <v>0</v>
      </c>
      <c r="X100" s="28">
        <v>3.0019697700000001</v>
      </c>
      <c r="Y100" s="28">
        <v>11.15027856</v>
      </c>
      <c r="Z100" s="28">
        <v>0.76974044999999991</v>
      </c>
      <c r="AA100" s="28">
        <v>80.103469930000003</v>
      </c>
      <c r="AB100" s="28">
        <v>20.876135689999998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7.6616918299999996</v>
      </c>
      <c r="AM100" s="28">
        <v>7.6616918299999996</v>
      </c>
      <c r="AN100" s="28">
        <v>0</v>
      </c>
      <c r="AO100" s="28">
        <v>0</v>
      </c>
      <c r="AP100" s="28">
        <v>1.40611044</v>
      </c>
      <c r="AQ100" s="28">
        <v>1.40611044</v>
      </c>
      <c r="AR100" s="28">
        <v>0</v>
      </c>
      <c r="AS100" s="28">
        <v>0</v>
      </c>
      <c r="AT100" s="28">
        <v>9.0678022699999996</v>
      </c>
      <c r="AU100" s="28">
        <v>11.80833342</v>
      </c>
      <c r="AV100" s="28">
        <v>29.973412240000002</v>
      </c>
      <c r="AW100" s="28">
        <v>41.781745660000006</v>
      </c>
      <c r="AX100" s="28">
        <v>0.40098048999999997</v>
      </c>
      <c r="AY100" s="28">
        <v>3.6161832999999999</v>
      </c>
      <c r="AZ100" s="28">
        <v>37.764581870000008</v>
      </c>
    </row>
    <row r="101" spans="2:52" x14ac:dyDescent="0.25">
      <c r="B101" s="15" t="s">
        <v>1399</v>
      </c>
      <c r="C101" s="28">
        <v>2.0114524999999999</v>
      </c>
      <c r="D101" s="28">
        <v>0.58879897999999997</v>
      </c>
      <c r="E101" s="28">
        <v>0.30597341000000006</v>
      </c>
      <c r="F101" s="28">
        <v>0.19702049999999999</v>
      </c>
      <c r="G101" s="28">
        <v>8.5805070000000011E-2</v>
      </c>
      <c r="H101" s="28">
        <v>1.4226535200000001</v>
      </c>
      <c r="I101" s="28">
        <v>0.13580249999999999</v>
      </c>
      <c r="J101" s="28">
        <v>1.2604994299999999</v>
      </c>
      <c r="K101" s="28">
        <v>0</v>
      </c>
      <c r="L101" s="28">
        <v>2.6351590000000001E-2</v>
      </c>
      <c r="M101" s="28">
        <v>55.508201999999997</v>
      </c>
      <c r="N101" s="28">
        <v>55.508201999999997</v>
      </c>
      <c r="O101" s="28">
        <v>0</v>
      </c>
      <c r="P101" s="28">
        <v>0</v>
      </c>
      <c r="Q101" s="28">
        <v>0</v>
      </c>
      <c r="R101" s="28">
        <v>57.519654500000001</v>
      </c>
      <c r="S101" s="28">
        <v>25.97330534</v>
      </c>
      <c r="T101" s="28">
        <v>0.03</v>
      </c>
      <c r="U101" s="28">
        <v>10.96758393</v>
      </c>
      <c r="V101" s="28">
        <v>0</v>
      </c>
      <c r="W101" s="28">
        <v>0</v>
      </c>
      <c r="X101" s="28">
        <v>9.273629660000001</v>
      </c>
      <c r="Y101" s="28">
        <v>9.2511800900000001</v>
      </c>
      <c r="Z101" s="28">
        <v>0</v>
      </c>
      <c r="AA101" s="28">
        <v>55.495699019999996</v>
      </c>
      <c r="AB101" s="28">
        <v>2.0239554800000001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2.4750000000000001E-2</v>
      </c>
      <c r="AT101" s="28">
        <v>2.4750000000000001E-2</v>
      </c>
      <c r="AU101" s="28">
        <v>1.9992054800000001</v>
      </c>
      <c r="AV101" s="28">
        <v>1.27293671</v>
      </c>
      <c r="AW101" s="28">
        <v>3.2721421899999998</v>
      </c>
      <c r="AX101" s="28">
        <v>1.12018671</v>
      </c>
      <c r="AY101" s="28">
        <v>0</v>
      </c>
      <c r="AZ101" s="28">
        <v>2.1519554799999998</v>
      </c>
    </row>
    <row r="102" spans="2:52" x14ac:dyDescent="0.25">
      <c r="B102" s="15" t="s">
        <v>1400</v>
      </c>
      <c r="C102" s="28">
        <v>3.2198470000000001</v>
      </c>
      <c r="D102" s="28">
        <v>1.7266720899999999</v>
      </c>
      <c r="E102" s="28">
        <v>0.71762526999999998</v>
      </c>
      <c r="F102" s="28">
        <v>0.80691390000000007</v>
      </c>
      <c r="G102" s="28">
        <v>0.20213292000000002</v>
      </c>
      <c r="H102" s="28">
        <v>1.49317491</v>
      </c>
      <c r="I102" s="28">
        <v>0.70403325000000005</v>
      </c>
      <c r="J102" s="28">
        <v>0.42741600000000002</v>
      </c>
      <c r="K102" s="28">
        <v>0</v>
      </c>
      <c r="L102" s="28">
        <v>0.36172565999999995</v>
      </c>
      <c r="M102" s="28">
        <v>103.231897</v>
      </c>
      <c r="N102" s="28">
        <v>102.731897</v>
      </c>
      <c r="O102" s="28">
        <v>0</v>
      </c>
      <c r="P102" s="28">
        <v>0.5</v>
      </c>
      <c r="Q102" s="28">
        <v>0</v>
      </c>
      <c r="R102" s="28">
        <v>106.45174400000001</v>
      </c>
      <c r="S102" s="28">
        <v>50.061961780000004</v>
      </c>
      <c r="T102" s="28">
        <v>0.79383999999999999</v>
      </c>
      <c r="U102" s="28">
        <v>11.376768550000001</v>
      </c>
      <c r="V102" s="28">
        <v>0</v>
      </c>
      <c r="W102" s="28">
        <v>0</v>
      </c>
      <c r="X102" s="28">
        <v>3.18942835</v>
      </c>
      <c r="Y102" s="28">
        <v>10.079165230000001</v>
      </c>
      <c r="Z102" s="28">
        <v>0</v>
      </c>
      <c r="AA102" s="28">
        <v>75.501163910000002</v>
      </c>
      <c r="AB102" s="28">
        <v>30.950580089999999</v>
      </c>
      <c r="AC102" s="28">
        <v>9.3600000000000003E-2</v>
      </c>
      <c r="AD102" s="28">
        <v>9.3600000000000003E-2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0.74711331000000003</v>
      </c>
      <c r="AK102" s="28">
        <v>0.84071331000000005</v>
      </c>
      <c r="AL102" s="28">
        <v>3.1625509199999997</v>
      </c>
      <c r="AM102" s="28">
        <v>3.1625509199999997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3.1625509199999997</v>
      </c>
      <c r="AU102" s="28">
        <v>28.62874248</v>
      </c>
      <c r="AV102" s="28">
        <v>35.188900400000001</v>
      </c>
      <c r="AW102" s="28">
        <v>63.817642880000001</v>
      </c>
      <c r="AX102" s="28">
        <v>3.1028627000000002</v>
      </c>
      <c r="AY102" s="28">
        <v>10.582196769999999</v>
      </c>
      <c r="AZ102" s="28">
        <v>50.132583409999995</v>
      </c>
    </row>
    <row r="103" spans="2:52" x14ac:dyDescent="0.25">
      <c r="B103" s="15" t="s">
        <v>1401</v>
      </c>
      <c r="C103" s="28">
        <v>2.6672575500000004</v>
      </c>
      <c r="D103" s="28">
        <v>1.12499474</v>
      </c>
      <c r="E103" s="28">
        <v>0.29389924000000001</v>
      </c>
      <c r="F103" s="28">
        <v>0.66963778000000007</v>
      </c>
      <c r="G103" s="28">
        <v>0.16145772</v>
      </c>
      <c r="H103" s="28">
        <v>1.5422628100000002</v>
      </c>
      <c r="I103" s="28">
        <v>0.35706089000000002</v>
      </c>
      <c r="J103" s="28">
        <v>1.0610336200000001</v>
      </c>
      <c r="K103" s="28">
        <v>0</v>
      </c>
      <c r="L103" s="28">
        <v>0.12416830000000001</v>
      </c>
      <c r="M103" s="28">
        <v>37.986733000000001</v>
      </c>
      <c r="N103" s="28">
        <v>36.975413000000003</v>
      </c>
      <c r="O103" s="28">
        <v>1.132E-2</v>
      </c>
      <c r="P103" s="28">
        <v>0</v>
      </c>
      <c r="Q103" s="28">
        <v>1</v>
      </c>
      <c r="R103" s="28">
        <v>40.653990549999996</v>
      </c>
      <c r="S103" s="28">
        <v>21.245854420000001</v>
      </c>
      <c r="T103" s="28">
        <v>0.33036302000000001</v>
      </c>
      <c r="U103" s="28">
        <v>3.4060403399999997</v>
      </c>
      <c r="V103" s="28">
        <v>0</v>
      </c>
      <c r="W103" s="28">
        <v>0</v>
      </c>
      <c r="X103" s="28">
        <v>2.9399239800000001</v>
      </c>
      <c r="Y103" s="28">
        <v>4.3221677999999999</v>
      </c>
      <c r="Z103" s="28">
        <v>0</v>
      </c>
      <c r="AA103" s="28">
        <v>32.244349560000003</v>
      </c>
      <c r="AB103" s="28">
        <v>8.4096409899999998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2.5657234100000004</v>
      </c>
      <c r="AM103" s="28">
        <v>2.5657234100000004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2.5657234100000004</v>
      </c>
      <c r="AU103" s="28">
        <v>5.8439175800000003</v>
      </c>
      <c r="AV103" s="28">
        <v>14.924867689999999</v>
      </c>
      <c r="AW103" s="28">
        <v>20.768785270000002</v>
      </c>
      <c r="AX103" s="28">
        <v>2.3404892000000004</v>
      </c>
      <c r="AY103" s="28">
        <v>5.3831422499999997</v>
      </c>
      <c r="AZ103" s="28">
        <v>13.045153819999999</v>
      </c>
    </row>
    <row r="104" spans="2:52" x14ac:dyDescent="0.25">
      <c r="B104" s="15" t="s">
        <v>1402</v>
      </c>
      <c r="C104" s="28">
        <v>0.89583221999999996</v>
      </c>
      <c r="D104" s="28">
        <v>0.57715786999999996</v>
      </c>
      <c r="E104" s="28">
        <v>9.080162E-2</v>
      </c>
      <c r="F104" s="28">
        <v>0.40254624999999999</v>
      </c>
      <c r="G104" s="28">
        <v>8.3809999999999996E-2</v>
      </c>
      <c r="H104" s="28">
        <v>0.31867435</v>
      </c>
      <c r="I104" s="28">
        <v>6.1629000000000003E-2</v>
      </c>
      <c r="J104" s="28">
        <v>0.119127</v>
      </c>
      <c r="K104" s="28">
        <v>0</v>
      </c>
      <c r="L104" s="28">
        <v>0.13791835</v>
      </c>
      <c r="M104" s="28">
        <v>38.312815000000001</v>
      </c>
      <c r="N104" s="28">
        <v>38.312460000000002</v>
      </c>
      <c r="O104" s="28">
        <v>3.5500000000000001E-4</v>
      </c>
      <c r="P104" s="28">
        <v>0</v>
      </c>
      <c r="Q104" s="28">
        <v>0</v>
      </c>
      <c r="R104" s="28">
        <v>39.208647219999996</v>
      </c>
      <c r="S104" s="28">
        <v>20.728204170000001</v>
      </c>
      <c r="T104" s="28">
        <v>4.8396410000000001E-2</v>
      </c>
      <c r="U104" s="28">
        <v>3.8995169300000003</v>
      </c>
      <c r="V104" s="28">
        <v>0</v>
      </c>
      <c r="W104" s="28">
        <v>0</v>
      </c>
      <c r="X104" s="28">
        <v>1.2885130900000001</v>
      </c>
      <c r="Y104" s="28">
        <v>3.2467236099999996</v>
      </c>
      <c r="Z104" s="28">
        <v>0</v>
      </c>
      <c r="AA104" s="28">
        <v>29.21135421</v>
      </c>
      <c r="AB104" s="28">
        <v>9.9972930099999999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4.7120788200000003</v>
      </c>
      <c r="AK104" s="28">
        <v>4.7120788200000003</v>
      </c>
      <c r="AL104" s="28">
        <v>0.36246699999999998</v>
      </c>
      <c r="AM104" s="28">
        <v>0.36246699999999998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9.3025832100000017</v>
      </c>
      <c r="AT104" s="28">
        <v>9.6650502100000004</v>
      </c>
      <c r="AU104" s="28">
        <v>5.0443216199999998</v>
      </c>
      <c r="AV104" s="28">
        <v>40.396451069999998</v>
      </c>
      <c r="AW104" s="28">
        <v>45.440772689999996</v>
      </c>
      <c r="AX104" s="28">
        <v>0</v>
      </c>
      <c r="AY104" s="28">
        <v>4.9092345599999998</v>
      </c>
      <c r="AZ104" s="28">
        <v>40.531538129999994</v>
      </c>
    </row>
    <row r="105" spans="2:52" x14ac:dyDescent="0.25">
      <c r="B105" s="15" t="s">
        <v>1403</v>
      </c>
      <c r="C105" s="28">
        <v>5.9125052899999995</v>
      </c>
      <c r="D105" s="28">
        <v>1.5663436600000002</v>
      </c>
      <c r="E105" s="28">
        <v>0.51659954000000008</v>
      </c>
      <c r="F105" s="28">
        <v>0.89287386999999996</v>
      </c>
      <c r="G105" s="28">
        <v>0.15687024999999999</v>
      </c>
      <c r="H105" s="28">
        <v>4.3461616299999992</v>
      </c>
      <c r="I105" s="28">
        <v>0.80244649999999995</v>
      </c>
      <c r="J105" s="28">
        <v>3.4274393599999997</v>
      </c>
      <c r="K105" s="28">
        <v>0</v>
      </c>
      <c r="L105" s="28">
        <v>0.11627577</v>
      </c>
      <c r="M105" s="28">
        <v>40.716377840000007</v>
      </c>
      <c r="N105" s="28">
        <v>40.672440000000002</v>
      </c>
      <c r="O105" s="28">
        <v>4.3937839999999999E-2</v>
      </c>
      <c r="P105" s="28">
        <v>0</v>
      </c>
      <c r="Q105" s="28">
        <v>0</v>
      </c>
      <c r="R105" s="28">
        <v>46.628883130000006</v>
      </c>
      <c r="S105" s="28">
        <v>21.38157451</v>
      </c>
      <c r="T105" s="28">
        <v>8.8270350000000011E-2</v>
      </c>
      <c r="U105" s="28">
        <v>4.4969759199999997</v>
      </c>
      <c r="V105" s="28">
        <v>0</v>
      </c>
      <c r="W105" s="28">
        <v>0</v>
      </c>
      <c r="X105" s="28">
        <v>1.24158481</v>
      </c>
      <c r="Y105" s="28">
        <v>3.8671542699999999</v>
      </c>
      <c r="Z105" s="28">
        <v>0</v>
      </c>
      <c r="AA105" s="28">
        <v>31.075559859999998</v>
      </c>
      <c r="AB105" s="28">
        <v>15.553323270000002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8.9198015000000002</v>
      </c>
      <c r="AM105" s="28">
        <v>8.9198015000000002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8.9198015000000002</v>
      </c>
      <c r="AU105" s="28">
        <v>6.6335217699999998</v>
      </c>
      <c r="AV105" s="28">
        <v>35.844098199999998</v>
      </c>
      <c r="AW105" s="28">
        <v>42.477619969999999</v>
      </c>
      <c r="AX105" s="28">
        <v>0.82010775000000002</v>
      </c>
      <c r="AY105" s="28">
        <v>1.0764127699999999</v>
      </c>
      <c r="AZ105" s="28">
        <v>40.581099449999996</v>
      </c>
    </row>
    <row r="106" spans="2:52" x14ac:dyDescent="0.25">
      <c r="B106" s="15" t="s">
        <v>1404</v>
      </c>
      <c r="C106" s="28">
        <v>5.4144636599999991</v>
      </c>
      <c r="D106" s="28">
        <v>1.9899728299999999</v>
      </c>
      <c r="E106" s="28">
        <v>0.47106001000000003</v>
      </c>
      <c r="F106" s="28">
        <v>1.3295726299999999</v>
      </c>
      <c r="G106" s="28">
        <v>0.18934018999999999</v>
      </c>
      <c r="H106" s="28">
        <v>3.4244908299999994</v>
      </c>
      <c r="I106" s="28">
        <v>0.89066900000000004</v>
      </c>
      <c r="J106" s="28">
        <v>1.9598578</v>
      </c>
      <c r="K106" s="28">
        <v>0</v>
      </c>
      <c r="L106" s="28">
        <v>0.57396402999999996</v>
      </c>
      <c r="M106" s="28">
        <v>62.230663920000005</v>
      </c>
      <c r="N106" s="28">
        <v>57.014149000000003</v>
      </c>
      <c r="O106" s="28">
        <v>0</v>
      </c>
      <c r="P106" s="28">
        <v>0.1028982</v>
      </c>
      <c r="Q106" s="28">
        <v>5.1136167199999996</v>
      </c>
      <c r="R106" s="28">
        <v>67.645127579999993</v>
      </c>
      <c r="S106" s="28">
        <v>32.399267559999998</v>
      </c>
      <c r="T106" s="28">
        <v>0.48603215</v>
      </c>
      <c r="U106" s="28">
        <v>9.4743720000000007</v>
      </c>
      <c r="V106" s="28">
        <v>0</v>
      </c>
      <c r="W106" s="28">
        <v>0</v>
      </c>
      <c r="X106" s="28">
        <v>1.88972601</v>
      </c>
      <c r="Y106" s="28">
        <v>6.4778228699999998</v>
      </c>
      <c r="Z106" s="28">
        <v>1.1551625000000001</v>
      </c>
      <c r="AA106" s="28">
        <v>51.88238308999999</v>
      </c>
      <c r="AB106" s="28">
        <v>15.762744490000001</v>
      </c>
      <c r="AC106" s="28">
        <v>0</v>
      </c>
      <c r="AD106" s="28">
        <v>0</v>
      </c>
      <c r="AE106" s="28">
        <v>0</v>
      </c>
      <c r="AF106" s="28">
        <v>0</v>
      </c>
      <c r="AG106" s="28">
        <v>1.149489</v>
      </c>
      <c r="AH106" s="28">
        <v>1.149489</v>
      </c>
      <c r="AI106" s="28">
        <v>0</v>
      </c>
      <c r="AJ106" s="28">
        <v>3.49978736</v>
      </c>
      <c r="AK106" s="28">
        <v>4.6492763599999991</v>
      </c>
      <c r="AL106" s="28">
        <v>0.51172499999999999</v>
      </c>
      <c r="AM106" s="28">
        <v>0.51172499999999999</v>
      </c>
      <c r="AN106" s="28">
        <v>0</v>
      </c>
      <c r="AO106" s="28">
        <v>0</v>
      </c>
      <c r="AP106" s="28">
        <v>2.6115807000000002</v>
      </c>
      <c r="AQ106" s="28">
        <v>2.6115807000000002</v>
      </c>
      <c r="AR106" s="28">
        <v>0</v>
      </c>
      <c r="AS106" s="28">
        <v>0</v>
      </c>
      <c r="AT106" s="28">
        <v>3.1233057000000004</v>
      </c>
      <c r="AU106" s="28">
        <v>17.288715149999998</v>
      </c>
      <c r="AV106" s="28">
        <v>13.330003870000001</v>
      </c>
      <c r="AW106" s="28">
        <v>30.61871902</v>
      </c>
      <c r="AX106" s="28">
        <v>5.9086815000000001</v>
      </c>
      <c r="AY106" s="28">
        <v>4.9287749999999999</v>
      </c>
      <c r="AZ106" s="28">
        <v>19.781262519999999</v>
      </c>
    </row>
    <row r="107" spans="2:52" x14ac:dyDescent="0.25">
      <c r="B107" s="25" t="s">
        <v>1582</v>
      </c>
      <c r="C107" s="26">
        <f t="shared" ref="C107:AZ107" si="9">SUM(C97:C106)</f>
        <v>43.987645650000005</v>
      </c>
      <c r="D107" s="26">
        <f t="shared" si="9"/>
        <v>19.034292310000001</v>
      </c>
      <c r="E107" s="26">
        <f t="shared" si="9"/>
        <v>5.0847690000000014</v>
      </c>
      <c r="F107" s="26">
        <f t="shared" si="9"/>
        <v>11.94855937</v>
      </c>
      <c r="G107" s="26">
        <f t="shared" si="9"/>
        <v>2.0009639399999997</v>
      </c>
      <c r="H107" s="26">
        <f t="shared" si="9"/>
        <v>24.953353339999996</v>
      </c>
      <c r="I107" s="26">
        <f t="shared" si="9"/>
        <v>6.1671475899999999</v>
      </c>
      <c r="J107" s="26">
        <f t="shared" si="9"/>
        <v>16.491858919999999</v>
      </c>
      <c r="K107" s="26">
        <f t="shared" si="9"/>
        <v>0</v>
      </c>
      <c r="L107" s="26">
        <f t="shared" si="9"/>
        <v>2.2943468300000003</v>
      </c>
      <c r="M107" s="26">
        <f t="shared" si="9"/>
        <v>585.42697325000006</v>
      </c>
      <c r="N107" s="26">
        <f t="shared" si="9"/>
        <v>578.275982</v>
      </c>
      <c r="O107" s="26">
        <f t="shared" si="9"/>
        <v>0.39447632999999999</v>
      </c>
      <c r="P107" s="26">
        <f t="shared" si="9"/>
        <v>0.60289820000000005</v>
      </c>
      <c r="Q107" s="26">
        <f t="shared" si="9"/>
        <v>6.1536167199999996</v>
      </c>
      <c r="R107" s="26">
        <f t="shared" si="9"/>
        <v>629.41461890000005</v>
      </c>
      <c r="S107" s="26">
        <f t="shared" si="9"/>
        <v>310.83227457000004</v>
      </c>
      <c r="T107" s="26">
        <f t="shared" si="9"/>
        <v>6.8091165800000004</v>
      </c>
      <c r="U107" s="26">
        <f t="shared" si="9"/>
        <v>70.157512369999992</v>
      </c>
      <c r="V107" s="26">
        <f t="shared" si="9"/>
        <v>0.13436324999999999</v>
      </c>
      <c r="W107" s="26">
        <f t="shared" si="9"/>
        <v>0</v>
      </c>
      <c r="X107" s="26">
        <f t="shared" si="9"/>
        <v>29.851963600000001</v>
      </c>
      <c r="Y107" s="26">
        <f t="shared" si="9"/>
        <v>61.583709970000001</v>
      </c>
      <c r="Z107" s="26">
        <f t="shared" si="9"/>
        <v>1.9249029499999999</v>
      </c>
      <c r="AA107" s="26">
        <f t="shared" si="9"/>
        <v>481.29384329000004</v>
      </c>
      <c r="AB107" s="26">
        <f t="shared" si="9"/>
        <v>148.12077560999998</v>
      </c>
      <c r="AC107" s="26">
        <f t="shared" si="9"/>
        <v>9.3600000000000003E-2</v>
      </c>
      <c r="AD107" s="26">
        <f t="shared" si="9"/>
        <v>9.3600000000000003E-2</v>
      </c>
      <c r="AE107" s="26">
        <f t="shared" si="9"/>
        <v>0</v>
      </c>
      <c r="AF107" s="26">
        <f t="shared" si="9"/>
        <v>0</v>
      </c>
      <c r="AG107" s="26">
        <f t="shared" si="9"/>
        <v>1.149489</v>
      </c>
      <c r="AH107" s="26">
        <f t="shared" si="9"/>
        <v>1.149489</v>
      </c>
      <c r="AI107" s="26">
        <f t="shared" si="9"/>
        <v>0</v>
      </c>
      <c r="AJ107" s="26">
        <f t="shared" si="9"/>
        <v>9.0692023900000009</v>
      </c>
      <c r="AK107" s="26">
        <f t="shared" si="9"/>
        <v>10.312291389999999</v>
      </c>
      <c r="AL107" s="26">
        <f t="shared" si="9"/>
        <v>39.540672319999999</v>
      </c>
      <c r="AM107" s="26">
        <f t="shared" si="9"/>
        <v>39.540672319999999</v>
      </c>
      <c r="AN107" s="26">
        <f t="shared" si="9"/>
        <v>0</v>
      </c>
      <c r="AO107" s="26">
        <f t="shared" si="9"/>
        <v>0</v>
      </c>
      <c r="AP107" s="26">
        <f t="shared" si="9"/>
        <v>4.0176911400000002</v>
      </c>
      <c r="AQ107" s="26">
        <f t="shared" si="9"/>
        <v>4.0176911400000002</v>
      </c>
      <c r="AR107" s="26">
        <f t="shared" si="9"/>
        <v>0</v>
      </c>
      <c r="AS107" s="26">
        <f t="shared" si="9"/>
        <v>9.3273332100000008</v>
      </c>
      <c r="AT107" s="26">
        <f t="shared" si="9"/>
        <v>52.885696670000009</v>
      </c>
      <c r="AU107" s="26">
        <f t="shared" si="9"/>
        <v>105.54737033000001</v>
      </c>
      <c r="AV107" s="26">
        <f t="shared" si="9"/>
        <v>251.55564609999999</v>
      </c>
      <c r="AW107" s="26">
        <f t="shared" si="9"/>
        <v>357.10301643000003</v>
      </c>
      <c r="AX107" s="26">
        <f t="shared" si="9"/>
        <v>15.705936729999999</v>
      </c>
      <c r="AY107" s="26">
        <f t="shared" si="9"/>
        <v>63.537468009999998</v>
      </c>
      <c r="AZ107" s="26">
        <f t="shared" si="9"/>
        <v>277.85961168999995</v>
      </c>
    </row>
    <row r="108" spans="2:5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x14ac:dyDescent="0.25">
      <c r="B109" s="17" t="s">
        <v>1519</v>
      </c>
      <c r="C109" s="12">
        <f t="shared" ref="C109:AZ109" si="10">C132+C167+C189+C236</f>
        <v>2266.6447127300003</v>
      </c>
      <c r="D109" s="12">
        <f t="shared" si="10"/>
        <v>1150.17857482</v>
      </c>
      <c r="E109" s="12">
        <f t="shared" si="10"/>
        <v>487.30993024999998</v>
      </c>
      <c r="F109" s="12">
        <f t="shared" si="10"/>
        <v>611.49095867999995</v>
      </c>
      <c r="G109" s="12">
        <f t="shared" si="10"/>
        <v>51.377685889999995</v>
      </c>
      <c r="H109" s="12">
        <f t="shared" si="10"/>
        <v>1116.46613791</v>
      </c>
      <c r="I109" s="12">
        <f t="shared" si="10"/>
        <v>276.65377764999999</v>
      </c>
      <c r="J109" s="12">
        <f t="shared" si="10"/>
        <v>145.78870068999998</v>
      </c>
      <c r="K109" s="12">
        <f t="shared" si="10"/>
        <v>571.34103795999999</v>
      </c>
      <c r="L109" s="12">
        <f t="shared" si="10"/>
        <v>122.68262160999998</v>
      </c>
      <c r="M109" s="12">
        <f t="shared" si="10"/>
        <v>7830.2225877000001</v>
      </c>
      <c r="N109" s="12">
        <f t="shared" si="10"/>
        <v>7523.9342493200002</v>
      </c>
      <c r="O109" s="12">
        <f t="shared" si="10"/>
        <v>144.45407166000001</v>
      </c>
      <c r="P109" s="12">
        <f t="shared" si="10"/>
        <v>31.833050180000001</v>
      </c>
      <c r="Q109" s="12">
        <f t="shared" si="10"/>
        <v>130.00121653999997</v>
      </c>
      <c r="R109" s="12">
        <f t="shared" si="10"/>
        <v>10096.867300430002</v>
      </c>
      <c r="S109" s="12">
        <f t="shared" si="10"/>
        <v>4772.9712379399989</v>
      </c>
      <c r="T109" s="12">
        <f t="shared" si="10"/>
        <v>178.40626402000004</v>
      </c>
      <c r="U109" s="12">
        <f t="shared" si="10"/>
        <v>686.82885304000013</v>
      </c>
      <c r="V109" s="12">
        <f t="shared" si="10"/>
        <v>8.7837531000000002</v>
      </c>
      <c r="W109" s="12">
        <f t="shared" si="10"/>
        <v>257.4744877</v>
      </c>
      <c r="X109" s="12">
        <f t="shared" si="10"/>
        <v>515.75049983000008</v>
      </c>
      <c r="Y109" s="12">
        <f t="shared" si="10"/>
        <v>1393.8031094</v>
      </c>
      <c r="Z109" s="12">
        <f t="shared" si="10"/>
        <v>105.71806624000001</v>
      </c>
      <c r="AA109" s="12">
        <f t="shared" si="10"/>
        <v>7919.7362712699996</v>
      </c>
      <c r="AB109" s="12">
        <f t="shared" si="10"/>
        <v>2177.1310291600003</v>
      </c>
      <c r="AC109" s="12">
        <f t="shared" si="10"/>
        <v>59.693299509999996</v>
      </c>
      <c r="AD109" s="12">
        <f t="shared" si="10"/>
        <v>53.9682441</v>
      </c>
      <c r="AE109" s="12">
        <f t="shared" si="10"/>
        <v>0</v>
      </c>
      <c r="AF109" s="12">
        <f t="shared" si="10"/>
        <v>5.7250554099999995</v>
      </c>
      <c r="AG109" s="12">
        <f t="shared" si="10"/>
        <v>214.92036567000002</v>
      </c>
      <c r="AH109" s="12">
        <f t="shared" si="10"/>
        <v>214.92036567000002</v>
      </c>
      <c r="AI109" s="12">
        <f t="shared" si="10"/>
        <v>0</v>
      </c>
      <c r="AJ109" s="12">
        <f t="shared" si="10"/>
        <v>97.631868870000005</v>
      </c>
      <c r="AK109" s="12">
        <f t="shared" si="10"/>
        <v>372.24553405</v>
      </c>
      <c r="AL109" s="12">
        <f t="shared" si="10"/>
        <v>1153.4968004499997</v>
      </c>
      <c r="AM109" s="12">
        <f t="shared" si="10"/>
        <v>1141.9760493899998</v>
      </c>
      <c r="AN109" s="12">
        <f t="shared" si="10"/>
        <v>0</v>
      </c>
      <c r="AO109" s="12">
        <f t="shared" si="10"/>
        <v>11.52075106</v>
      </c>
      <c r="AP109" s="12">
        <f t="shared" si="10"/>
        <v>283.32061149000003</v>
      </c>
      <c r="AQ109" s="12">
        <f t="shared" si="10"/>
        <v>283.32061149000003</v>
      </c>
      <c r="AR109" s="12">
        <f t="shared" si="10"/>
        <v>0</v>
      </c>
      <c r="AS109" s="12">
        <f t="shared" si="10"/>
        <v>204.59319333000005</v>
      </c>
      <c r="AT109" s="12">
        <f t="shared" si="10"/>
        <v>1641.4106052699999</v>
      </c>
      <c r="AU109" s="12">
        <f t="shared" si="10"/>
        <v>907.96595793999995</v>
      </c>
      <c r="AV109" s="12">
        <f t="shared" si="10"/>
        <v>4048.9071554200004</v>
      </c>
      <c r="AW109" s="12">
        <f t="shared" si="10"/>
        <v>4956.8731133599995</v>
      </c>
      <c r="AX109" s="12">
        <f t="shared" si="10"/>
        <v>424.90742422999995</v>
      </c>
      <c r="AY109" s="12">
        <f t="shared" si="10"/>
        <v>735.78027326000006</v>
      </c>
      <c r="AZ109" s="12">
        <f t="shared" si="10"/>
        <v>3796.1854158700003</v>
      </c>
    </row>
    <row r="110" spans="2:52" x14ac:dyDescent="0.25">
      <c r="B110" s="14" t="s">
        <v>0</v>
      </c>
    </row>
    <row r="111" spans="2:52" x14ac:dyDescent="0.25">
      <c r="B111" s="15" t="s">
        <v>27</v>
      </c>
      <c r="C111" s="28">
        <v>0.41371416000000005</v>
      </c>
      <c r="D111" s="28">
        <v>0.21990532000000002</v>
      </c>
      <c r="E111" s="28">
        <v>0.12710247</v>
      </c>
      <c r="F111" s="28">
        <v>4.6019499999999998E-2</v>
      </c>
      <c r="G111" s="28">
        <v>4.6783350000000001E-2</v>
      </c>
      <c r="H111" s="28">
        <v>0.19380884000000001</v>
      </c>
      <c r="I111" s="28">
        <v>7.4662500000000007E-2</v>
      </c>
      <c r="J111" s="28">
        <v>3.3397999999999997E-2</v>
      </c>
      <c r="K111" s="28">
        <v>5.389472E-2</v>
      </c>
      <c r="L111" s="28">
        <v>3.1853619999999999E-2</v>
      </c>
      <c r="M111" s="28">
        <v>37.056660000000001</v>
      </c>
      <c r="N111" s="28">
        <v>37.056660000000001</v>
      </c>
      <c r="O111" s="28">
        <v>0</v>
      </c>
      <c r="P111" s="28">
        <v>0</v>
      </c>
      <c r="Q111" s="28">
        <v>0</v>
      </c>
      <c r="R111" s="28">
        <v>37.470374159999999</v>
      </c>
      <c r="S111" s="28">
        <v>21.459540910000001</v>
      </c>
      <c r="T111" s="28">
        <v>0</v>
      </c>
      <c r="U111" s="28">
        <v>2.0398250899999999</v>
      </c>
      <c r="V111" s="28">
        <v>0</v>
      </c>
      <c r="W111" s="28">
        <v>0</v>
      </c>
      <c r="X111" s="28">
        <v>1.55015985</v>
      </c>
      <c r="Y111" s="28">
        <v>7.2968762199999997</v>
      </c>
      <c r="Z111" s="28">
        <v>0</v>
      </c>
      <c r="AA111" s="28">
        <v>32.346402070000003</v>
      </c>
      <c r="AB111" s="28">
        <v>5.1239720899999996</v>
      </c>
      <c r="AC111" s="28">
        <v>0.08</v>
      </c>
      <c r="AD111" s="28">
        <v>0.08</v>
      </c>
      <c r="AE111" s="28">
        <v>0</v>
      </c>
      <c r="AF111" s="28">
        <v>0</v>
      </c>
      <c r="AG111" s="28">
        <v>3.4329999999999999E-3</v>
      </c>
      <c r="AH111" s="28">
        <v>3.4329999999999999E-3</v>
      </c>
      <c r="AI111" s="28">
        <v>0</v>
      </c>
      <c r="AJ111" s="28">
        <v>0.26800888</v>
      </c>
      <c r="AK111" s="28">
        <v>0.35144187999999998</v>
      </c>
      <c r="AL111" s="28">
        <v>0.24818499999999999</v>
      </c>
      <c r="AM111" s="28">
        <v>0.24818499999999999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0.24818499999999999</v>
      </c>
      <c r="AU111" s="28">
        <v>5.2272289699999996</v>
      </c>
      <c r="AV111" s="28">
        <v>15.810142519999999</v>
      </c>
      <c r="AW111" s="28">
        <v>21.037371490000002</v>
      </c>
      <c r="AX111" s="28">
        <v>0</v>
      </c>
      <c r="AY111" s="28">
        <v>4.0150398699999998</v>
      </c>
      <c r="AZ111" s="28">
        <v>17.022331620000003</v>
      </c>
    </row>
    <row r="112" spans="2:52" x14ac:dyDescent="0.25">
      <c r="B112" s="15" t="s">
        <v>28</v>
      </c>
      <c r="C112" s="28">
        <v>26.725259979999997</v>
      </c>
      <c r="D112" s="28">
        <v>10.567700199999999</v>
      </c>
      <c r="E112" s="28">
        <v>3.6578955199999998</v>
      </c>
      <c r="F112" s="28">
        <v>6.2481143399999999</v>
      </c>
      <c r="G112" s="28">
        <v>0.66169033999999993</v>
      </c>
      <c r="H112" s="28">
        <v>16.15755978</v>
      </c>
      <c r="I112" s="28">
        <v>4.29982796</v>
      </c>
      <c r="J112" s="28">
        <v>2.9423680000000001</v>
      </c>
      <c r="K112" s="28">
        <v>6.8951291500000007</v>
      </c>
      <c r="L112" s="28">
        <v>2.0202346699999998</v>
      </c>
      <c r="M112" s="28">
        <v>60.229164750000002</v>
      </c>
      <c r="N112" s="28">
        <v>60.229164750000002</v>
      </c>
      <c r="O112" s="28">
        <v>0</v>
      </c>
      <c r="P112" s="28">
        <v>0</v>
      </c>
      <c r="Q112" s="28">
        <v>0</v>
      </c>
      <c r="R112" s="28">
        <v>86.954424729999985</v>
      </c>
      <c r="S112" s="28">
        <v>31.4500691</v>
      </c>
      <c r="T112" s="28">
        <v>1.8172943899999998</v>
      </c>
      <c r="U112" s="28">
        <v>6.6222374400000001</v>
      </c>
      <c r="V112" s="28">
        <v>0</v>
      </c>
      <c r="W112" s="28">
        <v>2.4266133399999998</v>
      </c>
      <c r="X112" s="28">
        <v>2.7121857400000002</v>
      </c>
      <c r="Y112" s="28">
        <v>13.516595820000001</v>
      </c>
      <c r="Z112" s="28">
        <v>0</v>
      </c>
      <c r="AA112" s="28">
        <v>58.544995829999998</v>
      </c>
      <c r="AB112" s="28">
        <v>28.409428899999998</v>
      </c>
      <c r="AC112" s="28">
        <v>53.0624441</v>
      </c>
      <c r="AD112" s="28">
        <v>53.0624441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53.0624441</v>
      </c>
      <c r="AL112" s="28">
        <v>10.537204920000001</v>
      </c>
      <c r="AM112" s="28">
        <v>10.537204920000001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13.31005682</v>
      </c>
      <c r="AT112" s="28">
        <v>23.84726174</v>
      </c>
      <c r="AU112" s="28">
        <v>57.624611259999995</v>
      </c>
      <c r="AV112" s="28">
        <v>46.64078481</v>
      </c>
      <c r="AW112" s="28">
        <v>104.26539606999999</v>
      </c>
      <c r="AX112" s="28">
        <v>0</v>
      </c>
      <c r="AY112" s="28">
        <v>82.392257579999992</v>
      </c>
      <c r="AZ112" s="28">
        <v>21.873138490000002</v>
      </c>
    </row>
    <row r="113" spans="2:52" x14ac:dyDescent="0.25">
      <c r="B113" s="15" t="s">
        <v>29</v>
      </c>
      <c r="C113" s="28">
        <v>9.358756940000001</v>
      </c>
      <c r="D113" s="28">
        <v>5.7261215300000003</v>
      </c>
      <c r="E113" s="28">
        <v>3.9349449999999999</v>
      </c>
      <c r="F113" s="28">
        <v>1.5076607</v>
      </c>
      <c r="G113" s="28">
        <v>0.28351583000000002</v>
      </c>
      <c r="H113" s="28">
        <v>3.6326354100000002</v>
      </c>
      <c r="I113" s="28">
        <v>0.67594608</v>
      </c>
      <c r="J113" s="28">
        <v>0.66615500000000005</v>
      </c>
      <c r="K113" s="28">
        <v>1.9130974999999999</v>
      </c>
      <c r="L113" s="28">
        <v>0.37743683</v>
      </c>
      <c r="M113" s="28">
        <v>62.352550130000004</v>
      </c>
      <c r="N113" s="28">
        <v>60.136406000000001</v>
      </c>
      <c r="O113" s="28">
        <v>1.21614413</v>
      </c>
      <c r="P113" s="28">
        <v>0</v>
      </c>
      <c r="Q113" s="28">
        <v>1</v>
      </c>
      <c r="R113" s="28">
        <v>71.711307070000004</v>
      </c>
      <c r="S113" s="28">
        <v>29.445052239999999</v>
      </c>
      <c r="T113" s="28">
        <v>0.72764337999999995</v>
      </c>
      <c r="U113" s="28">
        <v>4.7285853200000005</v>
      </c>
      <c r="V113" s="28">
        <v>0</v>
      </c>
      <c r="W113" s="28">
        <v>2.335</v>
      </c>
      <c r="X113" s="28">
        <v>7.6545260400000004</v>
      </c>
      <c r="Y113" s="28">
        <v>17.628461829999999</v>
      </c>
      <c r="Z113" s="28">
        <v>0</v>
      </c>
      <c r="AA113" s="28">
        <v>62.519268809999993</v>
      </c>
      <c r="AB113" s="28">
        <v>9.1920382600000003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1.52362127</v>
      </c>
      <c r="AM113" s="28">
        <v>1.52362127</v>
      </c>
      <c r="AN113" s="28">
        <v>0</v>
      </c>
      <c r="AO113" s="28">
        <v>0</v>
      </c>
      <c r="AP113" s="28">
        <v>2.8563115400000001</v>
      </c>
      <c r="AQ113" s="28">
        <v>2.8563115400000001</v>
      </c>
      <c r="AR113" s="28">
        <v>0</v>
      </c>
      <c r="AS113" s="28">
        <v>0</v>
      </c>
      <c r="AT113" s="28">
        <v>4.3799328100000006</v>
      </c>
      <c r="AU113" s="28">
        <v>4.8121054499999998</v>
      </c>
      <c r="AV113" s="28">
        <v>50.680075250000002</v>
      </c>
      <c r="AW113" s="28">
        <v>55.492180699999999</v>
      </c>
      <c r="AX113" s="28">
        <v>0</v>
      </c>
      <c r="AY113" s="28">
        <v>1.7663296100000001</v>
      </c>
      <c r="AZ113" s="28">
        <v>53.725851089999999</v>
      </c>
    </row>
    <row r="114" spans="2:52" x14ac:dyDescent="0.25">
      <c r="B114" s="15" t="s">
        <v>30</v>
      </c>
      <c r="C114" s="28">
        <v>20.184632240000003</v>
      </c>
      <c r="D114" s="28">
        <v>6.0267428700000005</v>
      </c>
      <c r="E114" s="28">
        <v>3.11019267</v>
      </c>
      <c r="F114" s="28">
        <v>2.7877223799999999</v>
      </c>
      <c r="G114" s="28">
        <v>0.12882782000000001</v>
      </c>
      <c r="H114" s="28">
        <v>14.157889370000001</v>
      </c>
      <c r="I114" s="28">
        <v>7.5901612400000005</v>
      </c>
      <c r="J114" s="28">
        <v>1.1399382</v>
      </c>
      <c r="K114" s="28">
        <v>4.1669697900000005</v>
      </c>
      <c r="L114" s="28">
        <v>1.2608201399999999</v>
      </c>
      <c r="M114" s="28">
        <v>60.594775779999999</v>
      </c>
      <c r="N114" s="28">
        <v>50.588143000000002</v>
      </c>
      <c r="O114" s="28">
        <v>6.7265000000000005E-2</v>
      </c>
      <c r="P114" s="28">
        <v>6.3187248899999995</v>
      </c>
      <c r="Q114" s="28">
        <v>3.6206428900000001</v>
      </c>
      <c r="R114" s="28">
        <v>80.779408020000005</v>
      </c>
      <c r="S114" s="28">
        <v>27.535906579999999</v>
      </c>
      <c r="T114" s="28">
        <v>1.1180443600000001</v>
      </c>
      <c r="U114" s="28">
        <v>5.5284308800000002</v>
      </c>
      <c r="V114" s="28">
        <v>3.4867648999999998</v>
      </c>
      <c r="W114" s="28">
        <v>0.88541603000000002</v>
      </c>
      <c r="X114" s="28">
        <v>4.1536902900000001</v>
      </c>
      <c r="Y114" s="28">
        <v>7.3822104599999996</v>
      </c>
      <c r="Z114" s="28">
        <v>0</v>
      </c>
      <c r="AA114" s="28">
        <v>50.090463499999998</v>
      </c>
      <c r="AB114" s="28">
        <v>30.68894452</v>
      </c>
      <c r="AC114" s="28">
        <v>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6.0904700400000005</v>
      </c>
      <c r="AK114" s="28">
        <v>6.0904700400000005</v>
      </c>
      <c r="AL114" s="28">
        <v>1.4834699199999999</v>
      </c>
      <c r="AM114" s="28">
        <v>1.4834699199999999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7.8301276399999997</v>
      </c>
      <c r="AT114" s="28">
        <v>9.3135975599999981</v>
      </c>
      <c r="AU114" s="28">
        <v>27.465817000000001</v>
      </c>
      <c r="AV114" s="28">
        <v>51.519946269999998</v>
      </c>
      <c r="AW114" s="28">
        <v>78.985763270000007</v>
      </c>
      <c r="AX114" s="28">
        <v>11.34264061</v>
      </c>
      <c r="AY114" s="28">
        <v>2.28244625</v>
      </c>
      <c r="AZ114" s="28">
        <v>65.360676409999996</v>
      </c>
    </row>
    <row r="115" spans="2:52" x14ac:dyDescent="0.25">
      <c r="B115" s="15" t="s">
        <v>36</v>
      </c>
      <c r="C115" s="28">
        <v>5.6473049199999998</v>
      </c>
      <c r="D115" s="28">
        <v>2.9736166600000002</v>
      </c>
      <c r="E115" s="28">
        <v>1.8365504300000002</v>
      </c>
      <c r="F115" s="28">
        <v>0.99784348</v>
      </c>
      <c r="G115" s="28">
        <v>0.13922275000000001</v>
      </c>
      <c r="H115" s="28">
        <v>2.6736882599999996</v>
      </c>
      <c r="I115" s="28">
        <v>0.79997893999999992</v>
      </c>
      <c r="J115" s="28">
        <v>0.51921772999999993</v>
      </c>
      <c r="K115" s="28">
        <v>1.31219</v>
      </c>
      <c r="L115" s="28">
        <v>4.2301589999999993E-2</v>
      </c>
      <c r="M115" s="28">
        <v>49.418776999999999</v>
      </c>
      <c r="N115" s="28">
        <v>49.325208000000003</v>
      </c>
      <c r="O115" s="28">
        <v>9.3568999999999999E-2</v>
      </c>
      <c r="P115" s="28">
        <v>0</v>
      </c>
      <c r="Q115" s="28">
        <v>0</v>
      </c>
      <c r="R115" s="28">
        <v>55.066081920000002</v>
      </c>
      <c r="S115" s="28">
        <v>27.192517690000003</v>
      </c>
      <c r="T115" s="28">
        <v>0.99822962999999998</v>
      </c>
      <c r="U115" s="28">
        <v>5.8822855999999994</v>
      </c>
      <c r="V115" s="28">
        <v>0</v>
      </c>
      <c r="W115" s="28">
        <v>2.65268405</v>
      </c>
      <c r="X115" s="28">
        <v>1.43357329</v>
      </c>
      <c r="Y115" s="28">
        <v>6.5040318299999997</v>
      </c>
      <c r="Z115" s="28">
        <v>0</v>
      </c>
      <c r="AA115" s="28">
        <v>44.663322089999994</v>
      </c>
      <c r="AB115" s="28">
        <v>10.402759830000001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0.3891</v>
      </c>
      <c r="AM115" s="28">
        <v>0.3891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0.3891</v>
      </c>
      <c r="AU115" s="28">
        <v>10.01365983</v>
      </c>
      <c r="AV115" s="28">
        <v>63.679271</v>
      </c>
      <c r="AW115" s="28">
        <v>73.692930829999995</v>
      </c>
      <c r="AX115" s="28">
        <v>34.592649539999996</v>
      </c>
      <c r="AY115" s="28">
        <v>0</v>
      </c>
      <c r="AZ115" s="28">
        <v>39.100281289999998</v>
      </c>
    </row>
    <row r="116" spans="2:52" x14ac:dyDescent="0.25">
      <c r="B116" s="15" t="s">
        <v>31</v>
      </c>
      <c r="C116" s="28">
        <v>30.88760753</v>
      </c>
      <c r="D116" s="28">
        <v>8.17044076</v>
      </c>
      <c r="E116" s="28">
        <v>0.93816602000000004</v>
      </c>
      <c r="F116" s="28">
        <v>7.1149416900000002</v>
      </c>
      <c r="G116" s="28">
        <v>0.11733305000000001</v>
      </c>
      <c r="H116" s="28">
        <v>22.717166769999999</v>
      </c>
      <c r="I116" s="28">
        <v>20.937849629999999</v>
      </c>
      <c r="J116" s="28">
        <v>0.60218700000000003</v>
      </c>
      <c r="K116" s="28">
        <v>0.92292200000000002</v>
      </c>
      <c r="L116" s="28">
        <v>0.25420814000000003</v>
      </c>
      <c r="M116" s="28">
        <v>55.115280169999998</v>
      </c>
      <c r="N116" s="28">
        <v>42.836759999999998</v>
      </c>
      <c r="O116" s="28">
        <v>7.1341993200000005</v>
      </c>
      <c r="P116" s="28">
        <v>0</v>
      </c>
      <c r="Q116" s="28">
        <v>5.1443208499999997</v>
      </c>
      <c r="R116" s="28">
        <v>86.002887700000002</v>
      </c>
      <c r="S116" s="28">
        <v>31.973521440000003</v>
      </c>
      <c r="T116" s="28">
        <v>0.40875219000000002</v>
      </c>
      <c r="U116" s="28">
        <v>3.8909324600000001</v>
      </c>
      <c r="V116" s="28">
        <v>0</v>
      </c>
      <c r="W116" s="28">
        <v>2.87168029</v>
      </c>
      <c r="X116" s="28">
        <v>2.9987173599999997</v>
      </c>
      <c r="Y116" s="28">
        <v>3.3875625199999999</v>
      </c>
      <c r="Z116" s="28">
        <v>0</v>
      </c>
      <c r="AA116" s="28">
        <v>45.531166260000006</v>
      </c>
      <c r="AB116" s="28">
        <v>40.471721439999996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1.8460911799999999</v>
      </c>
      <c r="AM116" s="28">
        <v>1.8460911799999999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1.8460911799999999</v>
      </c>
      <c r="AU116" s="28">
        <v>38.625630260000001</v>
      </c>
      <c r="AV116" s="28">
        <v>33.198931000000002</v>
      </c>
      <c r="AW116" s="28">
        <v>71.82456126000001</v>
      </c>
      <c r="AX116" s="28">
        <v>2.6112374200000001</v>
      </c>
      <c r="AY116" s="28">
        <v>0</v>
      </c>
      <c r="AZ116" s="28">
        <v>69.213323840000001</v>
      </c>
    </row>
    <row r="117" spans="2:52" x14ac:dyDescent="0.25">
      <c r="B117" s="15" t="s">
        <v>32</v>
      </c>
      <c r="C117" s="28">
        <v>1.0592610099999999</v>
      </c>
      <c r="D117" s="28">
        <v>0.32377947000000001</v>
      </c>
      <c r="E117" s="28">
        <v>0.17605513</v>
      </c>
      <c r="F117" s="28">
        <v>0.11783638</v>
      </c>
      <c r="G117" s="28">
        <v>2.9887959999999998E-2</v>
      </c>
      <c r="H117" s="28">
        <v>0.73548153999999999</v>
      </c>
      <c r="I117" s="28">
        <v>0.24749615</v>
      </c>
      <c r="J117" s="28">
        <v>4.7558000000000003E-2</v>
      </c>
      <c r="K117" s="28">
        <v>0.38557102000000004</v>
      </c>
      <c r="L117" s="28">
        <v>5.4856370000000002E-2</v>
      </c>
      <c r="M117" s="28">
        <v>29.405460000000001</v>
      </c>
      <c r="N117" s="28">
        <v>29.405460000000001</v>
      </c>
      <c r="O117" s="28">
        <v>0</v>
      </c>
      <c r="P117" s="28">
        <v>0</v>
      </c>
      <c r="Q117" s="28">
        <v>0</v>
      </c>
      <c r="R117" s="28">
        <v>30.464721010000002</v>
      </c>
      <c r="S117" s="28">
        <v>17.331892370000002</v>
      </c>
      <c r="T117" s="28">
        <v>0</v>
      </c>
      <c r="U117" s="28">
        <v>1.9613225400000001</v>
      </c>
      <c r="V117" s="28">
        <v>0</v>
      </c>
      <c r="W117" s="28">
        <v>0</v>
      </c>
      <c r="X117" s="28">
        <v>1.1426168300000001</v>
      </c>
      <c r="Y117" s="28">
        <v>2.0363869399999999</v>
      </c>
      <c r="Z117" s="28">
        <v>0</v>
      </c>
      <c r="AA117" s="28">
        <v>22.472218680000005</v>
      </c>
      <c r="AB117" s="28">
        <v>7.9925023299999998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2.0468499999999998E-3</v>
      </c>
      <c r="AK117" s="28">
        <v>2.0468499999999998E-3</v>
      </c>
      <c r="AL117" s="28">
        <v>0.79900035000000003</v>
      </c>
      <c r="AM117" s="28">
        <v>0.79900035000000003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7.2983949999999992E-2</v>
      </c>
      <c r="AT117" s="28">
        <v>0.87198429999999993</v>
      </c>
      <c r="AU117" s="28">
        <v>7.1225648799999997</v>
      </c>
      <c r="AV117" s="28">
        <v>11.770865460000001</v>
      </c>
      <c r="AW117" s="28">
        <v>18.893430339999998</v>
      </c>
      <c r="AX117" s="28">
        <v>0.47797871000000003</v>
      </c>
      <c r="AY117" s="28">
        <v>4.2078864500000002</v>
      </c>
      <c r="AZ117" s="28">
        <v>14.20756518</v>
      </c>
    </row>
    <row r="118" spans="2:52" x14ac:dyDescent="0.25">
      <c r="B118" s="15" t="s">
        <v>33</v>
      </c>
      <c r="C118" s="28">
        <v>6.62419007</v>
      </c>
      <c r="D118" s="28">
        <v>4.67598717</v>
      </c>
      <c r="E118" s="28">
        <v>1.3654837200000001</v>
      </c>
      <c r="F118" s="28">
        <v>2.8265342499999999</v>
      </c>
      <c r="G118" s="28">
        <v>0.48396919999999999</v>
      </c>
      <c r="H118" s="28">
        <v>1.9482028999999998</v>
      </c>
      <c r="I118" s="28">
        <v>0.77193999999999996</v>
      </c>
      <c r="J118" s="28">
        <v>0.60555380000000003</v>
      </c>
      <c r="K118" s="28">
        <v>0.34780124000000001</v>
      </c>
      <c r="L118" s="28">
        <v>0.22290785999999999</v>
      </c>
      <c r="M118" s="28">
        <v>40.468534299999995</v>
      </c>
      <c r="N118" s="28">
        <v>36.356963999999998</v>
      </c>
      <c r="O118" s="28">
        <v>0.68117030000000001</v>
      </c>
      <c r="P118" s="28">
        <v>3.3656999999999999</v>
      </c>
      <c r="Q118" s="28">
        <v>6.4699999999999994E-2</v>
      </c>
      <c r="R118" s="28">
        <v>47.092724369999999</v>
      </c>
      <c r="S118" s="28">
        <v>24.773277309999997</v>
      </c>
      <c r="T118" s="28">
        <v>0.44177621</v>
      </c>
      <c r="U118" s="28">
        <v>2.0466682899999999</v>
      </c>
      <c r="V118" s="28">
        <v>0</v>
      </c>
      <c r="W118" s="28">
        <v>0</v>
      </c>
      <c r="X118" s="28">
        <v>3.4046761299999999</v>
      </c>
      <c r="Y118" s="28">
        <v>3.82181967</v>
      </c>
      <c r="Z118" s="28">
        <v>0.67698782999999996</v>
      </c>
      <c r="AA118" s="28">
        <v>35.165205440000001</v>
      </c>
      <c r="AB118" s="28">
        <v>11.927518930000002</v>
      </c>
      <c r="AC118" s="28">
        <v>0</v>
      </c>
      <c r="AD118" s="28">
        <v>0</v>
      </c>
      <c r="AE118" s="28">
        <v>0</v>
      </c>
      <c r="AF118" s="28">
        <v>0</v>
      </c>
      <c r="AG118" s="28">
        <v>10.47125</v>
      </c>
      <c r="AH118" s="28">
        <v>10.47125</v>
      </c>
      <c r="AI118" s="28">
        <v>0</v>
      </c>
      <c r="AJ118" s="28">
        <v>8.5252899999999993E-2</v>
      </c>
      <c r="AK118" s="28">
        <v>10.5565029</v>
      </c>
      <c r="AL118" s="28">
        <v>12.538158200000002</v>
      </c>
      <c r="AM118" s="28">
        <v>1.9524071399999998</v>
      </c>
      <c r="AN118" s="28">
        <v>0</v>
      </c>
      <c r="AO118" s="28">
        <v>10.58575106</v>
      </c>
      <c r="AP118" s="28">
        <v>0</v>
      </c>
      <c r="AQ118" s="28">
        <v>0</v>
      </c>
      <c r="AR118" s="28">
        <v>0</v>
      </c>
      <c r="AS118" s="28">
        <v>0</v>
      </c>
      <c r="AT118" s="28">
        <v>12.538158200000002</v>
      </c>
      <c r="AU118" s="28">
        <v>9.9458636300000016</v>
      </c>
      <c r="AV118" s="28">
        <v>32.40662931</v>
      </c>
      <c r="AW118" s="28">
        <v>42.352492939999998</v>
      </c>
      <c r="AX118" s="28">
        <v>2.7182330099999996</v>
      </c>
      <c r="AY118" s="28">
        <v>20.275644079999999</v>
      </c>
      <c r="AZ118" s="28">
        <v>19.358615850000003</v>
      </c>
    </row>
    <row r="119" spans="2:52" x14ac:dyDescent="0.25">
      <c r="B119" s="15" t="s">
        <v>34</v>
      </c>
      <c r="C119" s="28">
        <v>19.753939320000001</v>
      </c>
      <c r="D119" s="28">
        <v>9.7492955200000022</v>
      </c>
      <c r="E119" s="28">
        <v>3.9752656600000003</v>
      </c>
      <c r="F119" s="28">
        <v>5.2284280499999998</v>
      </c>
      <c r="G119" s="28">
        <v>0.54560181000000008</v>
      </c>
      <c r="H119" s="28">
        <v>10.0046438</v>
      </c>
      <c r="I119" s="28">
        <v>1.4547577</v>
      </c>
      <c r="J119" s="28">
        <v>1.25884006</v>
      </c>
      <c r="K119" s="28">
        <v>6.5238135000000002</v>
      </c>
      <c r="L119" s="28">
        <v>0.76723254000000007</v>
      </c>
      <c r="M119" s="28">
        <v>69.779660300000003</v>
      </c>
      <c r="N119" s="28">
        <v>68.979076000000006</v>
      </c>
      <c r="O119" s="28">
        <v>0.80058430000000003</v>
      </c>
      <c r="P119" s="28">
        <v>0</v>
      </c>
      <c r="Q119" s="28">
        <v>0</v>
      </c>
      <c r="R119" s="28">
        <v>89.533599620000004</v>
      </c>
      <c r="S119" s="28">
        <v>52.830090349999999</v>
      </c>
      <c r="T119" s="28">
        <v>3.4216393700000003</v>
      </c>
      <c r="U119" s="28">
        <v>5.6279726100000005</v>
      </c>
      <c r="V119" s="28">
        <v>0</v>
      </c>
      <c r="W119" s="28">
        <v>0.77107281999999999</v>
      </c>
      <c r="X119" s="28">
        <v>2.7324036400000002</v>
      </c>
      <c r="Y119" s="28">
        <v>17.470460129999999</v>
      </c>
      <c r="Z119" s="28">
        <v>1.3203025500000001</v>
      </c>
      <c r="AA119" s="28">
        <v>84.173941470000003</v>
      </c>
      <c r="AB119" s="28">
        <v>5.3596581500000005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1.9834828999999998</v>
      </c>
      <c r="AM119" s="28">
        <v>1.9834828999999998</v>
      </c>
      <c r="AN119" s="28">
        <v>0</v>
      </c>
      <c r="AO119" s="28">
        <v>0</v>
      </c>
      <c r="AP119" s="28">
        <v>2.3993357799999999</v>
      </c>
      <c r="AQ119" s="28">
        <v>2.3993357799999999</v>
      </c>
      <c r="AR119" s="28">
        <v>0</v>
      </c>
      <c r="AS119" s="28">
        <v>0</v>
      </c>
      <c r="AT119" s="28">
        <v>4.3828186799999997</v>
      </c>
      <c r="AU119" s="28">
        <v>0.97683946999999993</v>
      </c>
      <c r="AV119" s="28">
        <v>23.20222721</v>
      </c>
      <c r="AW119" s="28">
        <v>24.179066679999998</v>
      </c>
      <c r="AX119" s="28">
        <v>0</v>
      </c>
      <c r="AY119" s="28">
        <v>0</v>
      </c>
      <c r="AZ119" s="28">
        <v>24.179066679999998</v>
      </c>
    </row>
    <row r="120" spans="2:52" x14ac:dyDescent="0.25">
      <c r="B120" s="15" t="s">
        <v>35</v>
      </c>
      <c r="C120" s="28">
        <v>0.82010126000000005</v>
      </c>
      <c r="D120" s="28">
        <v>0.32697702999999995</v>
      </c>
      <c r="E120" s="28">
        <v>0.12201960000000001</v>
      </c>
      <c r="F120" s="28">
        <v>0.17172999999999999</v>
      </c>
      <c r="G120" s="28">
        <v>3.3227430000000002E-2</v>
      </c>
      <c r="H120" s="28">
        <v>0.49312423</v>
      </c>
      <c r="I120" s="28">
        <v>2.9732999999999999E-2</v>
      </c>
      <c r="J120" s="28">
        <v>0.12216399999999999</v>
      </c>
      <c r="K120" s="28">
        <v>0.23223070000000001</v>
      </c>
      <c r="L120" s="28">
        <v>0.10899652999999999</v>
      </c>
      <c r="M120" s="28">
        <v>31.520520999999999</v>
      </c>
      <c r="N120" s="28">
        <v>31.520520999999999</v>
      </c>
      <c r="O120" s="28">
        <v>0</v>
      </c>
      <c r="P120" s="28">
        <v>0</v>
      </c>
      <c r="Q120" s="28">
        <v>0</v>
      </c>
      <c r="R120" s="28">
        <v>32.340622260000004</v>
      </c>
      <c r="S120" s="28">
        <v>16.347420840000002</v>
      </c>
      <c r="T120" s="28">
        <v>4.0988300000000005E-2</v>
      </c>
      <c r="U120" s="28">
        <v>2.1692418</v>
      </c>
      <c r="V120" s="28">
        <v>0</v>
      </c>
      <c r="W120" s="28">
        <v>0</v>
      </c>
      <c r="X120" s="28">
        <v>2.46604052</v>
      </c>
      <c r="Y120" s="28">
        <v>3.4140270400000001</v>
      </c>
      <c r="Z120" s="28">
        <v>0</v>
      </c>
      <c r="AA120" s="28">
        <v>24.437718499999999</v>
      </c>
      <c r="AB120" s="28">
        <v>7.9029037600000001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2.5424077299999999</v>
      </c>
      <c r="AM120" s="28">
        <v>2.5424077299999999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28">
        <v>0</v>
      </c>
      <c r="AT120" s="28">
        <v>2.5424077299999999</v>
      </c>
      <c r="AU120" s="28">
        <v>5.3604960300000002</v>
      </c>
      <c r="AV120" s="28">
        <v>11.566031629999999</v>
      </c>
      <c r="AW120" s="28">
        <v>16.926527660000001</v>
      </c>
      <c r="AX120" s="28">
        <v>0.35065082000000003</v>
      </c>
      <c r="AY120" s="28">
        <v>5.9430080099999998</v>
      </c>
      <c r="AZ120" s="28">
        <v>10.63286883</v>
      </c>
    </row>
    <row r="121" spans="2:52" x14ac:dyDescent="0.25">
      <c r="B121" s="15" t="s">
        <v>37</v>
      </c>
      <c r="C121" s="28">
        <v>5.2065029700000007</v>
      </c>
      <c r="D121" s="28">
        <v>2.7699526000000008</v>
      </c>
      <c r="E121" s="28">
        <v>1.7509334300000001</v>
      </c>
      <c r="F121" s="28">
        <v>0.81460030000000005</v>
      </c>
      <c r="G121" s="28">
        <v>0.20441887</v>
      </c>
      <c r="H121" s="28">
        <v>2.43655037</v>
      </c>
      <c r="I121" s="28">
        <v>0.58263095999999992</v>
      </c>
      <c r="J121" s="28">
        <v>0.60975040000000003</v>
      </c>
      <c r="K121" s="28">
        <v>0.38614376</v>
      </c>
      <c r="L121" s="28">
        <v>0.85802524999999996</v>
      </c>
      <c r="M121" s="28">
        <v>45.720913899999999</v>
      </c>
      <c r="N121" s="28">
        <v>45.076518</v>
      </c>
      <c r="O121" s="28">
        <v>8.2424999999999998E-2</v>
      </c>
      <c r="P121" s="28">
        <v>0.56197090000000005</v>
      </c>
      <c r="Q121" s="28">
        <v>0</v>
      </c>
      <c r="R121" s="28">
        <v>50.927416869999995</v>
      </c>
      <c r="S121" s="28">
        <v>20.52519375</v>
      </c>
      <c r="T121" s="28">
        <v>0.48246650000000002</v>
      </c>
      <c r="U121" s="28">
        <v>3.0539740800000001</v>
      </c>
      <c r="V121" s="28">
        <v>0</v>
      </c>
      <c r="W121" s="28">
        <v>0.12024006</v>
      </c>
      <c r="X121" s="28">
        <v>1.02293671</v>
      </c>
      <c r="Y121" s="28">
        <v>11.71471464</v>
      </c>
      <c r="Z121" s="28">
        <v>0</v>
      </c>
      <c r="AA121" s="28">
        <v>36.919525739999997</v>
      </c>
      <c r="AB121" s="28">
        <v>14.007891129999999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0.67164900000000005</v>
      </c>
      <c r="AM121" s="28">
        <v>0.67164900000000005</v>
      </c>
      <c r="AN121" s="28">
        <v>0</v>
      </c>
      <c r="AO121" s="28">
        <v>0</v>
      </c>
      <c r="AP121" s="28">
        <v>0</v>
      </c>
      <c r="AQ121" s="28">
        <v>0</v>
      </c>
      <c r="AR121" s="28">
        <v>0</v>
      </c>
      <c r="AS121" s="28">
        <v>8.8541770199999998</v>
      </c>
      <c r="AT121" s="28">
        <v>9.5258260200000002</v>
      </c>
      <c r="AU121" s="28">
        <v>4.4820651100000006</v>
      </c>
      <c r="AV121" s="28">
        <v>28.628375120000001</v>
      </c>
      <c r="AW121" s="28">
        <v>33.110440230000002</v>
      </c>
      <c r="AX121" s="28">
        <v>8.3594916000000001</v>
      </c>
      <c r="AY121" s="28">
        <v>0</v>
      </c>
      <c r="AZ121" s="28">
        <v>24.75094863</v>
      </c>
    </row>
    <row r="122" spans="2:52" x14ac:dyDescent="0.25">
      <c r="B122" s="15" t="s">
        <v>38</v>
      </c>
      <c r="C122" s="28">
        <v>3.3317945099999999</v>
      </c>
      <c r="D122" s="28">
        <v>0.96707618999999989</v>
      </c>
      <c r="E122" s="28">
        <v>0.46648484999999995</v>
      </c>
      <c r="F122" s="28">
        <v>0.42085179</v>
      </c>
      <c r="G122" s="28">
        <v>7.9739550000000006E-2</v>
      </c>
      <c r="H122" s="28">
        <v>2.3647183199999997</v>
      </c>
      <c r="I122" s="28">
        <v>0.17996365</v>
      </c>
      <c r="J122" s="28">
        <v>0.23813735999999999</v>
      </c>
      <c r="K122" s="28">
        <v>1.7924735000000001</v>
      </c>
      <c r="L122" s="28">
        <v>0.15414380999999999</v>
      </c>
      <c r="M122" s="28">
        <v>78.442678599999994</v>
      </c>
      <c r="N122" s="28">
        <v>77.707588999999999</v>
      </c>
      <c r="O122" s="28">
        <v>0.35508959999999995</v>
      </c>
      <c r="P122" s="28">
        <v>0.38</v>
      </c>
      <c r="Q122" s="28">
        <v>0</v>
      </c>
      <c r="R122" s="28">
        <v>81.774473110000002</v>
      </c>
      <c r="S122" s="28">
        <v>21.44686218</v>
      </c>
      <c r="T122" s="28">
        <v>4.4999999999999998E-2</v>
      </c>
      <c r="U122" s="28">
        <v>3.4765663300000003</v>
      </c>
      <c r="V122" s="28">
        <v>0</v>
      </c>
      <c r="W122" s="28">
        <v>0</v>
      </c>
      <c r="X122" s="28">
        <v>10.64686633</v>
      </c>
      <c r="Y122" s="28">
        <v>15.652566289999999</v>
      </c>
      <c r="Z122" s="28">
        <v>0.49430671999999998</v>
      </c>
      <c r="AA122" s="28">
        <v>51.762167849999997</v>
      </c>
      <c r="AB122" s="28">
        <v>30.012305259999998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24.680927199999999</v>
      </c>
      <c r="AM122" s="28">
        <v>24.680927199999999</v>
      </c>
      <c r="AN122" s="28">
        <v>0</v>
      </c>
      <c r="AO122" s="28">
        <v>0</v>
      </c>
      <c r="AP122" s="28">
        <v>0.32090511999999999</v>
      </c>
      <c r="AQ122" s="28">
        <v>0.32090511999999999</v>
      </c>
      <c r="AR122" s="28">
        <v>0</v>
      </c>
      <c r="AS122" s="28">
        <v>0</v>
      </c>
      <c r="AT122" s="28">
        <v>25.001832320000002</v>
      </c>
      <c r="AU122" s="28">
        <v>5.0104729399999997</v>
      </c>
      <c r="AV122" s="28">
        <v>19.394283999999999</v>
      </c>
      <c r="AW122" s="28">
        <v>24.404756940000002</v>
      </c>
      <c r="AX122" s="28">
        <v>2.3801600300000003</v>
      </c>
      <c r="AY122" s="28">
        <v>0</v>
      </c>
      <c r="AZ122" s="28">
        <v>22.02459691</v>
      </c>
    </row>
    <row r="123" spans="2:52" x14ac:dyDescent="0.25">
      <c r="B123" s="15" t="s">
        <v>39</v>
      </c>
      <c r="C123" s="28">
        <v>34.957695350000002</v>
      </c>
      <c r="D123" s="28">
        <v>10.184317849999999</v>
      </c>
      <c r="E123" s="28">
        <v>2.16838321</v>
      </c>
      <c r="F123" s="28">
        <v>7.80416767</v>
      </c>
      <c r="G123" s="28">
        <v>0.21176697</v>
      </c>
      <c r="H123" s="28">
        <v>24.773377499999999</v>
      </c>
      <c r="I123" s="28">
        <v>9.7481000000000009</v>
      </c>
      <c r="J123" s="28">
        <v>8.1492989999999992</v>
      </c>
      <c r="K123" s="28">
        <v>4.4074825000000004</v>
      </c>
      <c r="L123" s="28">
        <v>2.468496</v>
      </c>
      <c r="M123" s="28">
        <v>62.712112399999995</v>
      </c>
      <c r="N123" s="28">
        <v>61.962753999999997</v>
      </c>
      <c r="O123" s="28">
        <v>0.74935839999999998</v>
      </c>
      <c r="P123" s="28">
        <v>0</v>
      </c>
      <c r="Q123" s="28">
        <v>0</v>
      </c>
      <c r="R123" s="28">
        <v>97.669807750000004</v>
      </c>
      <c r="S123" s="28">
        <v>24.856256719999998</v>
      </c>
      <c r="T123" s="28">
        <v>0.14329131000000001</v>
      </c>
      <c r="U123" s="28">
        <v>5.6597206900000003</v>
      </c>
      <c r="V123" s="28">
        <v>0</v>
      </c>
      <c r="W123" s="28">
        <v>0</v>
      </c>
      <c r="X123" s="28">
        <v>8.9950212300000008</v>
      </c>
      <c r="Y123" s="28">
        <v>10.65464444</v>
      </c>
      <c r="Z123" s="28">
        <v>0</v>
      </c>
      <c r="AA123" s="28">
        <v>50.308934389999997</v>
      </c>
      <c r="AB123" s="28">
        <v>47.360873359999999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1.79259159</v>
      </c>
      <c r="AM123" s="28">
        <v>1.79259159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28">
        <v>0</v>
      </c>
      <c r="AT123" s="28">
        <v>1.79259159</v>
      </c>
      <c r="AU123" s="28">
        <v>45.568281769999999</v>
      </c>
      <c r="AV123" s="28">
        <v>60.90851284</v>
      </c>
      <c r="AW123" s="28">
        <v>106.47679461000001</v>
      </c>
      <c r="AX123" s="28">
        <v>0.8894145</v>
      </c>
      <c r="AY123" s="28">
        <v>0</v>
      </c>
      <c r="AZ123" s="28">
        <v>105.58738011000001</v>
      </c>
    </row>
    <row r="124" spans="2:52" x14ac:dyDescent="0.25">
      <c r="B124" s="15" t="s">
        <v>40</v>
      </c>
      <c r="C124" s="28">
        <v>17.213869170000002</v>
      </c>
      <c r="D124" s="28">
        <v>8.04205009</v>
      </c>
      <c r="E124" s="28">
        <v>3.4610854500000001</v>
      </c>
      <c r="F124" s="28">
        <v>4.1200201099999996</v>
      </c>
      <c r="G124" s="28">
        <v>0.46094453000000002</v>
      </c>
      <c r="H124" s="28">
        <v>9.1718190800000006</v>
      </c>
      <c r="I124" s="28">
        <v>2.0269214099999999</v>
      </c>
      <c r="J124" s="28">
        <v>2.0425159499999999</v>
      </c>
      <c r="K124" s="28">
        <v>4.3902462</v>
      </c>
      <c r="L124" s="28">
        <v>0.71213552000000002</v>
      </c>
      <c r="M124" s="28">
        <v>55.4969976</v>
      </c>
      <c r="N124" s="28">
        <v>53.431015000000002</v>
      </c>
      <c r="O124" s="28">
        <v>1.0659826000000001</v>
      </c>
      <c r="P124" s="28">
        <v>0</v>
      </c>
      <c r="Q124" s="28">
        <v>1</v>
      </c>
      <c r="R124" s="28">
        <v>72.71086677000001</v>
      </c>
      <c r="S124" s="28">
        <v>37.146215640000001</v>
      </c>
      <c r="T124" s="28">
        <v>1.4277439999999999</v>
      </c>
      <c r="U124" s="28">
        <v>6.3844652300000009</v>
      </c>
      <c r="V124" s="28">
        <v>0</v>
      </c>
      <c r="W124" s="28">
        <v>0</v>
      </c>
      <c r="X124" s="28">
        <v>2.9893401800000001</v>
      </c>
      <c r="Y124" s="28">
        <v>13.230430550000001</v>
      </c>
      <c r="Z124" s="28">
        <v>0</v>
      </c>
      <c r="AA124" s="28">
        <v>61.178195600000009</v>
      </c>
      <c r="AB124" s="28">
        <v>11.53267117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2.7581597400000004</v>
      </c>
      <c r="AM124" s="28">
        <v>2.7581597400000004</v>
      </c>
      <c r="AN124" s="28">
        <v>0</v>
      </c>
      <c r="AO124" s="28">
        <v>0</v>
      </c>
      <c r="AP124" s="28">
        <v>3.8710014300000002</v>
      </c>
      <c r="AQ124" s="28">
        <v>3.8710014300000002</v>
      </c>
      <c r="AR124" s="28">
        <v>0</v>
      </c>
      <c r="AS124" s="28">
        <v>0</v>
      </c>
      <c r="AT124" s="28">
        <v>6.6291611699999997</v>
      </c>
      <c r="AU124" s="28">
        <v>4.9035099999999998</v>
      </c>
      <c r="AV124" s="28">
        <v>24.234958840000001</v>
      </c>
      <c r="AW124" s="28">
        <v>29.138468840000002</v>
      </c>
      <c r="AX124" s="28">
        <v>5.6808112900000003</v>
      </c>
      <c r="AY124" s="28">
        <v>3.28664822</v>
      </c>
      <c r="AZ124" s="28">
        <v>20.171009329999997</v>
      </c>
    </row>
    <row r="125" spans="2:52" x14ac:dyDescent="0.25">
      <c r="B125" s="15" t="s">
        <v>41</v>
      </c>
      <c r="C125" s="28">
        <v>16.847171060000001</v>
      </c>
      <c r="D125" s="28">
        <v>6.5383115900000002</v>
      </c>
      <c r="E125" s="28">
        <v>3.44762448</v>
      </c>
      <c r="F125" s="28">
        <v>2.7991931800000001</v>
      </c>
      <c r="G125" s="28">
        <v>0.29149393000000001</v>
      </c>
      <c r="H125" s="28">
        <v>10.30885947</v>
      </c>
      <c r="I125" s="28">
        <v>3.674248</v>
      </c>
      <c r="J125" s="28">
        <v>1.869132</v>
      </c>
      <c r="K125" s="28">
        <v>4.27230417</v>
      </c>
      <c r="L125" s="28">
        <v>0.49317529999999998</v>
      </c>
      <c r="M125" s="28">
        <v>73.162064999999998</v>
      </c>
      <c r="N125" s="28">
        <v>70.572180000000003</v>
      </c>
      <c r="O125" s="28">
        <v>1.589885</v>
      </c>
      <c r="P125" s="28">
        <v>0</v>
      </c>
      <c r="Q125" s="28">
        <v>1</v>
      </c>
      <c r="R125" s="28">
        <v>90.009236060000006</v>
      </c>
      <c r="S125" s="28">
        <v>31.337487489999997</v>
      </c>
      <c r="T125" s="28">
        <v>1.40053231</v>
      </c>
      <c r="U125" s="28">
        <v>5.70538509</v>
      </c>
      <c r="V125" s="28">
        <v>0</v>
      </c>
      <c r="W125" s="28">
        <v>0.21268084000000001</v>
      </c>
      <c r="X125" s="28">
        <v>4.9477390400000001</v>
      </c>
      <c r="Y125" s="28">
        <v>17.242112429999999</v>
      </c>
      <c r="Z125" s="28">
        <v>0</v>
      </c>
      <c r="AA125" s="28">
        <v>60.845937200000002</v>
      </c>
      <c r="AB125" s="28">
        <v>29.163298860000001</v>
      </c>
      <c r="AC125" s="28">
        <v>0.22209999999999999</v>
      </c>
      <c r="AD125" s="28">
        <v>0.22209999999999999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0.12057074000000001</v>
      </c>
      <c r="AK125" s="28">
        <v>0.34267073999999997</v>
      </c>
      <c r="AL125" s="28">
        <v>30.537089600000002</v>
      </c>
      <c r="AM125" s="28">
        <v>30.537089600000002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30.537089600000002</v>
      </c>
      <c r="AU125" s="28">
        <v>-1.03112</v>
      </c>
      <c r="AV125" s="28">
        <v>45.257296140000001</v>
      </c>
      <c r="AW125" s="28">
        <v>44.22617614</v>
      </c>
      <c r="AX125" s="28">
        <v>1.2923809199999998</v>
      </c>
      <c r="AY125" s="28">
        <v>2.8653833099999999</v>
      </c>
      <c r="AZ125" s="28">
        <v>40.068411909999995</v>
      </c>
    </row>
    <row r="126" spans="2:52" x14ac:dyDescent="0.25">
      <c r="B126" s="15" t="s">
        <v>42</v>
      </c>
      <c r="C126" s="28">
        <v>8.0015578000000005</v>
      </c>
      <c r="D126" s="28">
        <v>3.5904675999999998</v>
      </c>
      <c r="E126" s="28">
        <v>2.0966183199999997</v>
      </c>
      <c r="F126" s="28">
        <v>1.30016398</v>
      </c>
      <c r="G126" s="28">
        <v>0.19368529999999998</v>
      </c>
      <c r="H126" s="28">
        <v>4.4110902000000003</v>
      </c>
      <c r="I126" s="28">
        <v>1.55877249</v>
      </c>
      <c r="J126" s="28">
        <v>0.95174690000000006</v>
      </c>
      <c r="K126" s="28">
        <v>1.8690084</v>
      </c>
      <c r="L126" s="28">
        <v>3.1562409999999999E-2</v>
      </c>
      <c r="M126" s="28">
        <v>73.129804400000012</v>
      </c>
      <c r="N126" s="28">
        <v>62.820554000000001</v>
      </c>
      <c r="O126" s="28">
        <v>0.71425040000000006</v>
      </c>
      <c r="P126" s="28">
        <v>0</v>
      </c>
      <c r="Q126" s="28">
        <v>9.5950000000000006</v>
      </c>
      <c r="R126" s="28">
        <v>81.131362199999998</v>
      </c>
      <c r="S126" s="28">
        <v>31.489516609999999</v>
      </c>
      <c r="T126" s="28">
        <v>1.0031053599999999</v>
      </c>
      <c r="U126" s="28">
        <v>3.6424923799999998</v>
      </c>
      <c r="V126" s="28">
        <v>0</v>
      </c>
      <c r="W126" s="28">
        <v>0</v>
      </c>
      <c r="X126" s="28">
        <v>8.7782955600000001</v>
      </c>
      <c r="Y126" s="28">
        <v>22.88783978</v>
      </c>
      <c r="Z126" s="28">
        <v>3.1472485899999998</v>
      </c>
      <c r="AA126" s="28">
        <v>70.948498279999995</v>
      </c>
      <c r="AB126" s="28">
        <v>10.182863919999999</v>
      </c>
      <c r="AC126" s="28">
        <v>0</v>
      </c>
      <c r="AD126" s="28">
        <v>0</v>
      </c>
      <c r="AE126" s="28">
        <v>0</v>
      </c>
      <c r="AF126" s="28">
        <v>0</v>
      </c>
      <c r="AG126" s="28">
        <v>8.8173601500000007</v>
      </c>
      <c r="AH126" s="28">
        <v>8.8173601500000007</v>
      </c>
      <c r="AI126" s="28">
        <v>0</v>
      </c>
      <c r="AJ126" s="28">
        <v>0</v>
      </c>
      <c r="AK126" s="28">
        <v>8.8173601500000007</v>
      </c>
      <c r="AL126" s="28">
        <v>2.4813774</v>
      </c>
      <c r="AM126" s="28">
        <v>2.4813774</v>
      </c>
      <c r="AN126" s="28">
        <v>0</v>
      </c>
      <c r="AO126" s="28">
        <v>0</v>
      </c>
      <c r="AP126" s="28">
        <v>2.1443059999999998</v>
      </c>
      <c r="AQ126" s="28">
        <v>2.1443059999999998</v>
      </c>
      <c r="AR126" s="28">
        <v>0</v>
      </c>
      <c r="AS126" s="28">
        <v>12.50140976</v>
      </c>
      <c r="AT126" s="28">
        <v>17.127093160000001</v>
      </c>
      <c r="AU126" s="28">
        <v>1.8731309100000002</v>
      </c>
      <c r="AV126" s="28">
        <v>27.982518280000001</v>
      </c>
      <c r="AW126" s="28">
        <v>29.855649189999998</v>
      </c>
      <c r="AX126" s="28">
        <v>1.343116</v>
      </c>
      <c r="AY126" s="28">
        <v>12.76976251</v>
      </c>
      <c r="AZ126" s="28">
        <v>15.74277068</v>
      </c>
    </row>
    <row r="127" spans="2:52" x14ac:dyDescent="0.25">
      <c r="B127" s="15" t="s">
        <v>43</v>
      </c>
      <c r="C127" s="28">
        <v>7.0295595799999999</v>
      </c>
      <c r="D127" s="28">
        <v>2.5506510299999996</v>
      </c>
      <c r="E127" s="28">
        <v>1.34081374</v>
      </c>
      <c r="F127" s="28">
        <v>1.10576724</v>
      </c>
      <c r="G127" s="28">
        <v>0.10407005</v>
      </c>
      <c r="H127" s="28">
        <v>4.4789085500000008</v>
      </c>
      <c r="I127" s="28">
        <v>0.59612976000000006</v>
      </c>
      <c r="J127" s="28">
        <v>1.18104673</v>
      </c>
      <c r="K127" s="28">
        <v>1.32319692</v>
      </c>
      <c r="L127" s="28">
        <v>1.3785351400000001</v>
      </c>
      <c r="M127" s="28">
        <v>46.818534</v>
      </c>
      <c r="N127" s="28">
        <v>46.818534</v>
      </c>
      <c r="O127" s="28">
        <v>0</v>
      </c>
      <c r="P127" s="28">
        <v>0</v>
      </c>
      <c r="Q127" s="28">
        <v>0</v>
      </c>
      <c r="R127" s="28">
        <v>53.848093579999997</v>
      </c>
      <c r="S127" s="28">
        <v>25.308116129999998</v>
      </c>
      <c r="T127" s="28">
        <v>1.4844493300000001</v>
      </c>
      <c r="U127" s="28">
        <v>3.03060354</v>
      </c>
      <c r="V127" s="28">
        <v>0</v>
      </c>
      <c r="W127" s="28">
        <v>0</v>
      </c>
      <c r="X127" s="28">
        <v>10.75935243</v>
      </c>
      <c r="Y127" s="28">
        <v>8.7949188899999999</v>
      </c>
      <c r="Z127" s="28">
        <v>0</v>
      </c>
      <c r="AA127" s="28">
        <v>49.377440319999998</v>
      </c>
      <c r="AB127" s="28">
        <v>4.4706532600000006</v>
      </c>
      <c r="AC127" s="28">
        <v>3.0868699999999998</v>
      </c>
      <c r="AD127" s="28">
        <v>0.40250000000000002</v>
      </c>
      <c r="AE127" s="28">
        <v>0</v>
      </c>
      <c r="AF127" s="28">
        <v>2.6843699999999999</v>
      </c>
      <c r="AG127" s="28">
        <v>0</v>
      </c>
      <c r="AH127" s="28">
        <v>0</v>
      </c>
      <c r="AI127" s="28">
        <v>0</v>
      </c>
      <c r="AJ127" s="28">
        <v>0.17538414000000002</v>
      </c>
      <c r="AK127" s="28">
        <v>3.26225414</v>
      </c>
      <c r="AL127" s="28">
        <v>49.530464380000005</v>
      </c>
      <c r="AM127" s="28">
        <v>49.530464380000005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49.530464380000005</v>
      </c>
      <c r="AU127" s="28">
        <v>-41.797556980000003</v>
      </c>
      <c r="AV127" s="28">
        <v>56.440096409999995</v>
      </c>
      <c r="AW127" s="28">
        <v>14.642539430000001</v>
      </c>
      <c r="AX127" s="28">
        <v>0</v>
      </c>
      <c r="AY127" s="28">
        <v>0</v>
      </c>
      <c r="AZ127" s="28">
        <v>14.642539430000001</v>
      </c>
    </row>
    <row r="128" spans="2:52" x14ac:dyDescent="0.25">
      <c r="B128" s="15" t="s">
        <v>44</v>
      </c>
      <c r="C128" s="28">
        <v>58.462888440000008</v>
      </c>
      <c r="D128" s="28">
        <v>38.443060559999999</v>
      </c>
      <c r="E128" s="28">
        <v>9.8033115800000008</v>
      </c>
      <c r="F128" s="28">
        <v>28.208963420000003</v>
      </c>
      <c r="G128" s="28">
        <v>0.43078556000000001</v>
      </c>
      <c r="H128" s="28">
        <v>20.019827880000001</v>
      </c>
      <c r="I128" s="28">
        <v>7.5049825300000004</v>
      </c>
      <c r="J128" s="28">
        <v>4.9692590000000001</v>
      </c>
      <c r="K128" s="28">
        <v>6.8205141200000003</v>
      </c>
      <c r="L128" s="28">
        <v>0.72507222999999998</v>
      </c>
      <c r="M128" s="28">
        <v>62.07527717</v>
      </c>
      <c r="N128" s="28">
        <v>60.290492999999998</v>
      </c>
      <c r="O128" s="28">
        <v>1.78478417</v>
      </c>
      <c r="P128" s="28">
        <v>0</v>
      </c>
      <c r="Q128" s="28">
        <v>0</v>
      </c>
      <c r="R128" s="28">
        <v>120.53816561000002</v>
      </c>
      <c r="S128" s="28">
        <v>39.960090280000003</v>
      </c>
      <c r="T128" s="28">
        <v>1.89021146</v>
      </c>
      <c r="U128" s="28">
        <v>5.5768595000000003</v>
      </c>
      <c r="V128" s="28">
        <v>0</v>
      </c>
      <c r="W128" s="28">
        <v>0</v>
      </c>
      <c r="X128" s="28">
        <v>10.755353470000001</v>
      </c>
      <c r="Y128" s="28">
        <v>15.20860927</v>
      </c>
      <c r="Z128" s="28">
        <v>0</v>
      </c>
      <c r="AA128" s="28">
        <v>73.391123980000003</v>
      </c>
      <c r="AB128" s="28">
        <v>47.147041629999997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19.43765874</v>
      </c>
      <c r="AM128" s="28">
        <v>19.43765874</v>
      </c>
      <c r="AN128" s="28">
        <v>0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19.43765874</v>
      </c>
      <c r="AU128" s="28">
        <v>27.709382890000001</v>
      </c>
      <c r="AV128" s="28">
        <v>114.99603054000001</v>
      </c>
      <c r="AW128" s="28">
        <v>142.70541342999999</v>
      </c>
      <c r="AX128" s="28">
        <v>29.81580971</v>
      </c>
      <c r="AY128" s="28">
        <v>8.6425510699999997</v>
      </c>
      <c r="AZ128" s="28">
        <v>104.24705264999999</v>
      </c>
    </row>
    <row r="129" spans="2:52" x14ac:dyDescent="0.25">
      <c r="B129" s="15" t="s">
        <v>45</v>
      </c>
      <c r="C129" s="28">
        <v>12.66798743</v>
      </c>
      <c r="D129" s="28">
        <v>7.8677547899999993</v>
      </c>
      <c r="E129" s="28">
        <v>2.4181265000000001</v>
      </c>
      <c r="F129" s="28">
        <v>5.2832312699999999</v>
      </c>
      <c r="G129" s="28">
        <v>0.16639701999999998</v>
      </c>
      <c r="H129" s="28">
        <v>4.8002326399999999</v>
      </c>
      <c r="I129" s="28">
        <v>2.0045161199999999</v>
      </c>
      <c r="J129" s="28">
        <v>0.77946375000000001</v>
      </c>
      <c r="K129" s="28">
        <v>1.7254445</v>
      </c>
      <c r="L129" s="28">
        <v>0.29080826999999998</v>
      </c>
      <c r="M129" s="28">
        <v>55.411515100000003</v>
      </c>
      <c r="N129" s="28">
        <v>52.245095999999997</v>
      </c>
      <c r="O129" s="28">
        <v>3.1664191000000002</v>
      </c>
      <c r="P129" s="28">
        <v>0</v>
      </c>
      <c r="Q129" s="28">
        <v>0</v>
      </c>
      <c r="R129" s="28">
        <v>68.079502529999999</v>
      </c>
      <c r="S129" s="28">
        <v>28.371247920000002</v>
      </c>
      <c r="T129" s="28">
        <v>0.91668816000000009</v>
      </c>
      <c r="U129" s="28">
        <v>5.1833314400000008</v>
      </c>
      <c r="V129" s="28">
        <v>0</v>
      </c>
      <c r="W129" s="28">
        <v>0.84137413000000005</v>
      </c>
      <c r="X129" s="28">
        <v>5.7830732000000005</v>
      </c>
      <c r="Y129" s="28">
        <v>6.5728000499999997</v>
      </c>
      <c r="Z129" s="28">
        <v>1.2575938500000001</v>
      </c>
      <c r="AA129" s="28">
        <v>48.926108750000004</v>
      </c>
      <c r="AB129" s="28">
        <v>19.153393779999998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17.694045190000001</v>
      </c>
      <c r="AM129" s="28">
        <v>17.694045190000001</v>
      </c>
      <c r="AN129" s="28">
        <v>0</v>
      </c>
      <c r="AO129" s="28">
        <v>0</v>
      </c>
      <c r="AP129" s="28">
        <v>1.3187722800000001</v>
      </c>
      <c r="AQ129" s="28">
        <v>1.3187722800000001</v>
      </c>
      <c r="AR129" s="28">
        <v>0</v>
      </c>
      <c r="AS129" s="28">
        <v>0</v>
      </c>
      <c r="AT129" s="28">
        <v>19.012817470000002</v>
      </c>
      <c r="AU129" s="28">
        <v>0.14057631000000004</v>
      </c>
      <c r="AV129" s="28">
        <v>92.105508999999998</v>
      </c>
      <c r="AW129" s="28">
        <v>92.246085309999998</v>
      </c>
      <c r="AX129" s="28">
        <v>0</v>
      </c>
      <c r="AY129" s="28">
        <v>3.2017372200000001</v>
      </c>
      <c r="AZ129" s="28">
        <v>89.044348089999986</v>
      </c>
    </row>
    <row r="130" spans="2:52" x14ac:dyDescent="0.25">
      <c r="B130" s="15" t="s">
        <v>46</v>
      </c>
      <c r="C130" s="28">
        <v>16.772251060000002</v>
      </c>
      <c r="D130" s="28">
        <v>7.3802380000000003</v>
      </c>
      <c r="E130" s="28">
        <v>3.6550758500000002</v>
      </c>
      <c r="F130" s="28">
        <v>3.20408486</v>
      </c>
      <c r="G130" s="28">
        <v>0.52107729000000003</v>
      </c>
      <c r="H130" s="28">
        <v>9.39201306</v>
      </c>
      <c r="I130" s="28">
        <v>1.24102599</v>
      </c>
      <c r="J130" s="28">
        <v>1.66284929</v>
      </c>
      <c r="K130" s="28">
        <v>5.8879947800000005</v>
      </c>
      <c r="L130" s="28">
        <v>0.60014299999999998</v>
      </c>
      <c r="M130" s="28">
        <v>61.246965799999998</v>
      </c>
      <c r="N130" s="28">
        <v>60.415196999999999</v>
      </c>
      <c r="O130" s="28">
        <v>0.75915880000000002</v>
      </c>
      <c r="P130" s="28">
        <v>0</v>
      </c>
      <c r="Q130" s="28">
        <v>7.2609999999999994E-2</v>
      </c>
      <c r="R130" s="28">
        <v>78.01921686</v>
      </c>
      <c r="S130" s="28">
        <v>30.64244588</v>
      </c>
      <c r="T130" s="28">
        <v>1.65947768</v>
      </c>
      <c r="U130" s="28">
        <v>5.8553549400000007</v>
      </c>
      <c r="V130" s="28">
        <v>0</v>
      </c>
      <c r="W130" s="28">
        <v>0</v>
      </c>
      <c r="X130" s="28">
        <v>13.91230384</v>
      </c>
      <c r="Y130" s="28">
        <v>10.331001859999999</v>
      </c>
      <c r="Z130" s="28">
        <v>0</v>
      </c>
      <c r="AA130" s="28">
        <v>62.400584200000004</v>
      </c>
      <c r="AB130" s="28">
        <v>15.618632659999999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4.8433557499999997</v>
      </c>
      <c r="AM130" s="28">
        <v>4.8433557499999997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28">
        <v>0</v>
      </c>
      <c r="AT130" s="28">
        <v>4.8433557499999997</v>
      </c>
      <c r="AU130" s="28">
        <v>10.775276910000001</v>
      </c>
      <c r="AV130" s="28">
        <v>83.35119727</v>
      </c>
      <c r="AW130" s="28">
        <v>94.126474180000002</v>
      </c>
      <c r="AX130" s="28">
        <v>7.1416527600000004</v>
      </c>
      <c r="AY130" s="28">
        <v>0</v>
      </c>
      <c r="AZ130" s="28">
        <v>86.984821420000003</v>
      </c>
    </row>
    <row r="131" spans="2:52" x14ac:dyDescent="0.25">
      <c r="B131" s="15" t="s">
        <v>47</v>
      </c>
      <c r="C131" s="28">
        <v>8.3588489900000003</v>
      </c>
      <c r="D131" s="28">
        <v>3.4656817300000005</v>
      </c>
      <c r="E131" s="28">
        <v>2.1086640700000001</v>
      </c>
      <c r="F131" s="28">
        <v>0.92215181000000002</v>
      </c>
      <c r="G131" s="28">
        <v>0.43486585</v>
      </c>
      <c r="H131" s="28">
        <v>4.8931672599999994</v>
      </c>
      <c r="I131" s="28">
        <v>1.6431579700000001</v>
      </c>
      <c r="J131" s="28">
        <v>2.2128678599999998</v>
      </c>
      <c r="K131" s="28">
        <v>0.85181899999999999</v>
      </c>
      <c r="L131" s="28">
        <v>0.18532242999999998</v>
      </c>
      <c r="M131" s="28">
        <v>114.08213600000001</v>
      </c>
      <c r="N131" s="28">
        <v>112.369034</v>
      </c>
      <c r="O131" s="28">
        <v>0.71310200000000001</v>
      </c>
      <c r="P131" s="28">
        <v>1</v>
      </c>
      <c r="Q131" s="28">
        <v>0</v>
      </c>
      <c r="R131" s="28">
        <v>122.44098498999999</v>
      </c>
      <c r="S131" s="28">
        <v>40.206755729999998</v>
      </c>
      <c r="T131" s="28">
        <v>2.7797080099999998</v>
      </c>
      <c r="U131" s="28">
        <v>7.8491552499999999</v>
      </c>
      <c r="V131" s="28">
        <v>6.1996999999999997E-2</v>
      </c>
      <c r="W131" s="28">
        <v>2.5364092899999999</v>
      </c>
      <c r="X131" s="28">
        <v>4.5246211799999996</v>
      </c>
      <c r="Y131" s="28">
        <v>15.256825529999999</v>
      </c>
      <c r="Z131" s="28">
        <v>0.94558455000000008</v>
      </c>
      <c r="AA131" s="28">
        <v>74.16105653999999</v>
      </c>
      <c r="AB131" s="28">
        <v>48.27992845</v>
      </c>
      <c r="AC131" s="28">
        <v>0</v>
      </c>
      <c r="AD131" s="28">
        <v>0</v>
      </c>
      <c r="AE131" s="28">
        <v>0</v>
      </c>
      <c r="AF131" s="28">
        <v>0</v>
      </c>
      <c r="AG131" s="28">
        <v>0</v>
      </c>
      <c r="AH131" s="28">
        <v>0</v>
      </c>
      <c r="AI131" s="28">
        <v>0</v>
      </c>
      <c r="AJ131" s="28">
        <v>0</v>
      </c>
      <c r="AK131" s="28">
        <v>0</v>
      </c>
      <c r="AL131" s="28">
        <v>13.662291679999999</v>
      </c>
      <c r="AM131" s="28">
        <v>13.662291679999999</v>
      </c>
      <c r="AN131" s="28">
        <v>0</v>
      </c>
      <c r="AO131" s="28">
        <v>0</v>
      </c>
      <c r="AP131" s="28">
        <v>2.6087555600000001</v>
      </c>
      <c r="AQ131" s="28">
        <v>2.6087555600000001</v>
      </c>
      <c r="AR131" s="28">
        <v>0</v>
      </c>
      <c r="AS131" s="28">
        <v>3.8871368199999998</v>
      </c>
      <c r="AT131" s="28">
        <v>20.15818406</v>
      </c>
      <c r="AU131" s="28">
        <v>28.121744389999996</v>
      </c>
      <c r="AV131" s="28">
        <v>29.650686739999998</v>
      </c>
      <c r="AW131" s="28">
        <v>57.772431130000001</v>
      </c>
      <c r="AX131" s="28">
        <v>11.536255240000001</v>
      </c>
      <c r="AY131" s="28">
        <v>3.1408679500000001</v>
      </c>
      <c r="AZ131" s="28">
        <v>43.095307939999998</v>
      </c>
    </row>
    <row r="132" spans="2:52" x14ac:dyDescent="0.25">
      <c r="B132" s="25" t="s">
        <v>1582</v>
      </c>
      <c r="C132" s="26">
        <f t="shared" ref="C132:AH132" si="11">SUM(C111:C131)</f>
        <v>310.32489378999998</v>
      </c>
      <c r="D132" s="26">
        <f t="shared" si="11"/>
        <v>140.56012855999998</v>
      </c>
      <c r="E132" s="26">
        <f t="shared" si="11"/>
        <v>51.960797700000008</v>
      </c>
      <c r="F132" s="26">
        <f t="shared" si="11"/>
        <v>83.030026399999997</v>
      </c>
      <c r="G132" s="26">
        <f t="shared" si="11"/>
        <v>5.5693044599999997</v>
      </c>
      <c r="H132" s="26">
        <f t="shared" si="11"/>
        <v>169.76476523000005</v>
      </c>
      <c r="I132" s="26">
        <f t="shared" si="11"/>
        <v>67.64280208000001</v>
      </c>
      <c r="J132" s="26">
        <f t="shared" si="11"/>
        <v>32.603448030000003</v>
      </c>
      <c r="K132" s="26">
        <f t="shared" si="11"/>
        <v>56.480247469999995</v>
      </c>
      <c r="L132" s="26">
        <f t="shared" si="11"/>
        <v>13.03826765</v>
      </c>
      <c r="M132" s="26">
        <f t="shared" si="11"/>
        <v>1224.2403834000002</v>
      </c>
      <c r="N132" s="26">
        <f t="shared" si="11"/>
        <v>1170.1433267500001</v>
      </c>
      <c r="O132" s="26">
        <f t="shared" si="11"/>
        <v>20.973387119999998</v>
      </c>
      <c r="P132" s="26">
        <f t="shared" si="11"/>
        <v>11.62639579</v>
      </c>
      <c r="Q132" s="26">
        <f t="shared" si="11"/>
        <v>21.497273740000001</v>
      </c>
      <c r="R132" s="26">
        <f t="shared" si="11"/>
        <v>1534.5652771900002</v>
      </c>
      <c r="S132" s="26">
        <f t="shared" si="11"/>
        <v>611.62947715999985</v>
      </c>
      <c r="T132" s="26">
        <f t="shared" si="11"/>
        <v>22.207041949999997</v>
      </c>
      <c r="U132" s="26">
        <f t="shared" si="11"/>
        <v>95.915410500000007</v>
      </c>
      <c r="V132" s="26">
        <f t="shared" si="11"/>
        <v>3.5487618999999997</v>
      </c>
      <c r="W132" s="26">
        <f t="shared" si="11"/>
        <v>15.653170850000002</v>
      </c>
      <c r="X132" s="26">
        <f t="shared" si="11"/>
        <v>113.36349286000001</v>
      </c>
      <c r="Y132" s="26">
        <f t="shared" si="11"/>
        <v>230.00489618999998</v>
      </c>
      <c r="Z132" s="26">
        <f t="shared" si="11"/>
        <v>7.8420240900000007</v>
      </c>
      <c r="AA132" s="26">
        <f t="shared" si="11"/>
        <v>1100.1642754999998</v>
      </c>
      <c r="AB132" s="26">
        <f t="shared" si="11"/>
        <v>434.40100168999993</v>
      </c>
      <c r="AC132" s="26">
        <f t="shared" si="11"/>
        <v>56.451414099999994</v>
      </c>
      <c r="AD132" s="26">
        <f t="shared" si="11"/>
        <v>53.7670441</v>
      </c>
      <c r="AE132" s="26">
        <f t="shared" si="11"/>
        <v>0</v>
      </c>
      <c r="AF132" s="26">
        <f t="shared" si="11"/>
        <v>2.6843699999999999</v>
      </c>
      <c r="AG132" s="26">
        <f t="shared" si="11"/>
        <v>19.292043149999998</v>
      </c>
      <c r="AH132" s="26">
        <f t="shared" si="11"/>
        <v>19.292043149999998</v>
      </c>
      <c r="AI132" s="26">
        <f t="shared" ref="AI132:AZ132" si="12">SUM(AI111:AI131)</f>
        <v>0</v>
      </c>
      <c r="AJ132" s="26">
        <f t="shared" si="12"/>
        <v>6.7417335500000011</v>
      </c>
      <c r="AK132" s="26">
        <f t="shared" si="12"/>
        <v>82.485190799999998</v>
      </c>
      <c r="AL132" s="26">
        <f t="shared" si="12"/>
        <v>201.98033174</v>
      </c>
      <c r="AM132" s="26">
        <f t="shared" si="12"/>
        <v>191.39458067999999</v>
      </c>
      <c r="AN132" s="26">
        <f t="shared" si="12"/>
        <v>0</v>
      </c>
      <c r="AO132" s="26">
        <f t="shared" si="12"/>
        <v>10.58575106</v>
      </c>
      <c r="AP132" s="26">
        <f t="shared" si="12"/>
        <v>15.519387710000002</v>
      </c>
      <c r="AQ132" s="26">
        <f t="shared" si="12"/>
        <v>15.519387710000002</v>
      </c>
      <c r="AR132" s="26">
        <f t="shared" si="12"/>
        <v>0</v>
      </c>
      <c r="AS132" s="26">
        <f t="shared" si="12"/>
        <v>46.455892010000007</v>
      </c>
      <c r="AT132" s="26">
        <f t="shared" si="12"/>
        <v>263.95561146</v>
      </c>
      <c r="AU132" s="26">
        <f t="shared" si="12"/>
        <v>252.93058103000001</v>
      </c>
      <c r="AV132" s="26">
        <f t="shared" si="12"/>
        <v>923.42436964000001</v>
      </c>
      <c r="AW132" s="26">
        <f t="shared" si="12"/>
        <v>1176.3549506700001</v>
      </c>
      <c r="AX132" s="26">
        <f t="shared" si="12"/>
        <v>120.53248215999999</v>
      </c>
      <c r="AY132" s="26">
        <f t="shared" si="12"/>
        <v>154.78956213000001</v>
      </c>
      <c r="AZ132" s="26">
        <f t="shared" si="12"/>
        <v>901.0329063800001</v>
      </c>
    </row>
    <row r="133" spans="2:5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x14ac:dyDescent="0.25">
      <c r="B134" s="14" t="s">
        <v>13</v>
      </c>
    </row>
    <row r="135" spans="2:52" x14ac:dyDescent="0.25">
      <c r="B135" s="15" t="s">
        <v>48</v>
      </c>
      <c r="C135" s="28">
        <v>3.9073119900000002</v>
      </c>
      <c r="D135" s="28">
        <v>3.1089300400000002</v>
      </c>
      <c r="E135" s="28">
        <v>1.03339662</v>
      </c>
      <c r="F135" s="28">
        <v>2.0043271100000002</v>
      </c>
      <c r="G135" s="28">
        <v>7.1206309999999995E-2</v>
      </c>
      <c r="H135" s="28">
        <v>0.79838195000000001</v>
      </c>
      <c r="I135" s="28">
        <v>0.2719953</v>
      </c>
      <c r="J135" s="28">
        <v>0.19009899999999999</v>
      </c>
      <c r="K135" s="28">
        <v>6.8885000000000002E-2</v>
      </c>
      <c r="L135" s="28">
        <v>0.26740264999999996</v>
      </c>
      <c r="M135" s="28">
        <v>38.588372999999997</v>
      </c>
      <c r="N135" s="28">
        <v>38.492052000000001</v>
      </c>
      <c r="O135" s="28">
        <v>9.6321000000000004E-2</v>
      </c>
      <c r="P135" s="28">
        <v>0</v>
      </c>
      <c r="Q135" s="28">
        <v>0</v>
      </c>
      <c r="R135" s="28">
        <v>42.495684990000001</v>
      </c>
      <c r="S135" s="28">
        <v>21.907108730000001</v>
      </c>
      <c r="T135" s="28">
        <v>0.20210255999999999</v>
      </c>
      <c r="U135" s="28">
        <v>2.5102440699999997</v>
      </c>
      <c r="V135" s="28">
        <v>0</v>
      </c>
      <c r="W135" s="28">
        <v>0</v>
      </c>
      <c r="X135" s="28">
        <v>1.9283006599999999</v>
      </c>
      <c r="Y135" s="28">
        <v>4.3549631500000006</v>
      </c>
      <c r="Z135" s="28">
        <v>0</v>
      </c>
      <c r="AA135" s="28">
        <v>30.902719170000001</v>
      </c>
      <c r="AB135" s="28">
        <v>11.59296582</v>
      </c>
      <c r="AC135" s="28">
        <v>0</v>
      </c>
      <c r="AD135" s="28">
        <v>0</v>
      </c>
      <c r="AE135" s="28">
        <v>0</v>
      </c>
      <c r="AF135" s="28">
        <v>0</v>
      </c>
      <c r="AG135" s="28">
        <v>0</v>
      </c>
      <c r="AH135" s="28">
        <v>0</v>
      </c>
      <c r="AI135" s="28">
        <v>0</v>
      </c>
      <c r="AJ135" s="28">
        <v>0</v>
      </c>
      <c r="AK135" s="28">
        <v>0</v>
      </c>
      <c r="AL135" s="28">
        <v>0.80563344999999997</v>
      </c>
      <c r="AM135" s="28">
        <v>0.80563344999999997</v>
      </c>
      <c r="AN135" s="28">
        <v>0</v>
      </c>
      <c r="AO135" s="28">
        <v>0</v>
      </c>
      <c r="AP135" s="28">
        <v>0</v>
      </c>
      <c r="AQ135" s="28">
        <v>0</v>
      </c>
      <c r="AR135" s="28">
        <v>0</v>
      </c>
      <c r="AS135" s="28">
        <v>0.43583548</v>
      </c>
      <c r="AT135" s="28">
        <v>1.2414689299999999</v>
      </c>
      <c r="AU135" s="28">
        <v>10.35149689</v>
      </c>
      <c r="AV135" s="28">
        <v>54.034779550000003</v>
      </c>
      <c r="AW135" s="28">
        <v>64.386276440000003</v>
      </c>
      <c r="AX135" s="28">
        <v>1.5210992700000001</v>
      </c>
      <c r="AY135" s="28">
        <v>17.731349050000002</v>
      </c>
      <c r="AZ135" s="28">
        <v>45.133828119999997</v>
      </c>
    </row>
    <row r="136" spans="2:52" x14ac:dyDescent="0.25">
      <c r="B136" s="15" t="s">
        <v>49</v>
      </c>
      <c r="C136" s="28">
        <v>2.0908614000000001</v>
      </c>
      <c r="D136" s="28">
        <v>0.62338439000000001</v>
      </c>
      <c r="E136" s="28">
        <v>0.35539630000000005</v>
      </c>
      <c r="F136" s="28">
        <v>0.20730342999999998</v>
      </c>
      <c r="G136" s="28">
        <v>6.0684660000000001E-2</v>
      </c>
      <c r="H136" s="28">
        <v>1.4674770100000001</v>
      </c>
      <c r="I136" s="28">
        <v>0.46636618000000002</v>
      </c>
      <c r="J136" s="28">
        <v>0.22199199999999999</v>
      </c>
      <c r="K136" s="28">
        <v>0.470524</v>
      </c>
      <c r="L136" s="28">
        <v>0.30859483000000004</v>
      </c>
      <c r="M136" s="28">
        <v>30.720269999999999</v>
      </c>
      <c r="N136" s="28">
        <v>30.720269999999999</v>
      </c>
      <c r="O136" s="28">
        <v>0</v>
      </c>
      <c r="P136" s="28">
        <v>0</v>
      </c>
      <c r="Q136" s="28">
        <v>0</v>
      </c>
      <c r="R136" s="28">
        <v>32.811131400000001</v>
      </c>
      <c r="S136" s="28">
        <v>18.325137229999999</v>
      </c>
      <c r="T136" s="28">
        <v>1.2E-2</v>
      </c>
      <c r="U136" s="28">
        <v>3.4140906099999997</v>
      </c>
      <c r="V136" s="28">
        <v>3.3599999999999998E-2</v>
      </c>
      <c r="W136" s="28">
        <v>0</v>
      </c>
      <c r="X136" s="28">
        <v>1.7944663700000001</v>
      </c>
      <c r="Y136" s="28">
        <v>3.1540232499999998</v>
      </c>
      <c r="Z136" s="28">
        <v>0.16283092000000002</v>
      </c>
      <c r="AA136" s="28">
        <v>26.896148380000003</v>
      </c>
      <c r="AB136" s="28">
        <v>5.9149830199999993</v>
      </c>
      <c r="AC136" s="28">
        <v>1.321E-2</v>
      </c>
      <c r="AD136" s="28">
        <v>0</v>
      </c>
      <c r="AE136" s="28">
        <v>0</v>
      </c>
      <c r="AF136" s="28">
        <v>1.321E-2</v>
      </c>
      <c r="AG136" s="28">
        <v>0</v>
      </c>
      <c r="AH136" s="28">
        <v>0</v>
      </c>
      <c r="AI136" s="28">
        <v>0</v>
      </c>
      <c r="AJ136" s="28">
        <v>0</v>
      </c>
      <c r="AK136" s="28">
        <v>1.321E-2</v>
      </c>
      <c r="AL136" s="28">
        <v>15.51046051</v>
      </c>
      <c r="AM136" s="28">
        <v>15.51046051</v>
      </c>
      <c r="AN136" s="28">
        <v>0</v>
      </c>
      <c r="AO136" s="28">
        <v>0</v>
      </c>
      <c r="AP136" s="28">
        <v>0.67756475999999999</v>
      </c>
      <c r="AQ136" s="28">
        <v>0.67756475999999999</v>
      </c>
      <c r="AR136" s="28">
        <v>0</v>
      </c>
      <c r="AS136" s="28">
        <v>0</v>
      </c>
      <c r="AT136" s="28">
        <v>16.188025270000001</v>
      </c>
      <c r="AU136" s="28">
        <v>-10.259832250000001</v>
      </c>
      <c r="AV136" s="28">
        <v>63.900851709999998</v>
      </c>
      <c r="AW136" s="28">
        <v>53.641019460000003</v>
      </c>
      <c r="AX136" s="28">
        <v>5.7925767500000003</v>
      </c>
      <c r="AY136" s="28">
        <v>20.716842660000001</v>
      </c>
      <c r="AZ136" s="28">
        <v>27.131600049999999</v>
      </c>
    </row>
    <row r="137" spans="2:52" x14ac:dyDescent="0.25">
      <c r="B137" s="15" t="s">
        <v>50</v>
      </c>
      <c r="C137" s="28">
        <v>24.416767780000001</v>
      </c>
      <c r="D137" s="28">
        <v>13.104204480000002</v>
      </c>
      <c r="E137" s="28">
        <v>1.9995430600000001</v>
      </c>
      <c r="F137" s="28">
        <v>10.649530210000002</v>
      </c>
      <c r="G137" s="28">
        <v>0.45513121000000001</v>
      </c>
      <c r="H137" s="28">
        <v>11.312563300000001</v>
      </c>
      <c r="I137" s="28">
        <v>2.9312037700000002</v>
      </c>
      <c r="J137" s="28">
        <v>0.60238000000000003</v>
      </c>
      <c r="K137" s="28">
        <v>7.6842680400000001</v>
      </c>
      <c r="L137" s="28">
        <v>9.4711490000000009E-2</v>
      </c>
      <c r="M137" s="28">
        <v>68.595116869999998</v>
      </c>
      <c r="N137" s="28">
        <v>64.098805999999996</v>
      </c>
      <c r="O137" s="28">
        <v>0.18082587</v>
      </c>
      <c r="P137" s="28">
        <v>0</v>
      </c>
      <c r="Q137" s="28">
        <v>4.3154849999999998</v>
      </c>
      <c r="R137" s="28">
        <v>93.011884649999999</v>
      </c>
      <c r="S137" s="28">
        <v>23.083795760000001</v>
      </c>
      <c r="T137" s="28">
        <v>0.20759237</v>
      </c>
      <c r="U137" s="28">
        <v>5.1366163499999997</v>
      </c>
      <c r="V137" s="28">
        <v>0</v>
      </c>
      <c r="W137" s="28">
        <v>5.1467703</v>
      </c>
      <c r="X137" s="28">
        <v>2.8535210499999999</v>
      </c>
      <c r="Y137" s="28">
        <v>6.2301978600000005</v>
      </c>
      <c r="Z137" s="28">
        <v>2.0141270599999999</v>
      </c>
      <c r="AA137" s="28">
        <v>44.67262075</v>
      </c>
      <c r="AB137" s="28">
        <v>48.339263899999999</v>
      </c>
      <c r="AC137" s="28">
        <v>0</v>
      </c>
      <c r="AD137" s="28">
        <v>0</v>
      </c>
      <c r="AE137" s="28">
        <v>0</v>
      </c>
      <c r="AF137" s="28">
        <v>0</v>
      </c>
      <c r="AG137" s="28">
        <v>0</v>
      </c>
      <c r="AH137" s="28">
        <v>0</v>
      </c>
      <c r="AI137" s="28">
        <v>0</v>
      </c>
      <c r="AJ137" s="28">
        <v>0</v>
      </c>
      <c r="AK137" s="28">
        <v>0</v>
      </c>
      <c r="AL137" s="28">
        <v>7.4766154</v>
      </c>
      <c r="AM137" s="28">
        <v>7.4766154</v>
      </c>
      <c r="AN137" s="28">
        <v>0</v>
      </c>
      <c r="AO137" s="28">
        <v>0</v>
      </c>
      <c r="AP137" s="28">
        <v>2.6208643199999999</v>
      </c>
      <c r="AQ137" s="28">
        <v>2.6208643199999999</v>
      </c>
      <c r="AR137" s="28">
        <v>0</v>
      </c>
      <c r="AS137" s="28">
        <v>0</v>
      </c>
      <c r="AT137" s="28">
        <v>10.097479720000001</v>
      </c>
      <c r="AU137" s="28">
        <v>38.241784179999996</v>
      </c>
      <c r="AV137" s="28">
        <v>31.057174929999999</v>
      </c>
      <c r="AW137" s="28">
        <v>69.298959109999998</v>
      </c>
      <c r="AX137" s="28">
        <v>0.4516076</v>
      </c>
      <c r="AY137" s="28">
        <v>4.7169112699999998</v>
      </c>
      <c r="AZ137" s="28">
        <v>64.130440239999999</v>
      </c>
    </row>
    <row r="138" spans="2:52" x14ac:dyDescent="0.25">
      <c r="B138" s="15" t="s">
        <v>31</v>
      </c>
      <c r="C138" s="28">
        <v>2.0610390299999999</v>
      </c>
      <c r="D138" s="28">
        <v>0.77633207000000004</v>
      </c>
      <c r="E138" s="28">
        <v>0.45707531000000001</v>
      </c>
      <c r="F138" s="28">
        <v>0.2296435</v>
      </c>
      <c r="G138" s="28">
        <v>8.961326E-2</v>
      </c>
      <c r="H138" s="28">
        <v>1.2847069600000001</v>
      </c>
      <c r="I138" s="28">
        <v>0.22421050000000001</v>
      </c>
      <c r="J138" s="28">
        <v>0.32766075</v>
      </c>
      <c r="K138" s="28">
        <v>0.19796785</v>
      </c>
      <c r="L138" s="28">
        <v>0.53486785999999997</v>
      </c>
      <c r="M138" s="28">
        <v>36.761011000000003</v>
      </c>
      <c r="N138" s="28">
        <v>36.735081000000001</v>
      </c>
      <c r="O138" s="28">
        <v>0</v>
      </c>
      <c r="P138" s="28">
        <v>0</v>
      </c>
      <c r="Q138" s="28">
        <v>2.5930000000000002E-2</v>
      </c>
      <c r="R138" s="28">
        <v>38.82205003</v>
      </c>
      <c r="S138" s="28">
        <v>23.367340250000002</v>
      </c>
      <c r="T138" s="28">
        <v>0.47423388</v>
      </c>
      <c r="U138" s="28">
        <v>3.0716168700000002</v>
      </c>
      <c r="V138" s="28">
        <v>0</v>
      </c>
      <c r="W138" s="28">
        <v>0</v>
      </c>
      <c r="X138" s="28">
        <v>1.7427752700000001</v>
      </c>
      <c r="Y138" s="28">
        <v>28.918641780000002</v>
      </c>
      <c r="Z138" s="28">
        <v>0</v>
      </c>
      <c r="AA138" s="28">
        <v>57.574608049999995</v>
      </c>
      <c r="AB138" s="28">
        <v>-18.752558019999999</v>
      </c>
      <c r="AC138" s="28">
        <v>0</v>
      </c>
      <c r="AD138" s="28">
        <v>0</v>
      </c>
      <c r="AE138" s="28">
        <v>0</v>
      </c>
      <c r="AF138" s="28">
        <v>0</v>
      </c>
      <c r="AG138" s="28">
        <v>0</v>
      </c>
      <c r="AH138" s="28">
        <v>0</v>
      </c>
      <c r="AI138" s="28">
        <v>0</v>
      </c>
      <c r="AJ138" s="28">
        <v>0</v>
      </c>
      <c r="AK138" s="28">
        <v>0</v>
      </c>
      <c r="AL138" s="28">
        <v>10.6250564</v>
      </c>
      <c r="AM138" s="28">
        <v>10.6250564</v>
      </c>
      <c r="AN138" s="28">
        <v>0</v>
      </c>
      <c r="AO138" s="28">
        <v>0</v>
      </c>
      <c r="AP138" s="28">
        <v>0</v>
      </c>
      <c r="AQ138" s="28">
        <v>0</v>
      </c>
      <c r="AR138" s="28">
        <v>0</v>
      </c>
      <c r="AS138" s="28">
        <v>0</v>
      </c>
      <c r="AT138" s="28">
        <v>10.6250564</v>
      </c>
      <c r="AU138" s="28">
        <v>-29.377614419999997</v>
      </c>
      <c r="AV138" s="28">
        <v>54.559382870000007</v>
      </c>
      <c r="AW138" s="28">
        <v>25.18176845</v>
      </c>
      <c r="AX138" s="28">
        <v>0</v>
      </c>
      <c r="AY138" s="28">
        <v>0</v>
      </c>
      <c r="AZ138" s="28">
        <v>25.18176845</v>
      </c>
    </row>
    <row r="139" spans="2:52" x14ac:dyDescent="0.25">
      <c r="B139" s="15" t="s">
        <v>51</v>
      </c>
      <c r="C139" s="28">
        <v>23.844745940000003</v>
      </c>
      <c r="D139" s="28">
        <v>8.0234743799999997</v>
      </c>
      <c r="E139" s="28">
        <v>1.6286471999999999</v>
      </c>
      <c r="F139" s="28">
        <v>6.1387243300000005</v>
      </c>
      <c r="G139" s="28">
        <v>0.25610284999999999</v>
      </c>
      <c r="H139" s="28">
        <v>15.821271560000001</v>
      </c>
      <c r="I139" s="28">
        <v>2.29587911</v>
      </c>
      <c r="J139" s="28">
        <v>1.2861800000000001</v>
      </c>
      <c r="K139" s="28">
        <v>10.297879230000001</v>
      </c>
      <c r="L139" s="28">
        <v>1.9413332200000002</v>
      </c>
      <c r="M139" s="28">
        <v>67.541426999999999</v>
      </c>
      <c r="N139" s="28">
        <v>67.264927</v>
      </c>
      <c r="O139" s="28">
        <v>0.155144</v>
      </c>
      <c r="P139" s="28">
        <v>0</v>
      </c>
      <c r="Q139" s="28">
        <v>0.12135600000000001</v>
      </c>
      <c r="R139" s="28">
        <v>91.386172939999994</v>
      </c>
      <c r="S139" s="28">
        <v>41.597053259999996</v>
      </c>
      <c r="T139" s="28">
        <v>2.0199036499999998</v>
      </c>
      <c r="U139" s="28">
        <v>3.3577701000000002</v>
      </c>
      <c r="V139" s="28">
        <v>0</v>
      </c>
      <c r="W139" s="28">
        <v>0</v>
      </c>
      <c r="X139" s="28">
        <v>5.4021857699999991</v>
      </c>
      <c r="Y139" s="28">
        <v>15.13387195</v>
      </c>
      <c r="Z139" s="28">
        <v>1.8194781100000001</v>
      </c>
      <c r="AA139" s="28">
        <v>69.330262840000003</v>
      </c>
      <c r="AB139" s="28">
        <v>22.055910099999998</v>
      </c>
      <c r="AC139" s="28">
        <v>0.57599999999999996</v>
      </c>
      <c r="AD139" s="28">
        <v>0</v>
      </c>
      <c r="AE139" s="28">
        <v>0</v>
      </c>
      <c r="AF139" s="28">
        <v>0.57599999999999996</v>
      </c>
      <c r="AG139" s="28">
        <v>0</v>
      </c>
      <c r="AH139" s="28">
        <v>0</v>
      </c>
      <c r="AI139" s="28">
        <v>0</v>
      </c>
      <c r="AJ139" s="28">
        <v>3.12806886</v>
      </c>
      <c r="AK139" s="28">
        <v>3.70406886</v>
      </c>
      <c r="AL139" s="28">
        <v>7.6557951899999992</v>
      </c>
      <c r="AM139" s="28">
        <v>7.3707951899999991</v>
      </c>
      <c r="AN139" s="28">
        <v>0</v>
      </c>
      <c r="AO139" s="28">
        <v>0.28499999999999998</v>
      </c>
      <c r="AP139" s="28">
        <v>4.6269124800000005</v>
      </c>
      <c r="AQ139" s="28">
        <v>4.6269124800000005</v>
      </c>
      <c r="AR139" s="28">
        <v>0</v>
      </c>
      <c r="AS139" s="28">
        <v>4.7688511299999998</v>
      </c>
      <c r="AT139" s="28">
        <v>17.051558800000002</v>
      </c>
      <c r="AU139" s="28">
        <v>8.7084201599999993</v>
      </c>
      <c r="AV139" s="28">
        <v>47.600566369999996</v>
      </c>
      <c r="AW139" s="28">
        <v>56.308986529999999</v>
      </c>
      <c r="AX139" s="28">
        <v>23.768670149999998</v>
      </c>
      <c r="AY139" s="28">
        <v>9.8936784399999986</v>
      </c>
      <c r="AZ139" s="28">
        <v>22.646637939999998</v>
      </c>
    </row>
    <row r="140" spans="2:52" x14ac:dyDescent="0.25">
      <c r="B140" s="15" t="s">
        <v>52</v>
      </c>
      <c r="C140" s="28">
        <v>2.5856602199999998</v>
      </c>
      <c r="D140" s="28">
        <v>1.2151820099999999</v>
      </c>
      <c r="E140" s="28">
        <v>0.52559250999999996</v>
      </c>
      <c r="F140" s="28">
        <v>0.58756581999999991</v>
      </c>
      <c r="G140" s="28">
        <v>0.10202367999999999</v>
      </c>
      <c r="H140" s="28">
        <v>1.3704782099999999</v>
      </c>
      <c r="I140" s="28">
        <v>0.64481568999999994</v>
      </c>
      <c r="J140" s="28">
        <v>0.41724499999999998</v>
      </c>
      <c r="K140" s="28">
        <v>0.28977000000000003</v>
      </c>
      <c r="L140" s="28">
        <v>1.8647520000000001E-2</v>
      </c>
      <c r="M140" s="28">
        <v>41.923536460000001</v>
      </c>
      <c r="N140" s="28">
        <v>41.873634000000003</v>
      </c>
      <c r="O140" s="28">
        <v>3.362E-3</v>
      </c>
      <c r="P140" s="28">
        <v>1.94046E-3</v>
      </c>
      <c r="Q140" s="28">
        <v>4.4600000000000001E-2</v>
      </c>
      <c r="R140" s="28">
        <v>44.509196680000002</v>
      </c>
      <c r="S140" s="28">
        <v>22.689637940000001</v>
      </c>
      <c r="T140" s="28">
        <v>0.39972416999999999</v>
      </c>
      <c r="U140" s="28">
        <v>3.5499061899999997</v>
      </c>
      <c r="V140" s="28">
        <v>0</v>
      </c>
      <c r="W140" s="28">
        <v>7.8514539999999994E-2</v>
      </c>
      <c r="X140" s="28">
        <v>2.9252391000000002</v>
      </c>
      <c r="Y140" s="28">
        <v>5.1092588899999996</v>
      </c>
      <c r="Z140" s="28">
        <v>0.6221449</v>
      </c>
      <c r="AA140" s="28">
        <v>35.374425730000006</v>
      </c>
      <c r="AB140" s="28">
        <v>9.1347709500000001</v>
      </c>
      <c r="AC140" s="28">
        <v>0</v>
      </c>
      <c r="AD140" s="28">
        <v>0</v>
      </c>
      <c r="AE140" s="28">
        <v>0</v>
      </c>
      <c r="AF140" s="28">
        <v>0</v>
      </c>
      <c r="AG140" s="28">
        <v>15.306648880000001</v>
      </c>
      <c r="AH140" s="28">
        <v>15.306648880000001</v>
      </c>
      <c r="AI140" s="28">
        <v>0</v>
      </c>
      <c r="AJ140" s="28">
        <v>0</v>
      </c>
      <c r="AK140" s="28">
        <v>15.306648880000001</v>
      </c>
      <c r="AL140" s="28">
        <v>20.797995969999999</v>
      </c>
      <c r="AM140" s="28">
        <v>20.797995969999999</v>
      </c>
      <c r="AN140" s="28">
        <v>0</v>
      </c>
      <c r="AO140" s="28">
        <v>0</v>
      </c>
      <c r="AP140" s="28">
        <v>0.72505918000000003</v>
      </c>
      <c r="AQ140" s="28">
        <v>0.72505918000000003</v>
      </c>
      <c r="AR140" s="28">
        <v>0</v>
      </c>
      <c r="AS140" s="28">
        <v>0</v>
      </c>
      <c r="AT140" s="28">
        <v>21.523055149999998</v>
      </c>
      <c r="AU140" s="28">
        <v>2.9183646800000003</v>
      </c>
      <c r="AV140" s="28">
        <v>10.327650740000001</v>
      </c>
      <c r="AW140" s="28">
        <v>13.246015419999999</v>
      </c>
      <c r="AX140" s="28">
        <v>5.3977476399999995</v>
      </c>
      <c r="AY140" s="28">
        <v>1.75088366</v>
      </c>
      <c r="AZ140" s="28">
        <v>6.0973841200000001</v>
      </c>
    </row>
    <row r="141" spans="2:52" x14ac:dyDescent="0.25">
      <c r="B141" s="15" t="s">
        <v>53</v>
      </c>
      <c r="C141" s="28">
        <v>6.1064843499999997</v>
      </c>
      <c r="D141" s="28">
        <v>2.1634699999999998</v>
      </c>
      <c r="E141" s="28">
        <v>0.65069216000000007</v>
      </c>
      <c r="F141" s="28">
        <v>1.38148351</v>
      </c>
      <c r="G141" s="28">
        <v>0.13129432999999999</v>
      </c>
      <c r="H141" s="28">
        <v>3.9430143499999999</v>
      </c>
      <c r="I141" s="28">
        <v>0.71294000000000002</v>
      </c>
      <c r="J141" s="28">
        <v>0.74067925000000001</v>
      </c>
      <c r="K141" s="28">
        <v>1.908155</v>
      </c>
      <c r="L141" s="28">
        <v>0.58124010000000015</v>
      </c>
      <c r="M141" s="28">
        <v>65.465414800000005</v>
      </c>
      <c r="N141" s="28">
        <v>60.125886999999999</v>
      </c>
      <c r="O141" s="28">
        <v>1.8716E-2</v>
      </c>
      <c r="P141" s="28">
        <v>4.9452652300000004</v>
      </c>
      <c r="Q141" s="28">
        <v>0.37554657000000002</v>
      </c>
      <c r="R141" s="28">
        <v>71.571899150000007</v>
      </c>
      <c r="S141" s="28">
        <v>42.32133915</v>
      </c>
      <c r="T141" s="28">
        <v>0.30590556000000002</v>
      </c>
      <c r="U141" s="28">
        <v>6.6656274299999998</v>
      </c>
      <c r="V141" s="28">
        <v>0</v>
      </c>
      <c r="W141" s="28">
        <v>0</v>
      </c>
      <c r="X141" s="28">
        <v>5.3058765700000006</v>
      </c>
      <c r="Y141" s="28">
        <v>5.0043651699999998</v>
      </c>
      <c r="Z141" s="28">
        <v>1.2055608600000001</v>
      </c>
      <c r="AA141" s="28">
        <v>60.808674740000001</v>
      </c>
      <c r="AB141" s="28">
        <v>10.763224409999999</v>
      </c>
      <c r="AC141" s="28">
        <v>0</v>
      </c>
      <c r="AD141" s="28">
        <v>0</v>
      </c>
      <c r="AE141" s="28">
        <v>0</v>
      </c>
      <c r="AF141" s="28">
        <v>0</v>
      </c>
      <c r="AG141" s="28">
        <v>0</v>
      </c>
      <c r="AH141" s="28">
        <v>0</v>
      </c>
      <c r="AI141" s="28">
        <v>0</v>
      </c>
      <c r="AJ141" s="28">
        <v>0.15089378000000001</v>
      </c>
      <c r="AK141" s="28">
        <v>0.15089378000000001</v>
      </c>
      <c r="AL141" s="28">
        <v>17.45134878</v>
      </c>
      <c r="AM141" s="28">
        <v>17.45134878</v>
      </c>
      <c r="AN141" s="28">
        <v>0</v>
      </c>
      <c r="AO141" s="28">
        <v>0</v>
      </c>
      <c r="AP141" s="28">
        <v>2.7750089999999998</v>
      </c>
      <c r="AQ141" s="28">
        <v>2.7750089999999998</v>
      </c>
      <c r="AR141" s="28">
        <v>0</v>
      </c>
      <c r="AS141" s="28">
        <v>0.23421210999999997</v>
      </c>
      <c r="AT141" s="28">
        <v>20.460569890000002</v>
      </c>
      <c r="AU141" s="28">
        <v>-9.5464517000000004</v>
      </c>
      <c r="AV141" s="28">
        <v>24.16256014</v>
      </c>
      <c r="AW141" s="28">
        <v>14.616108440000001</v>
      </c>
      <c r="AX141" s="28">
        <v>7.22248001</v>
      </c>
      <c r="AY141" s="28">
        <v>0</v>
      </c>
      <c r="AZ141" s="28">
        <v>7.3936284299999997</v>
      </c>
    </row>
    <row r="142" spans="2:52" x14ac:dyDescent="0.25">
      <c r="B142" s="15" t="s">
        <v>54</v>
      </c>
      <c r="C142" s="28">
        <v>1.7794678899999998</v>
      </c>
      <c r="D142" s="28">
        <v>0.7853914099999999</v>
      </c>
      <c r="E142" s="28">
        <v>0.56028166000000001</v>
      </c>
      <c r="F142" s="28">
        <v>0.15887156</v>
      </c>
      <c r="G142" s="28">
        <v>6.6238190000000002E-2</v>
      </c>
      <c r="H142" s="28">
        <v>0.99407647999999993</v>
      </c>
      <c r="I142" s="28">
        <v>0.64710454000000006</v>
      </c>
      <c r="J142" s="28">
        <v>7.0694999999999994E-2</v>
      </c>
      <c r="K142" s="28">
        <v>0.13607</v>
      </c>
      <c r="L142" s="28">
        <v>0.14020694</v>
      </c>
      <c r="M142" s="28">
        <v>34.323298999999999</v>
      </c>
      <c r="N142" s="28">
        <v>34.323298999999999</v>
      </c>
      <c r="O142" s="28">
        <v>0</v>
      </c>
      <c r="P142" s="28">
        <v>0</v>
      </c>
      <c r="Q142" s="28">
        <v>0</v>
      </c>
      <c r="R142" s="28">
        <v>36.102766889999998</v>
      </c>
      <c r="S142" s="28">
        <v>24.491017429999999</v>
      </c>
      <c r="T142" s="28">
        <v>5.2359999999999997E-2</v>
      </c>
      <c r="U142" s="28">
        <v>3.4352717200000003</v>
      </c>
      <c r="V142" s="28">
        <v>0</v>
      </c>
      <c r="W142" s="28">
        <v>0</v>
      </c>
      <c r="X142" s="28">
        <v>4.1071108199999999</v>
      </c>
      <c r="Y142" s="28">
        <v>3.6921877400000001</v>
      </c>
      <c r="Z142" s="28">
        <v>0</v>
      </c>
      <c r="AA142" s="28">
        <v>35.777947709999999</v>
      </c>
      <c r="AB142" s="28">
        <v>0.32481917999999999</v>
      </c>
      <c r="AC142" s="28">
        <v>0</v>
      </c>
      <c r="AD142" s="28">
        <v>0</v>
      </c>
      <c r="AE142" s="28">
        <v>0</v>
      </c>
      <c r="AF142" s="28">
        <v>0</v>
      </c>
      <c r="AG142" s="28">
        <v>0</v>
      </c>
      <c r="AH142" s="28">
        <v>0</v>
      </c>
      <c r="AI142" s="28">
        <v>0</v>
      </c>
      <c r="AJ142" s="28">
        <v>0</v>
      </c>
      <c r="AK142" s="28">
        <v>0</v>
      </c>
      <c r="AL142" s="28">
        <v>27.36896952</v>
      </c>
      <c r="AM142" s="28">
        <v>27.36896952</v>
      </c>
      <c r="AN142" s="28">
        <v>0</v>
      </c>
      <c r="AO142" s="28">
        <v>0</v>
      </c>
      <c r="AP142" s="28">
        <v>0</v>
      </c>
      <c r="AQ142" s="28">
        <v>0</v>
      </c>
      <c r="AR142" s="28">
        <v>0</v>
      </c>
      <c r="AS142" s="28">
        <v>0</v>
      </c>
      <c r="AT142" s="28">
        <v>27.36896952</v>
      </c>
      <c r="AU142" s="28">
        <v>-27.044150340000002</v>
      </c>
      <c r="AV142" s="28">
        <v>58.343432960000001</v>
      </c>
      <c r="AW142" s="28">
        <v>31.29928262</v>
      </c>
      <c r="AX142" s="28">
        <v>6.6989374900000005</v>
      </c>
      <c r="AY142" s="28">
        <v>0</v>
      </c>
      <c r="AZ142" s="28">
        <v>24.600345129999997</v>
      </c>
    </row>
    <row r="143" spans="2:52" x14ac:dyDescent="0.25">
      <c r="B143" s="15" t="s">
        <v>55</v>
      </c>
      <c r="C143" s="28">
        <v>0.66556576000000001</v>
      </c>
      <c r="D143" s="28">
        <v>0.35726580000000002</v>
      </c>
      <c r="E143" s="28">
        <v>0.20581777000000001</v>
      </c>
      <c r="F143" s="28">
        <v>0.10911663000000001</v>
      </c>
      <c r="G143" s="28">
        <v>4.2331399999999998E-2</v>
      </c>
      <c r="H143" s="28">
        <v>0.30829996000000004</v>
      </c>
      <c r="I143" s="28">
        <v>0.14943824999999999</v>
      </c>
      <c r="J143" s="28">
        <v>4.7265000000000001E-2</v>
      </c>
      <c r="K143" s="28">
        <v>0</v>
      </c>
      <c r="L143" s="28">
        <v>0.11159671</v>
      </c>
      <c r="M143" s="28">
        <v>28.780204999999999</v>
      </c>
      <c r="N143" s="28">
        <v>28.580204999999999</v>
      </c>
      <c r="O143" s="28">
        <v>0</v>
      </c>
      <c r="P143" s="28">
        <v>0.2</v>
      </c>
      <c r="Q143" s="28">
        <v>0</v>
      </c>
      <c r="R143" s="28">
        <v>29.445770760000002</v>
      </c>
      <c r="S143" s="28">
        <v>21.039702050000002</v>
      </c>
      <c r="T143" s="28">
        <v>0.33866577000000003</v>
      </c>
      <c r="U143" s="28">
        <v>1.47428384</v>
      </c>
      <c r="V143" s="28">
        <v>0</v>
      </c>
      <c r="W143" s="28">
        <v>0</v>
      </c>
      <c r="X143" s="28">
        <v>0.86587483999999992</v>
      </c>
      <c r="Y143" s="28">
        <v>3.2207136099999998</v>
      </c>
      <c r="Z143" s="28">
        <v>0</v>
      </c>
      <c r="AA143" s="28">
        <v>26.93924011</v>
      </c>
      <c r="AB143" s="28">
        <v>2.5065306499999997</v>
      </c>
      <c r="AC143" s="28">
        <v>0.08</v>
      </c>
      <c r="AD143" s="28">
        <v>0.08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0</v>
      </c>
      <c r="AK143" s="28">
        <v>0.08</v>
      </c>
      <c r="AL143" s="28">
        <v>19.432454879999998</v>
      </c>
      <c r="AM143" s="28">
        <v>19.432454879999998</v>
      </c>
      <c r="AN143" s="28">
        <v>0</v>
      </c>
      <c r="AO143" s="28">
        <v>0</v>
      </c>
      <c r="AP143" s="28">
        <v>0</v>
      </c>
      <c r="AQ143" s="28">
        <v>0</v>
      </c>
      <c r="AR143" s="28">
        <v>0</v>
      </c>
      <c r="AS143" s="28">
        <v>0</v>
      </c>
      <c r="AT143" s="28">
        <v>19.432454879999998</v>
      </c>
      <c r="AU143" s="28">
        <v>-16.845924230000001</v>
      </c>
      <c r="AV143" s="28">
        <v>30.692589000000002</v>
      </c>
      <c r="AW143" s="28">
        <v>13.84666477</v>
      </c>
      <c r="AX143" s="28">
        <v>0</v>
      </c>
      <c r="AY143" s="28">
        <v>0</v>
      </c>
      <c r="AZ143" s="28">
        <v>13.84666477</v>
      </c>
    </row>
    <row r="144" spans="2:52" x14ac:dyDescent="0.25">
      <c r="B144" s="15" t="s">
        <v>56</v>
      </c>
      <c r="C144" s="28">
        <v>1.3348036699999999</v>
      </c>
      <c r="D144" s="28">
        <v>0.38512303000000003</v>
      </c>
      <c r="E144" s="28">
        <v>0.27085030999999998</v>
      </c>
      <c r="F144" s="28">
        <v>8.5246970000000005E-2</v>
      </c>
      <c r="G144" s="28">
        <v>2.9025749999999999E-2</v>
      </c>
      <c r="H144" s="28">
        <v>0.94968063999999985</v>
      </c>
      <c r="I144" s="28">
        <v>0.22214975000000001</v>
      </c>
      <c r="J144" s="28">
        <v>0.143841</v>
      </c>
      <c r="K144" s="28">
        <v>0.18505232999999999</v>
      </c>
      <c r="L144" s="28">
        <v>0.39863756</v>
      </c>
      <c r="M144" s="28">
        <v>27.848116940000001</v>
      </c>
      <c r="N144" s="28">
        <v>27.832958999999999</v>
      </c>
      <c r="O144" s="28">
        <v>0</v>
      </c>
      <c r="P144" s="28">
        <v>1.515794E-2</v>
      </c>
      <c r="Q144" s="28">
        <v>0</v>
      </c>
      <c r="R144" s="28">
        <v>29.18292061</v>
      </c>
      <c r="S144" s="28">
        <v>18.56000405</v>
      </c>
      <c r="T144" s="28">
        <v>0.23456782000000001</v>
      </c>
      <c r="U144" s="28">
        <v>2.3072492699999998</v>
      </c>
      <c r="V144" s="28">
        <v>0</v>
      </c>
      <c r="W144" s="28">
        <v>0</v>
      </c>
      <c r="X144" s="28">
        <v>4.1915076099999995</v>
      </c>
      <c r="Y144" s="28">
        <v>6.5213687900000004</v>
      </c>
      <c r="Z144" s="28">
        <v>0</v>
      </c>
      <c r="AA144" s="28">
        <v>31.814697539999997</v>
      </c>
      <c r="AB144" s="28">
        <v>-2.6317769299999996</v>
      </c>
      <c r="AC144" s="28">
        <v>6.4999999999999997E-3</v>
      </c>
      <c r="AD144" s="28">
        <v>0</v>
      </c>
      <c r="AE144" s="28">
        <v>0</v>
      </c>
      <c r="AF144" s="28">
        <v>6.4999999999999997E-3</v>
      </c>
      <c r="AG144" s="28">
        <v>0</v>
      </c>
      <c r="AH144" s="28">
        <v>0</v>
      </c>
      <c r="AI144" s="28">
        <v>0</v>
      </c>
      <c r="AJ144" s="28">
        <v>0.30647747999999997</v>
      </c>
      <c r="AK144" s="28">
        <v>0.31297747999999997</v>
      </c>
      <c r="AL144" s="28">
        <v>11.27431082</v>
      </c>
      <c r="AM144" s="28">
        <v>11.27431082</v>
      </c>
      <c r="AN144" s="28">
        <v>0</v>
      </c>
      <c r="AO144" s="28">
        <v>0</v>
      </c>
      <c r="AP144" s="28">
        <v>0</v>
      </c>
      <c r="AQ144" s="28">
        <v>0</v>
      </c>
      <c r="AR144" s="28">
        <v>0</v>
      </c>
      <c r="AS144" s="28">
        <v>0.14312062</v>
      </c>
      <c r="AT144" s="28">
        <v>11.41743144</v>
      </c>
      <c r="AU144" s="28">
        <v>-13.73623089</v>
      </c>
      <c r="AV144" s="28">
        <v>32.744927400000002</v>
      </c>
      <c r="AW144" s="28">
        <v>19.00869651</v>
      </c>
      <c r="AX144" s="28">
        <v>3.2766469999999999E-2</v>
      </c>
      <c r="AY144" s="28">
        <v>6.4307369999999997</v>
      </c>
      <c r="AZ144" s="28">
        <v>12.545193039999999</v>
      </c>
    </row>
    <row r="145" spans="2:52" x14ac:dyDescent="0.25">
      <c r="B145" s="15" t="s">
        <v>57</v>
      </c>
      <c r="C145" s="28">
        <v>11.36402464</v>
      </c>
      <c r="D145" s="28">
        <v>2.8747555599999997</v>
      </c>
      <c r="E145" s="28">
        <v>1.2001196000000001</v>
      </c>
      <c r="F145" s="28">
        <v>1.5068069099999999</v>
      </c>
      <c r="G145" s="28">
        <v>0.16782904999999998</v>
      </c>
      <c r="H145" s="28">
        <v>8.4892690799999997</v>
      </c>
      <c r="I145" s="28">
        <v>1.32340776</v>
      </c>
      <c r="J145" s="28">
        <v>0.89644889999999999</v>
      </c>
      <c r="K145" s="28">
        <v>5.9689226399999997</v>
      </c>
      <c r="L145" s="28">
        <v>0.30048978000000004</v>
      </c>
      <c r="M145" s="28">
        <v>58.521144999999997</v>
      </c>
      <c r="N145" s="28">
        <v>58.519221000000002</v>
      </c>
      <c r="O145" s="28">
        <v>1.9239999999999999E-3</v>
      </c>
      <c r="P145" s="28">
        <v>0</v>
      </c>
      <c r="Q145" s="28">
        <v>0</v>
      </c>
      <c r="R145" s="28">
        <v>69.885169640000001</v>
      </c>
      <c r="S145" s="28">
        <v>36.22728764</v>
      </c>
      <c r="T145" s="28">
        <v>0.55285678000000005</v>
      </c>
      <c r="U145" s="28">
        <v>5.7035226200000002</v>
      </c>
      <c r="V145" s="28">
        <v>0</v>
      </c>
      <c r="W145" s="28">
        <v>0</v>
      </c>
      <c r="X145" s="28">
        <v>3.8619627599999999</v>
      </c>
      <c r="Y145" s="28">
        <v>14.7809673</v>
      </c>
      <c r="Z145" s="28">
        <v>0</v>
      </c>
      <c r="AA145" s="28">
        <v>61.126597099999991</v>
      </c>
      <c r="AB145" s="28">
        <v>8.7585725399999994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4.1206674400000001</v>
      </c>
      <c r="AM145" s="28">
        <v>4.1206674400000001</v>
      </c>
      <c r="AN145" s="28">
        <v>0</v>
      </c>
      <c r="AO145" s="28">
        <v>0</v>
      </c>
      <c r="AP145" s="28">
        <v>0.86586949000000002</v>
      </c>
      <c r="AQ145" s="28">
        <v>0.86586949000000002</v>
      </c>
      <c r="AR145" s="28">
        <v>0</v>
      </c>
      <c r="AS145" s="28">
        <v>0</v>
      </c>
      <c r="AT145" s="28">
        <v>4.9865369299999998</v>
      </c>
      <c r="AU145" s="28">
        <v>3.7720356099999997</v>
      </c>
      <c r="AV145" s="28">
        <v>51.279394000000003</v>
      </c>
      <c r="AW145" s="28">
        <v>55.051429610000007</v>
      </c>
      <c r="AX145" s="28">
        <v>0</v>
      </c>
      <c r="AY145" s="28">
        <v>6.2829596500000005</v>
      </c>
      <c r="AZ145" s="28">
        <v>48.768469959999997</v>
      </c>
    </row>
    <row r="146" spans="2:52" x14ac:dyDescent="0.25">
      <c r="B146" s="15" t="s">
        <v>58</v>
      </c>
      <c r="C146" s="28">
        <v>0.4803906</v>
      </c>
      <c r="D146" s="28">
        <v>0.19461773000000002</v>
      </c>
      <c r="E146" s="28">
        <v>0.14732195000000001</v>
      </c>
      <c r="F146" s="28">
        <v>6.6140000000000001E-3</v>
      </c>
      <c r="G146" s="28">
        <v>4.0681780000000001E-2</v>
      </c>
      <c r="H146" s="28">
        <v>0.28577287000000001</v>
      </c>
      <c r="I146" s="28">
        <v>0.10907414999999999</v>
      </c>
      <c r="J146" s="28">
        <v>0.13351872000000001</v>
      </c>
      <c r="K146" s="28">
        <v>4.0750000000000001E-2</v>
      </c>
      <c r="L146" s="28">
        <v>2.4299999999999999E-3</v>
      </c>
      <c r="M146" s="28">
        <v>29.646647000000002</v>
      </c>
      <c r="N146" s="28">
        <v>29.646647000000002</v>
      </c>
      <c r="O146" s="28">
        <v>0</v>
      </c>
      <c r="P146" s="28">
        <v>0</v>
      </c>
      <c r="Q146" s="28">
        <v>0</v>
      </c>
      <c r="R146" s="28">
        <v>30.127037600000001</v>
      </c>
      <c r="S146" s="28">
        <v>18.611230719999998</v>
      </c>
      <c r="T146" s="28">
        <v>0.1163568</v>
      </c>
      <c r="U146" s="28">
        <v>2.000813</v>
      </c>
      <c r="V146" s="28">
        <v>0</v>
      </c>
      <c r="W146" s="28">
        <v>5.3736940000000004</v>
      </c>
      <c r="X146" s="28">
        <v>1.26311152</v>
      </c>
      <c r="Y146" s="28">
        <v>31.979228760000002</v>
      </c>
      <c r="Z146" s="28">
        <v>0</v>
      </c>
      <c r="AA146" s="28">
        <v>59.344434799999995</v>
      </c>
      <c r="AB146" s="28">
        <v>-29.217397200000004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  <c r="AJ146" s="28">
        <v>0</v>
      </c>
      <c r="AK146" s="28">
        <v>0</v>
      </c>
      <c r="AL146" s="28">
        <v>0</v>
      </c>
      <c r="AM146" s="28">
        <v>0</v>
      </c>
      <c r="AN146" s="28">
        <v>0</v>
      </c>
      <c r="AO146" s="28">
        <v>0</v>
      </c>
      <c r="AP146" s="28">
        <v>0</v>
      </c>
      <c r="AQ146" s="28">
        <v>0</v>
      </c>
      <c r="AR146" s="28">
        <v>0</v>
      </c>
      <c r="AS146" s="28">
        <v>0</v>
      </c>
      <c r="AT146" s="28">
        <v>0</v>
      </c>
      <c r="AU146" s="28">
        <v>-29.217397200000004</v>
      </c>
      <c r="AV146" s="28">
        <v>32.440961940000001</v>
      </c>
      <c r="AW146" s="28">
        <v>3.22356474</v>
      </c>
      <c r="AX146" s="28">
        <v>0</v>
      </c>
      <c r="AY146" s="28">
        <v>0</v>
      </c>
      <c r="AZ146" s="28">
        <v>3.22356474</v>
      </c>
    </row>
    <row r="147" spans="2:52" x14ac:dyDescent="0.25">
      <c r="B147" s="15" t="s">
        <v>59</v>
      </c>
      <c r="C147" s="28">
        <v>32.566946919999999</v>
      </c>
      <c r="D147" s="28">
        <v>6.7067752299999999</v>
      </c>
      <c r="E147" s="28">
        <v>1.47998831</v>
      </c>
      <c r="F147" s="28">
        <v>4.8434148700000001</v>
      </c>
      <c r="G147" s="28">
        <v>0.38337204999999996</v>
      </c>
      <c r="H147" s="28">
        <v>25.860171689999998</v>
      </c>
      <c r="I147" s="28">
        <v>2.78636946</v>
      </c>
      <c r="J147" s="28">
        <v>1.76595762</v>
      </c>
      <c r="K147" s="28">
        <v>21.30784461</v>
      </c>
      <c r="L147" s="28">
        <v>0</v>
      </c>
      <c r="M147" s="28">
        <v>77.124092000000005</v>
      </c>
      <c r="N147" s="28">
        <v>77.124092000000005</v>
      </c>
      <c r="O147" s="28">
        <v>0</v>
      </c>
      <c r="P147" s="28">
        <v>0</v>
      </c>
      <c r="Q147" s="28">
        <v>0</v>
      </c>
      <c r="R147" s="28">
        <v>109.69103892</v>
      </c>
      <c r="S147" s="28">
        <v>38.737466920000003</v>
      </c>
      <c r="T147" s="28">
        <v>0.18989400000000001</v>
      </c>
      <c r="U147" s="28">
        <v>6.9226344600000003</v>
      </c>
      <c r="V147" s="28">
        <v>0</v>
      </c>
      <c r="W147" s="28">
        <v>3.81134</v>
      </c>
      <c r="X147" s="28">
        <v>6.9875298800000003</v>
      </c>
      <c r="Y147" s="28">
        <v>35.806331880000002</v>
      </c>
      <c r="Z147" s="28">
        <v>4.2899867300000007</v>
      </c>
      <c r="AA147" s="28">
        <v>96.74518387000002</v>
      </c>
      <c r="AB147" s="28">
        <v>12.945855049999999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  <c r="AJ147" s="28">
        <v>0</v>
      </c>
      <c r="AK147" s="28">
        <v>0</v>
      </c>
      <c r="AL147" s="28">
        <v>3.70345966</v>
      </c>
      <c r="AM147" s="28">
        <v>3.70345966</v>
      </c>
      <c r="AN147" s="28">
        <v>0</v>
      </c>
      <c r="AO147" s="28">
        <v>0</v>
      </c>
      <c r="AP147" s="28">
        <v>8.87119736</v>
      </c>
      <c r="AQ147" s="28">
        <v>8.87119736</v>
      </c>
      <c r="AR147" s="28">
        <v>0</v>
      </c>
      <c r="AS147" s="28">
        <v>0</v>
      </c>
      <c r="AT147" s="28">
        <v>12.57465702</v>
      </c>
      <c r="AU147" s="28">
        <v>0.37119803000000001</v>
      </c>
      <c r="AV147" s="28">
        <v>9.6406066500000005</v>
      </c>
      <c r="AW147" s="28">
        <v>10.011804679999999</v>
      </c>
      <c r="AX147" s="28">
        <v>0</v>
      </c>
      <c r="AY147" s="28">
        <v>3.9059617799999997</v>
      </c>
      <c r="AZ147" s="28">
        <v>6.1058429000000007</v>
      </c>
    </row>
    <row r="148" spans="2:52" x14ac:dyDescent="0.25">
      <c r="B148" s="15" t="s">
        <v>60</v>
      </c>
      <c r="C148" s="28">
        <v>2.8122117599999998</v>
      </c>
      <c r="D148" s="28">
        <v>0.64898175999999996</v>
      </c>
      <c r="E148" s="28">
        <v>0.31291087000000001</v>
      </c>
      <c r="F148" s="28">
        <v>0.26563897999999997</v>
      </c>
      <c r="G148" s="28">
        <v>7.043191E-2</v>
      </c>
      <c r="H148" s="28">
        <v>2.16323</v>
      </c>
      <c r="I148" s="28">
        <v>0.89403895999999994</v>
      </c>
      <c r="J148" s="28">
        <v>0.62952740000000007</v>
      </c>
      <c r="K148" s="28">
        <v>0.190195</v>
      </c>
      <c r="L148" s="28">
        <v>0.44946864000000003</v>
      </c>
      <c r="M148" s="28">
        <v>51.993133999999998</v>
      </c>
      <c r="N148" s="28">
        <v>51.991973999999999</v>
      </c>
      <c r="O148" s="28">
        <v>0</v>
      </c>
      <c r="P148" s="28">
        <v>0</v>
      </c>
      <c r="Q148" s="28">
        <v>1.16E-3</v>
      </c>
      <c r="R148" s="28">
        <v>54.805345759999994</v>
      </c>
      <c r="S148" s="28">
        <v>25.479126340000001</v>
      </c>
      <c r="T148" s="28">
        <v>0.48601146000000001</v>
      </c>
      <c r="U148" s="28">
        <v>9.371653890000001</v>
      </c>
      <c r="V148" s="28">
        <v>1.9020079999999999</v>
      </c>
      <c r="W148" s="28">
        <v>1.5439314099999999</v>
      </c>
      <c r="X148" s="28">
        <v>2.0349094000000001</v>
      </c>
      <c r="Y148" s="28">
        <v>3.0551698700000003</v>
      </c>
      <c r="Z148" s="28">
        <v>0.28623733000000001</v>
      </c>
      <c r="AA148" s="28">
        <v>44.159047699999988</v>
      </c>
      <c r="AB148" s="28">
        <v>10.646298060000001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25.294764230000002</v>
      </c>
      <c r="AM148" s="28">
        <v>25.294764230000002</v>
      </c>
      <c r="AN148" s="28">
        <v>0</v>
      </c>
      <c r="AO148" s="28">
        <v>0</v>
      </c>
      <c r="AP148" s="28">
        <v>0.17730892000000001</v>
      </c>
      <c r="AQ148" s="28">
        <v>0.17730892000000001</v>
      </c>
      <c r="AR148" s="28">
        <v>0</v>
      </c>
      <c r="AS148" s="28">
        <v>0</v>
      </c>
      <c r="AT148" s="28">
        <v>25.472073150000003</v>
      </c>
      <c r="AU148" s="28">
        <v>-14.82577509</v>
      </c>
      <c r="AV148" s="28">
        <v>30.643780769999999</v>
      </c>
      <c r="AW148" s="28">
        <v>15.818005679999999</v>
      </c>
      <c r="AX148" s="28">
        <v>5.0021972299999993</v>
      </c>
      <c r="AY148" s="28">
        <v>0</v>
      </c>
      <c r="AZ148" s="28">
        <v>10.815808449999999</v>
      </c>
    </row>
    <row r="149" spans="2:52" x14ac:dyDescent="0.25">
      <c r="B149" s="15" t="s">
        <v>61</v>
      </c>
      <c r="C149" s="28">
        <v>2.8341328300000002</v>
      </c>
      <c r="D149" s="28">
        <v>0.64045702999999998</v>
      </c>
      <c r="E149" s="28">
        <v>0.48472928000000004</v>
      </c>
      <c r="F149" s="28">
        <v>7.0521500000000001E-2</v>
      </c>
      <c r="G149" s="28">
        <v>8.5206249999999997E-2</v>
      </c>
      <c r="H149" s="28">
        <v>2.1936757999999998</v>
      </c>
      <c r="I149" s="28">
        <v>0.36410040999999999</v>
      </c>
      <c r="J149" s="28">
        <v>0.29946050000000002</v>
      </c>
      <c r="K149" s="28">
        <v>0.94317799999999996</v>
      </c>
      <c r="L149" s="28">
        <v>0.58693689000000004</v>
      </c>
      <c r="M149" s="28">
        <v>41.777911000000003</v>
      </c>
      <c r="N149" s="28">
        <v>41.777911000000003</v>
      </c>
      <c r="O149" s="28">
        <v>0</v>
      </c>
      <c r="P149" s="28">
        <v>0</v>
      </c>
      <c r="Q149" s="28">
        <v>0</v>
      </c>
      <c r="R149" s="28">
        <v>44.612043829999998</v>
      </c>
      <c r="S149" s="28">
        <v>25.07372165</v>
      </c>
      <c r="T149" s="28">
        <v>8.5078500000000001E-2</v>
      </c>
      <c r="U149" s="28">
        <v>3.2200700899999997</v>
      </c>
      <c r="V149" s="28">
        <v>0</v>
      </c>
      <c r="W149" s="28">
        <v>0</v>
      </c>
      <c r="X149" s="28">
        <v>2.9082304400000001</v>
      </c>
      <c r="Y149" s="28">
        <v>3.5723366299999997</v>
      </c>
      <c r="Z149" s="28">
        <v>0</v>
      </c>
      <c r="AA149" s="28">
        <v>34.859437310000004</v>
      </c>
      <c r="AB149" s="28">
        <v>9.7526065199999987</v>
      </c>
      <c r="AC149" s="28">
        <v>0</v>
      </c>
      <c r="AD149" s="28">
        <v>0</v>
      </c>
      <c r="AE149" s="28">
        <v>0</v>
      </c>
      <c r="AF149" s="28">
        <v>0</v>
      </c>
      <c r="AG149" s="28">
        <v>0</v>
      </c>
      <c r="AH149" s="28">
        <v>0</v>
      </c>
      <c r="AI149" s="28">
        <v>0</v>
      </c>
      <c r="AJ149" s="28">
        <v>0.3336905</v>
      </c>
      <c r="AK149" s="28">
        <v>0.3336905</v>
      </c>
      <c r="AL149" s="28">
        <v>24.72590881</v>
      </c>
      <c r="AM149" s="28">
        <v>24.72590881</v>
      </c>
      <c r="AN149" s="28">
        <v>0</v>
      </c>
      <c r="AO149" s="28">
        <v>0</v>
      </c>
      <c r="AP149" s="28">
        <v>0</v>
      </c>
      <c r="AQ149" s="28">
        <v>0</v>
      </c>
      <c r="AR149" s="28">
        <v>0</v>
      </c>
      <c r="AS149" s="28">
        <v>0</v>
      </c>
      <c r="AT149" s="28">
        <v>24.72590881</v>
      </c>
      <c r="AU149" s="28">
        <v>-14.639611790000002</v>
      </c>
      <c r="AV149" s="28">
        <v>87.868154700000005</v>
      </c>
      <c r="AW149" s="28">
        <v>73.228542910000002</v>
      </c>
      <c r="AX149" s="28">
        <v>6.6302989000000006</v>
      </c>
      <c r="AY149" s="28">
        <v>12.271600699999999</v>
      </c>
      <c r="AZ149" s="28">
        <v>54.326643310000001</v>
      </c>
    </row>
    <row r="150" spans="2:52" x14ac:dyDescent="0.25">
      <c r="B150" s="15" t="s">
        <v>62</v>
      </c>
      <c r="C150" s="28">
        <v>2.19341718</v>
      </c>
      <c r="D150" s="28">
        <v>0.44780647000000001</v>
      </c>
      <c r="E150" s="28">
        <v>0.25441191000000002</v>
      </c>
      <c r="F150" s="28">
        <v>0.1091715</v>
      </c>
      <c r="G150" s="28">
        <v>8.4223060000000002E-2</v>
      </c>
      <c r="H150" s="28">
        <v>1.74561071</v>
      </c>
      <c r="I150" s="28">
        <v>0.25800215999999998</v>
      </c>
      <c r="J150" s="28">
        <v>0.86773983999999993</v>
      </c>
      <c r="K150" s="28">
        <v>0.13824900000000001</v>
      </c>
      <c r="L150" s="28">
        <v>0.48161971000000003</v>
      </c>
      <c r="M150" s="28">
        <v>41.543675</v>
      </c>
      <c r="N150" s="28">
        <v>41.543675</v>
      </c>
      <c r="O150" s="28">
        <v>0</v>
      </c>
      <c r="P150" s="28">
        <v>0</v>
      </c>
      <c r="Q150" s="28">
        <v>0</v>
      </c>
      <c r="R150" s="28">
        <v>43.737092179999998</v>
      </c>
      <c r="S150" s="28">
        <v>27.415738920000003</v>
      </c>
      <c r="T150" s="28">
        <v>6.5269019999999997E-2</v>
      </c>
      <c r="U150" s="28">
        <v>4.66965348</v>
      </c>
      <c r="V150" s="28">
        <v>0</v>
      </c>
      <c r="W150" s="28">
        <v>0</v>
      </c>
      <c r="X150" s="28">
        <v>2.7704313700000003</v>
      </c>
      <c r="Y150" s="28">
        <v>3.1545248699999999</v>
      </c>
      <c r="Z150" s="28">
        <v>0</v>
      </c>
      <c r="AA150" s="28">
        <v>38.075617659999999</v>
      </c>
      <c r="AB150" s="28">
        <v>5.6614745199999996</v>
      </c>
      <c r="AC150" s="28">
        <v>0</v>
      </c>
      <c r="AD150" s="28">
        <v>0</v>
      </c>
      <c r="AE150" s="28">
        <v>0</v>
      </c>
      <c r="AF150" s="28">
        <v>0</v>
      </c>
      <c r="AG150" s="28">
        <v>0</v>
      </c>
      <c r="AH150" s="28">
        <v>0</v>
      </c>
      <c r="AI150" s="28">
        <v>0</v>
      </c>
      <c r="AJ150" s="28">
        <v>0</v>
      </c>
      <c r="AK150" s="28">
        <v>0</v>
      </c>
      <c r="AL150" s="28">
        <v>0.32537700000000003</v>
      </c>
      <c r="AM150" s="28">
        <v>0.32537700000000003</v>
      </c>
      <c r="AN150" s="28">
        <v>0</v>
      </c>
      <c r="AO150" s="28">
        <v>0</v>
      </c>
      <c r="AP150" s="28">
        <v>0</v>
      </c>
      <c r="AQ150" s="28">
        <v>0</v>
      </c>
      <c r="AR150" s="28">
        <v>0</v>
      </c>
      <c r="AS150" s="28">
        <v>0</v>
      </c>
      <c r="AT150" s="28">
        <v>0.32537700000000003</v>
      </c>
      <c r="AU150" s="28">
        <v>5.3360975199999992</v>
      </c>
      <c r="AV150" s="28">
        <v>44.973756700000003</v>
      </c>
      <c r="AW150" s="28">
        <v>50.309854219999998</v>
      </c>
      <c r="AX150" s="28">
        <v>3.5280868299999999</v>
      </c>
      <c r="AY150" s="28">
        <v>22.478886620000001</v>
      </c>
      <c r="AZ150" s="28">
        <v>24.302880770000002</v>
      </c>
    </row>
    <row r="151" spans="2:52" x14ac:dyDescent="0.25">
      <c r="B151" s="15" t="s">
        <v>63</v>
      </c>
      <c r="C151" s="28">
        <v>2.64752104</v>
      </c>
      <c r="D151" s="28">
        <v>1.31847286</v>
      </c>
      <c r="E151" s="28">
        <v>0.65799861999999998</v>
      </c>
      <c r="F151" s="28">
        <v>0.48374356000000002</v>
      </c>
      <c r="G151" s="28">
        <v>0.17673068</v>
      </c>
      <c r="H151" s="28">
        <v>1.32904818</v>
      </c>
      <c r="I151" s="28">
        <v>0.38091668000000001</v>
      </c>
      <c r="J151" s="28">
        <v>0.40690071999999999</v>
      </c>
      <c r="K151" s="28">
        <v>0.32336482999999999</v>
      </c>
      <c r="L151" s="28">
        <v>0.21786595</v>
      </c>
      <c r="M151" s="28">
        <v>30.643765999999999</v>
      </c>
      <c r="N151" s="28">
        <v>30.643765999999999</v>
      </c>
      <c r="O151" s="28">
        <v>0</v>
      </c>
      <c r="P151" s="28">
        <v>0</v>
      </c>
      <c r="Q151" s="28">
        <v>0</v>
      </c>
      <c r="R151" s="28">
        <v>33.29128704</v>
      </c>
      <c r="S151" s="28">
        <v>24.223774940000002</v>
      </c>
      <c r="T151" s="28">
        <v>0.24868012</v>
      </c>
      <c r="U151" s="28">
        <v>2.9052781800000003</v>
      </c>
      <c r="V151" s="28">
        <v>0</v>
      </c>
      <c r="W151" s="28">
        <v>0</v>
      </c>
      <c r="X151" s="28">
        <v>0.94675960999999997</v>
      </c>
      <c r="Y151" s="28">
        <v>2.66489815</v>
      </c>
      <c r="Z151" s="28">
        <v>0</v>
      </c>
      <c r="AA151" s="28">
        <v>30.989391000000001</v>
      </c>
      <c r="AB151" s="28">
        <v>2.3018960399999999</v>
      </c>
      <c r="AC151" s="28">
        <v>0</v>
      </c>
      <c r="AD151" s="28">
        <v>0</v>
      </c>
      <c r="AE151" s="28">
        <v>0</v>
      </c>
      <c r="AF151" s="28">
        <v>0</v>
      </c>
      <c r="AG151" s="28">
        <v>0</v>
      </c>
      <c r="AH151" s="28">
        <v>0</v>
      </c>
      <c r="AI151" s="28">
        <v>0</v>
      </c>
      <c r="AJ151" s="28">
        <v>0</v>
      </c>
      <c r="AK151" s="28">
        <v>0</v>
      </c>
      <c r="AL151" s="28">
        <v>1.1587337099999999</v>
      </c>
      <c r="AM151" s="28">
        <v>1.1587337099999999</v>
      </c>
      <c r="AN151" s="28">
        <v>0</v>
      </c>
      <c r="AO151" s="28">
        <v>0</v>
      </c>
      <c r="AP151" s="28">
        <v>0</v>
      </c>
      <c r="AQ151" s="28">
        <v>0</v>
      </c>
      <c r="AR151" s="28">
        <v>0</v>
      </c>
      <c r="AS151" s="28">
        <v>13.402286070000001</v>
      </c>
      <c r="AT151" s="28">
        <v>14.561019780000001</v>
      </c>
      <c r="AU151" s="28">
        <v>-12.25912374</v>
      </c>
      <c r="AV151" s="28">
        <v>17.355057930000001</v>
      </c>
      <c r="AW151" s="28">
        <v>5.0959341900000004</v>
      </c>
      <c r="AX151" s="28">
        <v>0</v>
      </c>
      <c r="AY151" s="28">
        <v>0</v>
      </c>
      <c r="AZ151" s="28">
        <v>5.0959341900000004</v>
      </c>
    </row>
    <row r="152" spans="2:52" x14ac:dyDescent="0.25">
      <c r="B152" s="15" t="s">
        <v>64</v>
      </c>
      <c r="C152" s="28">
        <v>2.5177455699999998</v>
      </c>
      <c r="D152" s="28">
        <v>0.82043695999999999</v>
      </c>
      <c r="E152" s="28">
        <v>0.38301257999999994</v>
      </c>
      <c r="F152" s="28">
        <v>0.33693519</v>
      </c>
      <c r="G152" s="28">
        <v>0.10048919000000001</v>
      </c>
      <c r="H152" s="28">
        <v>1.6973086099999999</v>
      </c>
      <c r="I152" s="28">
        <v>0.29502845</v>
      </c>
      <c r="J152" s="28">
        <v>0.83818319999999991</v>
      </c>
      <c r="K152" s="28">
        <v>0.42255293999999999</v>
      </c>
      <c r="L152" s="28">
        <v>0.14154401999999999</v>
      </c>
      <c r="M152" s="28">
        <v>28.931466</v>
      </c>
      <c r="N152" s="28">
        <v>28.843608</v>
      </c>
      <c r="O152" s="28">
        <v>8.7858000000000006E-2</v>
      </c>
      <c r="P152" s="28">
        <v>0</v>
      </c>
      <c r="Q152" s="28">
        <v>0</v>
      </c>
      <c r="R152" s="28">
        <v>31.449211569999999</v>
      </c>
      <c r="S152" s="28">
        <v>16.18574203</v>
      </c>
      <c r="T152" s="28">
        <v>0.3395743</v>
      </c>
      <c r="U152" s="28">
        <v>1.3949987099999999</v>
      </c>
      <c r="V152" s="28">
        <v>0</v>
      </c>
      <c r="W152" s="28">
        <v>0</v>
      </c>
      <c r="X152" s="28">
        <v>1.55016321</v>
      </c>
      <c r="Y152" s="28">
        <v>3.2804689300000001</v>
      </c>
      <c r="Z152" s="28">
        <v>0</v>
      </c>
      <c r="AA152" s="28">
        <v>22.750947180000001</v>
      </c>
      <c r="AB152" s="28">
        <v>8.6982643900000003</v>
      </c>
      <c r="AC152" s="28">
        <v>0</v>
      </c>
      <c r="AD152" s="28">
        <v>0</v>
      </c>
      <c r="AE152" s="28">
        <v>0</v>
      </c>
      <c r="AF152" s="28">
        <v>0</v>
      </c>
      <c r="AG152" s="28">
        <v>0</v>
      </c>
      <c r="AH152" s="28">
        <v>0</v>
      </c>
      <c r="AI152" s="28">
        <v>0</v>
      </c>
      <c r="AJ152" s="28">
        <v>0</v>
      </c>
      <c r="AK152" s="28">
        <v>0</v>
      </c>
      <c r="AL152" s="28">
        <v>10.25699548</v>
      </c>
      <c r="AM152" s="28">
        <v>10.25699548</v>
      </c>
      <c r="AN152" s="28">
        <v>0</v>
      </c>
      <c r="AO152" s="28">
        <v>0</v>
      </c>
      <c r="AP152" s="28">
        <v>0</v>
      </c>
      <c r="AQ152" s="28">
        <v>0</v>
      </c>
      <c r="AR152" s="28">
        <v>0</v>
      </c>
      <c r="AS152" s="28">
        <v>0</v>
      </c>
      <c r="AT152" s="28">
        <v>10.25699548</v>
      </c>
      <c r="AU152" s="28">
        <v>-1.55873109</v>
      </c>
      <c r="AV152" s="28">
        <v>24.737763999999999</v>
      </c>
      <c r="AW152" s="28">
        <v>23.17903291</v>
      </c>
      <c r="AX152" s="28">
        <v>2.9743711800000003</v>
      </c>
      <c r="AY152" s="28">
        <v>0</v>
      </c>
      <c r="AZ152" s="28">
        <v>20.204661730000002</v>
      </c>
    </row>
    <row r="153" spans="2:52" x14ac:dyDescent="0.25">
      <c r="B153" s="15" t="s">
        <v>65</v>
      </c>
      <c r="C153" s="28">
        <v>6.0431734399999995</v>
      </c>
      <c r="D153" s="28">
        <v>2.2152853100000001</v>
      </c>
      <c r="E153" s="28">
        <v>0.93958709000000007</v>
      </c>
      <c r="F153" s="28">
        <v>1.0382952599999999</v>
      </c>
      <c r="G153" s="28">
        <v>0.23740296</v>
      </c>
      <c r="H153" s="28">
        <v>3.8278881299999998</v>
      </c>
      <c r="I153" s="28">
        <v>0.77544793000000001</v>
      </c>
      <c r="J153" s="28">
        <v>0.54028799999999999</v>
      </c>
      <c r="K153" s="28">
        <v>1.6220330000000001</v>
      </c>
      <c r="L153" s="28">
        <v>0.8901192</v>
      </c>
      <c r="M153" s="28">
        <v>53.450892000000003</v>
      </c>
      <c r="N153" s="28">
        <v>53.234126000000003</v>
      </c>
      <c r="O153" s="28">
        <v>0.21676599999999999</v>
      </c>
      <c r="P153" s="28">
        <v>0</v>
      </c>
      <c r="Q153" s="28">
        <v>0</v>
      </c>
      <c r="R153" s="28">
        <v>59.49406544</v>
      </c>
      <c r="S153" s="28">
        <v>30.991358999999999</v>
      </c>
      <c r="T153" s="28">
        <v>0.67496599999999995</v>
      </c>
      <c r="U153" s="28">
        <v>3.2431351099999999</v>
      </c>
      <c r="V153" s="28">
        <v>0</v>
      </c>
      <c r="W153" s="28">
        <v>5.3838879999999998</v>
      </c>
      <c r="X153" s="28">
        <v>1.7005324499999999</v>
      </c>
      <c r="Y153" s="28">
        <v>7.3686954199999999</v>
      </c>
      <c r="Z153" s="28">
        <v>2.4620512699999999</v>
      </c>
      <c r="AA153" s="28">
        <v>51.824627250000006</v>
      </c>
      <c r="AB153" s="28">
        <v>7.6694381899999993</v>
      </c>
      <c r="AC153" s="28">
        <v>0</v>
      </c>
      <c r="AD153" s="28">
        <v>0</v>
      </c>
      <c r="AE153" s="28">
        <v>0</v>
      </c>
      <c r="AF153" s="28">
        <v>0</v>
      </c>
      <c r="AG153" s="28">
        <v>0</v>
      </c>
      <c r="AH153" s="28">
        <v>0</v>
      </c>
      <c r="AI153" s="28">
        <v>0</v>
      </c>
      <c r="AJ153" s="28">
        <v>0</v>
      </c>
      <c r="AK153" s="28">
        <v>0</v>
      </c>
      <c r="AL153" s="28">
        <v>3.6201542</v>
      </c>
      <c r="AM153" s="28">
        <v>3.6201542</v>
      </c>
      <c r="AN153" s="28">
        <v>0</v>
      </c>
      <c r="AO153" s="28">
        <v>0</v>
      </c>
      <c r="AP153" s="28">
        <v>6.8731089599999997</v>
      </c>
      <c r="AQ153" s="28">
        <v>6.8731089599999997</v>
      </c>
      <c r="AR153" s="28">
        <v>0</v>
      </c>
      <c r="AS153" s="28">
        <v>0</v>
      </c>
      <c r="AT153" s="28">
        <v>10.49326316</v>
      </c>
      <c r="AU153" s="28">
        <v>-2.82382497</v>
      </c>
      <c r="AV153" s="28">
        <v>78.052199000000002</v>
      </c>
      <c r="AW153" s="28">
        <v>75.228374029999998</v>
      </c>
      <c r="AX153" s="28">
        <v>3.8762530499999999</v>
      </c>
      <c r="AY153" s="28">
        <v>34.549795000000003</v>
      </c>
      <c r="AZ153" s="28">
        <v>36.802325979999999</v>
      </c>
    </row>
    <row r="154" spans="2:52" x14ac:dyDescent="0.25">
      <c r="B154" s="15" t="s">
        <v>66</v>
      </c>
      <c r="C154" s="28">
        <v>3.91866979</v>
      </c>
      <c r="D154" s="28">
        <v>1.26557348</v>
      </c>
      <c r="E154" s="28">
        <v>0.8523419499999999</v>
      </c>
      <c r="F154" s="28">
        <v>0.29432284000000003</v>
      </c>
      <c r="G154" s="28">
        <v>0.11890869</v>
      </c>
      <c r="H154" s="28">
        <v>2.65309631</v>
      </c>
      <c r="I154" s="28">
        <v>1.28276831</v>
      </c>
      <c r="J154" s="28">
        <v>0.12099</v>
      </c>
      <c r="K154" s="28">
        <v>1.2493380000000001</v>
      </c>
      <c r="L154" s="28">
        <v>0</v>
      </c>
      <c r="M154" s="28">
        <v>33.857483999999999</v>
      </c>
      <c r="N154" s="28">
        <v>33.857483999999999</v>
      </c>
      <c r="O154" s="28">
        <v>0</v>
      </c>
      <c r="P154" s="28">
        <v>0</v>
      </c>
      <c r="Q154" s="28">
        <v>0</v>
      </c>
      <c r="R154" s="28">
        <v>37.776153790000002</v>
      </c>
      <c r="S154" s="28">
        <v>20.92396389</v>
      </c>
      <c r="T154" s="28">
        <v>0</v>
      </c>
      <c r="U154" s="28">
        <v>3.1926142500000001</v>
      </c>
      <c r="V154" s="28">
        <v>0</v>
      </c>
      <c r="W154" s="28">
        <v>0</v>
      </c>
      <c r="X154" s="28">
        <v>3.2152773399999997</v>
      </c>
      <c r="Y154" s="28">
        <v>3.34615369</v>
      </c>
      <c r="Z154" s="28">
        <v>0</v>
      </c>
      <c r="AA154" s="28">
        <v>30.678009170000003</v>
      </c>
      <c r="AB154" s="28">
        <v>7.0981446199999993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  <c r="AJ154" s="28">
        <v>0</v>
      </c>
      <c r="AK154" s="28">
        <v>0</v>
      </c>
      <c r="AL154" s="28">
        <v>0</v>
      </c>
      <c r="AM154" s="28">
        <v>0</v>
      </c>
      <c r="AN154" s="28">
        <v>0</v>
      </c>
      <c r="AO154" s="28">
        <v>0</v>
      </c>
      <c r="AP154" s="28">
        <v>0</v>
      </c>
      <c r="AQ154" s="28">
        <v>0</v>
      </c>
      <c r="AR154" s="28">
        <v>0</v>
      </c>
      <c r="AS154" s="28">
        <v>0</v>
      </c>
      <c r="AT154" s="28">
        <v>0</v>
      </c>
      <c r="AU154" s="28">
        <v>7.0981446199999993</v>
      </c>
      <c r="AV154" s="28">
        <v>29.766617</v>
      </c>
      <c r="AW154" s="28">
        <v>36.864761619999996</v>
      </c>
      <c r="AX154" s="28">
        <v>0</v>
      </c>
      <c r="AY154" s="28">
        <v>0</v>
      </c>
      <c r="AZ154" s="28">
        <v>36.864761619999996</v>
      </c>
    </row>
    <row r="155" spans="2:52" x14ac:dyDescent="0.25">
      <c r="B155" s="15" t="s">
        <v>67</v>
      </c>
      <c r="C155" s="28">
        <v>3.1747692999999999</v>
      </c>
      <c r="D155" s="28">
        <v>1.82921019</v>
      </c>
      <c r="E155" s="28">
        <v>0.72495768999999999</v>
      </c>
      <c r="F155" s="28">
        <v>0.99446999999999997</v>
      </c>
      <c r="G155" s="28">
        <v>0.10978250000000001</v>
      </c>
      <c r="H155" s="28">
        <v>1.3455591099999999</v>
      </c>
      <c r="I155" s="28">
        <v>0.77032699999999998</v>
      </c>
      <c r="J155" s="28">
        <v>0.20557600000000001</v>
      </c>
      <c r="K155" s="28">
        <v>0.22026000000000001</v>
      </c>
      <c r="L155" s="28">
        <v>0.14939611</v>
      </c>
      <c r="M155" s="28">
        <v>46.65964632</v>
      </c>
      <c r="N155" s="28">
        <v>46.649646320000002</v>
      </c>
      <c r="O155" s="28">
        <v>0</v>
      </c>
      <c r="P155" s="28">
        <v>0</v>
      </c>
      <c r="Q155" s="28">
        <v>0.01</v>
      </c>
      <c r="R155" s="28">
        <v>49.834415619999994</v>
      </c>
      <c r="S155" s="28">
        <v>29.01731805</v>
      </c>
      <c r="T155" s="28">
        <v>1.6411629999999999</v>
      </c>
      <c r="U155" s="28">
        <v>4.1264391199999997</v>
      </c>
      <c r="V155" s="28">
        <v>0</v>
      </c>
      <c r="W155" s="28">
        <v>0</v>
      </c>
      <c r="X155" s="28">
        <v>3.8670557000000003</v>
      </c>
      <c r="Y155" s="28">
        <v>8.109754950000001</v>
      </c>
      <c r="Z155" s="28">
        <v>0</v>
      </c>
      <c r="AA155" s="28">
        <v>46.761730820000011</v>
      </c>
      <c r="AB155" s="28">
        <v>3.0726847999999998</v>
      </c>
      <c r="AC155" s="28">
        <v>0</v>
      </c>
      <c r="AD155" s="28">
        <v>0</v>
      </c>
      <c r="AE155" s="28">
        <v>0</v>
      </c>
      <c r="AF155" s="28">
        <v>0</v>
      </c>
      <c r="AG155" s="28">
        <v>0</v>
      </c>
      <c r="AH155" s="28">
        <v>0</v>
      </c>
      <c r="AI155" s="28">
        <v>0</v>
      </c>
      <c r="AJ155" s="28">
        <v>0</v>
      </c>
      <c r="AK155" s="28">
        <v>0</v>
      </c>
      <c r="AL155" s="28">
        <v>2.52827856</v>
      </c>
      <c r="AM155" s="28">
        <v>2.52827856</v>
      </c>
      <c r="AN155" s="28">
        <v>0</v>
      </c>
      <c r="AO155" s="28">
        <v>0</v>
      </c>
      <c r="AP155" s="28">
        <v>0</v>
      </c>
      <c r="AQ155" s="28">
        <v>0</v>
      </c>
      <c r="AR155" s="28">
        <v>0</v>
      </c>
      <c r="AS155" s="28">
        <v>0</v>
      </c>
      <c r="AT155" s="28">
        <v>2.52827856</v>
      </c>
      <c r="AU155" s="28">
        <v>0.54440624000000004</v>
      </c>
      <c r="AV155" s="28">
        <v>19.23846627</v>
      </c>
      <c r="AW155" s="28">
        <v>19.782872509999997</v>
      </c>
      <c r="AX155" s="28">
        <v>0.80823579000000001</v>
      </c>
      <c r="AY155" s="28">
        <v>4.7777575300000006</v>
      </c>
      <c r="AZ155" s="28">
        <v>14.196879190000001</v>
      </c>
    </row>
    <row r="156" spans="2:52" x14ac:dyDescent="0.25">
      <c r="B156" s="15" t="s">
        <v>68</v>
      </c>
      <c r="C156" s="28">
        <v>7.68222118</v>
      </c>
      <c r="D156" s="28">
        <v>3.9487461800000001</v>
      </c>
      <c r="E156" s="28">
        <v>2.1675581800000003</v>
      </c>
      <c r="F156" s="28">
        <v>1.306333</v>
      </c>
      <c r="G156" s="28">
        <v>0.47485500000000003</v>
      </c>
      <c r="H156" s="28">
        <v>3.7334749999999999</v>
      </c>
      <c r="I156" s="28">
        <v>1.177146</v>
      </c>
      <c r="J156" s="28">
        <v>1.629737</v>
      </c>
      <c r="K156" s="28">
        <v>0.51115100000000002</v>
      </c>
      <c r="L156" s="28">
        <v>0.415441</v>
      </c>
      <c r="M156" s="28">
        <v>77.215832000000006</v>
      </c>
      <c r="N156" s="28">
        <v>35.528711000000001</v>
      </c>
      <c r="O156" s="28">
        <v>41.687120999999998</v>
      </c>
      <c r="P156" s="28">
        <v>0</v>
      </c>
      <c r="Q156" s="28">
        <v>0</v>
      </c>
      <c r="R156" s="28">
        <v>84.898053180000005</v>
      </c>
      <c r="S156" s="28">
        <v>8.6927118399999994</v>
      </c>
      <c r="T156" s="28">
        <v>4.2474999999999999E-2</v>
      </c>
      <c r="U156" s="28">
        <v>0.45057900000000001</v>
      </c>
      <c r="V156" s="28">
        <v>0</v>
      </c>
      <c r="W156" s="28">
        <v>0</v>
      </c>
      <c r="X156" s="28">
        <v>0.76154825000000004</v>
      </c>
      <c r="Y156" s="28">
        <v>9.0514116300000005</v>
      </c>
      <c r="Z156" s="28">
        <v>0.81715852</v>
      </c>
      <c r="AA156" s="28">
        <v>19.815884239999999</v>
      </c>
      <c r="AB156" s="28">
        <v>65.082168940000003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  <c r="AJ156" s="28">
        <v>0</v>
      </c>
      <c r="AK156" s="28">
        <v>0</v>
      </c>
      <c r="AL156" s="28">
        <v>1.3328E-2</v>
      </c>
      <c r="AM156" s="28">
        <v>1.3328E-2</v>
      </c>
      <c r="AN156" s="28">
        <v>0</v>
      </c>
      <c r="AO156" s="28">
        <v>0</v>
      </c>
      <c r="AP156" s="28">
        <v>1.1447162399999999</v>
      </c>
      <c r="AQ156" s="28">
        <v>1.1447162399999999</v>
      </c>
      <c r="AR156" s="28">
        <v>0</v>
      </c>
      <c r="AS156" s="28">
        <v>0</v>
      </c>
      <c r="AT156" s="28">
        <v>1.1580442399999999</v>
      </c>
      <c r="AU156" s="28">
        <v>63.924124699999993</v>
      </c>
      <c r="AV156" s="28">
        <v>14.171975</v>
      </c>
      <c r="AW156" s="28">
        <v>78.096099699999996</v>
      </c>
      <c r="AX156" s="28">
        <v>0</v>
      </c>
      <c r="AY156" s="28">
        <v>0</v>
      </c>
      <c r="AZ156" s="28">
        <v>78.096099699999996</v>
      </c>
    </row>
    <row r="157" spans="2:52" x14ac:dyDescent="0.25">
      <c r="B157" s="15" t="s">
        <v>69</v>
      </c>
      <c r="C157" s="28">
        <v>21.377935910000001</v>
      </c>
      <c r="D157" s="28">
        <v>4.7152082100000001</v>
      </c>
      <c r="E157" s="28">
        <v>2.01788342</v>
      </c>
      <c r="F157" s="28">
        <v>2.37541884</v>
      </c>
      <c r="G157" s="28">
        <v>0.32190595</v>
      </c>
      <c r="H157" s="28">
        <v>16.662727699999998</v>
      </c>
      <c r="I157" s="28">
        <v>2.2806497100000001</v>
      </c>
      <c r="J157" s="28">
        <v>2.4682575</v>
      </c>
      <c r="K157" s="28">
        <v>11.325344810000001</v>
      </c>
      <c r="L157" s="28">
        <v>0.58847567999999995</v>
      </c>
      <c r="M157" s="28">
        <v>68.559839999999994</v>
      </c>
      <c r="N157" s="28">
        <v>68.559839999999994</v>
      </c>
      <c r="O157" s="28">
        <v>0</v>
      </c>
      <c r="P157" s="28">
        <v>0</v>
      </c>
      <c r="Q157" s="28">
        <v>0</v>
      </c>
      <c r="R157" s="28">
        <v>89.937775909999999</v>
      </c>
      <c r="S157" s="28">
        <v>43.973810310000005</v>
      </c>
      <c r="T157" s="28">
        <v>0.43399918999999998</v>
      </c>
      <c r="U157" s="28">
        <v>8.46103965</v>
      </c>
      <c r="V157" s="28">
        <v>0</v>
      </c>
      <c r="W157" s="28">
        <v>0</v>
      </c>
      <c r="X157" s="28">
        <v>2.5065608500000001</v>
      </c>
      <c r="Y157" s="28">
        <v>7.8834601799999993</v>
      </c>
      <c r="Z157" s="28">
        <v>0</v>
      </c>
      <c r="AA157" s="28">
        <v>63.258870180000002</v>
      </c>
      <c r="AB157" s="28">
        <v>26.67890573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  <c r="AJ157" s="28">
        <v>14.78961348</v>
      </c>
      <c r="AK157" s="28">
        <v>14.78961348</v>
      </c>
      <c r="AL157" s="28">
        <v>43.872674780000004</v>
      </c>
      <c r="AM157" s="28">
        <v>43.872674780000004</v>
      </c>
      <c r="AN157" s="28">
        <v>0</v>
      </c>
      <c r="AO157" s="28">
        <v>0</v>
      </c>
      <c r="AP157" s="28">
        <v>0</v>
      </c>
      <c r="AQ157" s="28">
        <v>0</v>
      </c>
      <c r="AR157" s="28">
        <v>0</v>
      </c>
      <c r="AS157" s="28">
        <v>0</v>
      </c>
      <c r="AT157" s="28">
        <v>43.872674780000004</v>
      </c>
      <c r="AU157" s="28">
        <v>-2.4041555699999999</v>
      </c>
      <c r="AV157" s="28">
        <v>109.61132015000001</v>
      </c>
      <c r="AW157" s="28">
        <v>107.20716458</v>
      </c>
      <c r="AX157" s="28">
        <v>68.196181349999989</v>
      </c>
      <c r="AY157" s="28">
        <v>0</v>
      </c>
      <c r="AZ157" s="28">
        <v>39.010983230000001</v>
      </c>
    </row>
    <row r="158" spans="2:52" x14ac:dyDescent="0.25">
      <c r="B158" s="15" t="s">
        <v>70</v>
      </c>
      <c r="C158" s="28">
        <v>10.821767339999999</v>
      </c>
      <c r="D158" s="28">
        <v>2.4047412199999996</v>
      </c>
      <c r="E158" s="28">
        <v>1.1024261299999998</v>
      </c>
      <c r="F158" s="28">
        <v>1.1135459999999999</v>
      </c>
      <c r="G158" s="28">
        <v>0.18876909</v>
      </c>
      <c r="H158" s="28">
        <v>8.4170261200000009</v>
      </c>
      <c r="I158" s="28">
        <v>1.9706404900000001</v>
      </c>
      <c r="J158" s="28">
        <v>0.70846500000000001</v>
      </c>
      <c r="K158" s="28">
        <v>5.1233180000000003</v>
      </c>
      <c r="L158" s="28">
        <v>0.61460263000000004</v>
      </c>
      <c r="M158" s="28">
        <v>51.66404996</v>
      </c>
      <c r="N158" s="28">
        <v>51.593172000000003</v>
      </c>
      <c r="O158" s="28">
        <v>7.0877960000000004E-2</v>
      </c>
      <c r="P158" s="28">
        <v>0</v>
      </c>
      <c r="Q158" s="28">
        <v>0</v>
      </c>
      <c r="R158" s="28">
        <v>62.485817299999994</v>
      </c>
      <c r="S158" s="28">
        <v>30.760603809999999</v>
      </c>
      <c r="T158" s="28">
        <v>0.49676913</v>
      </c>
      <c r="U158" s="28">
        <v>4.0508923399999999</v>
      </c>
      <c r="V158" s="28">
        <v>0</v>
      </c>
      <c r="W158" s="28">
        <v>0</v>
      </c>
      <c r="X158" s="28">
        <v>2.9566068100000003</v>
      </c>
      <c r="Y158" s="28">
        <v>21.051776320000002</v>
      </c>
      <c r="Z158" s="28">
        <v>1.2314191000000001</v>
      </c>
      <c r="AA158" s="28">
        <v>60.548067510000003</v>
      </c>
      <c r="AB158" s="28">
        <v>1.93774979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  <c r="AJ158" s="28">
        <v>0</v>
      </c>
      <c r="AK158" s="28">
        <v>0</v>
      </c>
      <c r="AL158" s="28">
        <v>0</v>
      </c>
      <c r="AM158" s="28">
        <v>0</v>
      </c>
      <c r="AN158" s="28">
        <v>0</v>
      </c>
      <c r="AO158" s="28">
        <v>0</v>
      </c>
      <c r="AP158" s="28">
        <v>2.3588448</v>
      </c>
      <c r="AQ158" s="28">
        <v>2.3588448</v>
      </c>
      <c r="AR158" s="28">
        <v>0</v>
      </c>
      <c r="AS158" s="28">
        <v>0</v>
      </c>
      <c r="AT158" s="28">
        <v>2.3588448</v>
      </c>
      <c r="AU158" s="28">
        <v>-0.42109500999999994</v>
      </c>
      <c r="AV158" s="28">
        <v>111.60269121</v>
      </c>
      <c r="AW158" s="28">
        <v>111.1815962</v>
      </c>
      <c r="AX158" s="28">
        <v>0</v>
      </c>
      <c r="AY158" s="28">
        <v>0</v>
      </c>
      <c r="AZ158" s="28">
        <v>111.1815962</v>
      </c>
    </row>
    <row r="159" spans="2:52" x14ac:dyDescent="0.25">
      <c r="B159" s="15" t="s">
        <v>71</v>
      </c>
      <c r="C159" s="28">
        <v>19.20524262</v>
      </c>
      <c r="D159" s="28">
        <v>3.7887384699999997</v>
      </c>
      <c r="E159" s="28">
        <v>1.2300942099999999</v>
      </c>
      <c r="F159" s="28">
        <v>2.1908144599999999</v>
      </c>
      <c r="G159" s="28">
        <v>0.36782979999999998</v>
      </c>
      <c r="H159" s="28">
        <v>15.41650415</v>
      </c>
      <c r="I159" s="28">
        <v>2.1816928300000002</v>
      </c>
      <c r="J159" s="28">
        <v>1.78370725</v>
      </c>
      <c r="K159" s="28">
        <v>9.1107710999999991</v>
      </c>
      <c r="L159" s="28">
        <v>2.3403329700000004</v>
      </c>
      <c r="M159" s="28">
        <v>136.03970796000002</v>
      </c>
      <c r="N159" s="28">
        <v>56.823431999999997</v>
      </c>
      <c r="O159" s="28">
        <v>0.26864365000000001</v>
      </c>
      <c r="P159" s="28">
        <v>0</v>
      </c>
      <c r="Q159" s="28">
        <v>78.947632310000003</v>
      </c>
      <c r="R159" s="28">
        <v>155.24495058000002</v>
      </c>
      <c r="S159" s="28">
        <v>28.93978444</v>
      </c>
      <c r="T159" s="28">
        <v>0.67529024000000004</v>
      </c>
      <c r="U159" s="28">
        <v>4.9518121700000002</v>
      </c>
      <c r="V159" s="28">
        <v>0</v>
      </c>
      <c r="W159" s="28">
        <v>0</v>
      </c>
      <c r="X159" s="28">
        <v>3.7014670999999999</v>
      </c>
      <c r="Y159" s="28">
        <v>10.643520310000001</v>
      </c>
      <c r="Z159" s="28">
        <v>0</v>
      </c>
      <c r="AA159" s="28">
        <v>48.911874260000005</v>
      </c>
      <c r="AB159" s="28">
        <v>106.33307631999999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  <c r="AJ159" s="28">
        <v>0</v>
      </c>
      <c r="AK159" s="28">
        <v>0</v>
      </c>
      <c r="AL159" s="28">
        <v>19.2037902</v>
      </c>
      <c r="AM159" s="28">
        <v>19.2037902</v>
      </c>
      <c r="AN159" s="28">
        <v>0</v>
      </c>
      <c r="AO159" s="28">
        <v>0</v>
      </c>
      <c r="AP159" s="28">
        <v>0</v>
      </c>
      <c r="AQ159" s="28">
        <v>0</v>
      </c>
      <c r="AR159" s="28">
        <v>0</v>
      </c>
      <c r="AS159" s="28">
        <v>39.662580840000004</v>
      </c>
      <c r="AT159" s="28">
        <v>58.866371040000004</v>
      </c>
      <c r="AU159" s="28">
        <v>47.466705279999999</v>
      </c>
      <c r="AV159" s="28">
        <v>102.80976643000001</v>
      </c>
      <c r="AW159" s="28">
        <v>150.27647171000001</v>
      </c>
      <c r="AX159" s="28">
        <v>0</v>
      </c>
      <c r="AY159" s="28">
        <v>103.43250589</v>
      </c>
      <c r="AZ159" s="28">
        <v>46.843965820000001</v>
      </c>
    </row>
    <row r="160" spans="2:52" x14ac:dyDescent="0.25">
      <c r="B160" s="15" t="s">
        <v>72</v>
      </c>
      <c r="C160" s="28">
        <v>3.3891254900000001</v>
      </c>
      <c r="D160" s="28">
        <v>1.44582894</v>
      </c>
      <c r="E160" s="28">
        <v>0.95735327000000003</v>
      </c>
      <c r="F160" s="28">
        <v>0.37694450000000002</v>
      </c>
      <c r="G160" s="28">
        <v>0.11153117</v>
      </c>
      <c r="H160" s="28">
        <v>1.9432965500000001</v>
      </c>
      <c r="I160" s="28">
        <v>0.94330899999999995</v>
      </c>
      <c r="J160" s="28">
        <v>0.376612</v>
      </c>
      <c r="K160" s="28">
        <v>0.29931999999999997</v>
      </c>
      <c r="L160" s="28">
        <v>0.32405554999999997</v>
      </c>
      <c r="M160" s="28">
        <v>43.634746999999997</v>
      </c>
      <c r="N160" s="28">
        <v>43.634746999999997</v>
      </c>
      <c r="O160" s="28">
        <v>0</v>
      </c>
      <c r="P160" s="28">
        <v>0</v>
      </c>
      <c r="Q160" s="28">
        <v>0</v>
      </c>
      <c r="R160" s="28">
        <v>47.023872490000002</v>
      </c>
      <c r="S160" s="28">
        <v>35.949793229999997</v>
      </c>
      <c r="T160" s="28">
        <v>1.0869639799999999</v>
      </c>
      <c r="U160" s="28">
        <v>3.7829526200000001</v>
      </c>
      <c r="V160" s="28">
        <v>0</v>
      </c>
      <c r="W160" s="28">
        <v>0</v>
      </c>
      <c r="X160" s="28">
        <v>2.3796324200000001</v>
      </c>
      <c r="Y160" s="28">
        <v>49.816088110000003</v>
      </c>
      <c r="Z160" s="28">
        <v>0</v>
      </c>
      <c r="AA160" s="28">
        <v>93.015430359999982</v>
      </c>
      <c r="AB160" s="28">
        <v>-45.991557869999994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  <c r="AJ160" s="28">
        <v>0</v>
      </c>
      <c r="AK160" s="28">
        <v>0</v>
      </c>
      <c r="AL160" s="28">
        <v>0.37</v>
      </c>
      <c r="AM160" s="28">
        <v>0.37</v>
      </c>
      <c r="AN160" s="28">
        <v>0</v>
      </c>
      <c r="AO160" s="28">
        <v>0</v>
      </c>
      <c r="AP160" s="28">
        <v>0</v>
      </c>
      <c r="AQ160" s="28">
        <v>0</v>
      </c>
      <c r="AR160" s="28">
        <v>0</v>
      </c>
      <c r="AS160" s="28">
        <v>0</v>
      </c>
      <c r="AT160" s="28">
        <v>0.37</v>
      </c>
      <c r="AU160" s="28">
        <v>-46.361557869999999</v>
      </c>
      <c r="AV160" s="28">
        <v>48.494782189999995</v>
      </c>
      <c r="AW160" s="28">
        <v>2.1332243200000005</v>
      </c>
      <c r="AX160" s="28">
        <v>0</v>
      </c>
      <c r="AY160" s="28">
        <v>0</v>
      </c>
      <c r="AZ160" s="28">
        <v>2.1332243200000005</v>
      </c>
    </row>
    <row r="161" spans="2:52" x14ac:dyDescent="0.25">
      <c r="B161" s="15" t="s">
        <v>73</v>
      </c>
      <c r="C161" s="28">
        <v>12.22915439</v>
      </c>
      <c r="D161" s="28">
        <v>3.2274665200000001</v>
      </c>
      <c r="E161" s="28">
        <v>0.90389286999999996</v>
      </c>
      <c r="F161" s="28">
        <v>2.0592055</v>
      </c>
      <c r="G161" s="28">
        <v>0.26436815000000002</v>
      </c>
      <c r="H161" s="28">
        <v>9.0016878700000014</v>
      </c>
      <c r="I161" s="28">
        <v>2.0636542100000002</v>
      </c>
      <c r="J161" s="28">
        <v>1.193298</v>
      </c>
      <c r="K161" s="28">
        <v>5.4947904999999997</v>
      </c>
      <c r="L161" s="28">
        <v>0.24994516</v>
      </c>
      <c r="M161" s="28">
        <v>55.05</v>
      </c>
      <c r="N161" s="28">
        <v>54.998350000000002</v>
      </c>
      <c r="O161" s="28">
        <v>5.1650000000000001E-2</v>
      </c>
      <c r="P161" s="28">
        <v>0</v>
      </c>
      <c r="Q161" s="28">
        <v>0</v>
      </c>
      <c r="R161" s="28">
        <v>67.279154390000002</v>
      </c>
      <c r="S161" s="28">
        <v>32.769419290000002</v>
      </c>
      <c r="T161" s="28">
        <v>5.4389599999999996E-2</v>
      </c>
      <c r="U161" s="28">
        <v>2.8766871600000004</v>
      </c>
      <c r="V161" s="28">
        <v>0</v>
      </c>
      <c r="W161" s="28">
        <v>0</v>
      </c>
      <c r="X161" s="28">
        <v>6.22666655</v>
      </c>
      <c r="Y161" s="28">
        <v>5.9509918200000005</v>
      </c>
      <c r="Z161" s="28">
        <v>0</v>
      </c>
      <c r="AA161" s="28">
        <v>47.878154419999994</v>
      </c>
      <c r="AB161" s="28">
        <v>19.400999969999997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  <c r="AJ161" s="28">
        <v>0</v>
      </c>
      <c r="AK161" s="28">
        <v>0</v>
      </c>
      <c r="AL161" s="28">
        <v>33.521711879999998</v>
      </c>
      <c r="AM161" s="28">
        <v>33.521711879999998</v>
      </c>
      <c r="AN161" s="28">
        <v>0</v>
      </c>
      <c r="AO161" s="28">
        <v>0</v>
      </c>
      <c r="AP161" s="28">
        <v>0</v>
      </c>
      <c r="AQ161" s="28">
        <v>0</v>
      </c>
      <c r="AR161" s="28">
        <v>0</v>
      </c>
      <c r="AS161" s="28">
        <v>0</v>
      </c>
      <c r="AT161" s="28">
        <v>33.521711879999998</v>
      </c>
      <c r="AU161" s="28">
        <v>-14.120711910000001</v>
      </c>
      <c r="AV161" s="28">
        <v>39.483436990000001</v>
      </c>
      <c r="AW161" s="28">
        <v>25.362725080000001</v>
      </c>
      <c r="AX161" s="28">
        <v>0.39500341999999999</v>
      </c>
      <c r="AY161" s="28">
        <v>0</v>
      </c>
      <c r="AZ161" s="28">
        <v>24.967721659999999</v>
      </c>
    </row>
    <row r="162" spans="2:52" x14ac:dyDescent="0.25">
      <c r="B162" s="15" t="s">
        <v>74</v>
      </c>
      <c r="C162" s="28">
        <v>0.62839390000000006</v>
      </c>
      <c r="D162" s="28">
        <v>0.21790846999999999</v>
      </c>
      <c r="E162" s="28">
        <v>0.14976946999999999</v>
      </c>
      <c r="F162" s="28">
        <v>3.9004999999999998E-2</v>
      </c>
      <c r="G162" s="28">
        <v>2.9134E-2</v>
      </c>
      <c r="H162" s="28">
        <v>0.41048542999999998</v>
      </c>
      <c r="I162" s="28">
        <v>7.3381000000000002E-2</v>
      </c>
      <c r="J162" s="28">
        <v>3.4595000000000001E-2</v>
      </c>
      <c r="K162" s="28">
        <v>6.5409999999999999E-3</v>
      </c>
      <c r="L162" s="28">
        <v>0.29596843</v>
      </c>
      <c r="M162" s="28">
        <v>30.240511000000001</v>
      </c>
      <c r="N162" s="28">
        <v>30.240511000000001</v>
      </c>
      <c r="O162" s="28">
        <v>0</v>
      </c>
      <c r="P162" s="28">
        <v>0</v>
      </c>
      <c r="Q162" s="28">
        <v>0</v>
      </c>
      <c r="R162" s="28">
        <v>30.868904899999997</v>
      </c>
      <c r="S162" s="28">
        <v>18.093579819999999</v>
      </c>
      <c r="T162" s="28">
        <v>0.25134525000000002</v>
      </c>
      <c r="U162" s="28">
        <v>1.9554446000000001</v>
      </c>
      <c r="V162" s="28">
        <v>0</v>
      </c>
      <c r="W162" s="28">
        <v>0</v>
      </c>
      <c r="X162" s="28">
        <v>1.4949567699999999</v>
      </c>
      <c r="Y162" s="28">
        <v>1.8912648600000002</v>
      </c>
      <c r="Z162" s="28">
        <v>0</v>
      </c>
      <c r="AA162" s="28">
        <v>23.6865913</v>
      </c>
      <c r="AB162" s="28">
        <v>7.1823136000000005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  <c r="AJ162" s="28">
        <v>0</v>
      </c>
      <c r="AK162" s="28">
        <v>0</v>
      </c>
      <c r="AL162" s="28">
        <v>7.9584616600000002</v>
      </c>
      <c r="AM162" s="28">
        <v>7.9584616600000002</v>
      </c>
      <c r="AN162" s="28">
        <v>0</v>
      </c>
      <c r="AO162" s="28">
        <v>0</v>
      </c>
      <c r="AP162" s="28">
        <v>0</v>
      </c>
      <c r="AQ162" s="28">
        <v>0</v>
      </c>
      <c r="AR162" s="28">
        <v>0</v>
      </c>
      <c r="AS162" s="28">
        <v>0</v>
      </c>
      <c r="AT162" s="28">
        <v>7.9584616600000002</v>
      </c>
      <c r="AU162" s="28">
        <v>-0.77614806000000003</v>
      </c>
      <c r="AV162" s="28">
        <v>72.07324998</v>
      </c>
      <c r="AW162" s="28">
        <v>71.297101920000003</v>
      </c>
      <c r="AX162" s="28">
        <v>0</v>
      </c>
      <c r="AY162" s="28">
        <v>4.1304332000000006</v>
      </c>
      <c r="AZ162" s="28">
        <v>67.166668720000004</v>
      </c>
    </row>
    <row r="163" spans="2:52" x14ac:dyDescent="0.25">
      <c r="B163" s="15" t="s">
        <v>75</v>
      </c>
      <c r="C163" s="28">
        <v>14.08800089</v>
      </c>
      <c r="D163" s="28">
        <v>5.5517663500000003</v>
      </c>
      <c r="E163" s="28">
        <v>3.230728</v>
      </c>
      <c r="F163" s="28">
        <v>2.09254841</v>
      </c>
      <c r="G163" s="28">
        <v>0.22848994</v>
      </c>
      <c r="H163" s="28">
        <v>8.5362345400000006</v>
      </c>
      <c r="I163" s="28">
        <v>2.2467809700000001</v>
      </c>
      <c r="J163" s="28">
        <v>0.413997</v>
      </c>
      <c r="K163" s="28">
        <v>4.0396799999999997</v>
      </c>
      <c r="L163" s="28">
        <v>1.8357765699999999</v>
      </c>
      <c r="M163" s="28">
        <v>55.676208440000003</v>
      </c>
      <c r="N163" s="28">
        <v>53.713760000000001</v>
      </c>
      <c r="O163" s="28">
        <v>0.19596468</v>
      </c>
      <c r="P163" s="28">
        <v>0.77311138000000001</v>
      </c>
      <c r="Q163" s="28">
        <v>0.99337238000000005</v>
      </c>
      <c r="R163" s="28">
        <v>69.764209330000014</v>
      </c>
      <c r="S163" s="28">
        <v>29.58887417</v>
      </c>
      <c r="T163" s="28">
        <v>1.0141108000000001</v>
      </c>
      <c r="U163" s="28">
        <v>4.6952749999999996</v>
      </c>
      <c r="V163" s="28">
        <v>0</v>
      </c>
      <c r="W163" s="28">
        <v>0</v>
      </c>
      <c r="X163" s="28">
        <v>5.2258776300000003</v>
      </c>
      <c r="Y163" s="28">
        <v>13.775911970000001</v>
      </c>
      <c r="Z163" s="28">
        <v>0</v>
      </c>
      <c r="AA163" s="28">
        <v>54.300049569999999</v>
      </c>
      <c r="AB163" s="28">
        <v>15.464159759999999</v>
      </c>
      <c r="AC163" s="28">
        <v>1.70852541</v>
      </c>
      <c r="AD163" s="28">
        <v>0</v>
      </c>
      <c r="AE163" s="28">
        <v>0</v>
      </c>
      <c r="AF163" s="28">
        <v>1.70852541</v>
      </c>
      <c r="AG163" s="28">
        <v>0</v>
      </c>
      <c r="AH163" s="28">
        <v>0</v>
      </c>
      <c r="AI163" s="28">
        <v>0</v>
      </c>
      <c r="AJ163" s="28">
        <v>0</v>
      </c>
      <c r="AK163" s="28">
        <v>1.70852541</v>
      </c>
      <c r="AL163" s="28">
        <v>9.6138224399999999</v>
      </c>
      <c r="AM163" s="28">
        <v>9.6138224399999999</v>
      </c>
      <c r="AN163" s="28">
        <v>0</v>
      </c>
      <c r="AO163" s="28">
        <v>0</v>
      </c>
      <c r="AP163" s="28">
        <v>0</v>
      </c>
      <c r="AQ163" s="28">
        <v>0</v>
      </c>
      <c r="AR163" s="28">
        <v>0</v>
      </c>
      <c r="AS163" s="28">
        <v>0.55359000000000003</v>
      </c>
      <c r="AT163" s="28">
        <v>10.16741244</v>
      </c>
      <c r="AU163" s="28">
        <v>7.0052727300000006</v>
      </c>
      <c r="AV163" s="28">
        <v>103.28370176999999</v>
      </c>
      <c r="AW163" s="28">
        <v>110.28897449999999</v>
      </c>
      <c r="AX163" s="28">
        <v>4.2690719400000008</v>
      </c>
      <c r="AY163" s="28">
        <v>21.853851949999999</v>
      </c>
      <c r="AZ163" s="28">
        <v>84.166050609999999</v>
      </c>
    </row>
    <row r="164" spans="2:52" x14ac:dyDescent="0.25">
      <c r="B164" s="15" t="s">
        <v>76</v>
      </c>
      <c r="C164" s="28">
        <v>0.89643505000000001</v>
      </c>
      <c r="D164" s="28">
        <v>0.38735076000000002</v>
      </c>
      <c r="E164" s="28">
        <v>0.23058726000000002</v>
      </c>
      <c r="F164" s="28">
        <v>0.10896994</v>
      </c>
      <c r="G164" s="28">
        <v>4.7793559999999999E-2</v>
      </c>
      <c r="H164" s="28">
        <v>0.50908428999999999</v>
      </c>
      <c r="I164" s="28">
        <v>0.19125349999999999</v>
      </c>
      <c r="J164" s="28">
        <v>0.12060425999999999</v>
      </c>
      <c r="K164" s="28">
        <v>6.3228999999999994E-2</v>
      </c>
      <c r="L164" s="28">
        <v>0.13399753</v>
      </c>
      <c r="M164" s="28">
        <v>29.424875</v>
      </c>
      <c r="N164" s="28">
        <v>29.424875</v>
      </c>
      <c r="O164" s="28">
        <v>0</v>
      </c>
      <c r="P164" s="28">
        <v>0</v>
      </c>
      <c r="Q164" s="28">
        <v>0</v>
      </c>
      <c r="R164" s="28">
        <v>30.321310050000001</v>
      </c>
      <c r="S164" s="28">
        <v>19.118019739999998</v>
      </c>
      <c r="T164" s="28">
        <v>4.1000000000000002E-2</v>
      </c>
      <c r="U164" s="28">
        <v>2.3432696800000001</v>
      </c>
      <c r="V164" s="28">
        <v>0</v>
      </c>
      <c r="W164" s="28">
        <v>4.0202965400000004</v>
      </c>
      <c r="X164" s="28">
        <v>1.9378431699999998</v>
      </c>
      <c r="Y164" s="28">
        <v>3.1611118399999998</v>
      </c>
      <c r="Z164" s="28">
        <v>0</v>
      </c>
      <c r="AA164" s="28">
        <v>30.621540969999995</v>
      </c>
      <c r="AB164" s="28">
        <v>-0.30023092000000007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  <c r="AJ164" s="28">
        <v>12.209004380000001</v>
      </c>
      <c r="AK164" s="28">
        <v>12.209004380000001</v>
      </c>
      <c r="AL164" s="28">
        <v>9.7049999999999997E-2</v>
      </c>
      <c r="AM164" s="28">
        <v>9.7049999999999997E-2</v>
      </c>
      <c r="AN164" s="28">
        <v>0</v>
      </c>
      <c r="AO164" s="28">
        <v>0</v>
      </c>
      <c r="AP164" s="28">
        <v>0</v>
      </c>
      <c r="AQ164" s="28">
        <v>0</v>
      </c>
      <c r="AR164" s="28">
        <v>0</v>
      </c>
      <c r="AS164" s="28">
        <v>0</v>
      </c>
      <c r="AT164" s="28">
        <v>9.7049999999999997E-2</v>
      </c>
      <c r="AU164" s="28">
        <v>11.81172346</v>
      </c>
      <c r="AV164" s="28">
        <v>59.756543869999994</v>
      </c>
      <c r="AW164" s="28">
        <v>71.568267329999998</v>
      </c>
      <c r="AX164" s="28">
        <v>10.69251523</v>
      </c>
      <c r="AY164" s="28">
        <v>12.209004380000001</v>
      </c>
      <c r="AZ164" s="28">
        <v>48.666747719999996</v>
      </c>
    </row>
    <row r="165" spans="2:52" x14ac:dyDescent="0.25">
      <c r="B165" s="15" t="s">
        <v>77</v>
      </c>
      <c r="C165" s="28">
        <v>4.1502470899999997</v>
      </c>
      <c r="D165" s="28">
        <v>0.71370588999999984</v>
      </c>
      <c r="E165" s="28">
        <v>0.36476568999999992</v>
      </c>
      <c r="F165" s="28">
        <v>0.25065251</v>
      </c>
      <c r="G165" s="28">
        <v>9.8287689999999997E-2</v>
      </c>
      <c r="H165" s="28">
        <v>3.4365411999999997</v>
      </c>
      <c r="I165" s="28">
        <v>0.31816050000000001</v>
      </c>
      <c r="J165" s="28">
        <v>0.46370899999999998</v>
      </c>
      <c r="K165" s="28">
        <v>1.7787333400000001</v>
      </c>
      <c r="L165" s="28">
        <v>0.87593836000000003</v>
      </c>
      <c r="M165" s="28">
        <v>46.095368999999998</v>
      </c>
      <c r="N165" s="28">
        <v>43.212516000000001</v>
      </c>
      <c r="O165" s="28">
        <v>2.8828529999999999</v>
      </c>
      <c r="P165" s="28">
        <v>0</v>
      </c>
      <c r="Q165" s="28">
        <v>0</v>
      </c>
      <c r="R165" s="28">
        <v>50.245616090000006</v>
      </c>
      <c r="S165" s="28">
        <v>34.019054880000006</v>
      </c>
      <c r="T165" s="28">
        <v>0.37157068999999998</v>
      </c>
      <c r="U165" s="28">
        <v>3.9113033800000001</v>
      </c>
      <c r="V165" s="28">
        <v>0</v>
      </c>
      <c r="W165" s="28">
        <v>0</v>
      </c>
      <c r="X165" s="28">
        <v>3.0313938399999998</v>
      </c>
      <c r="Y165" s="28">
        <v>11.477547679999999</v>
      </c>
      <c r="Z165" s="28">
        <v>0</v>
      </c>
      <c r="AA165" s="28">
        <v>52.810870470000005</v>
      </c>
      <c r="AB165" s="28">
        <v>-2.5652543800000003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  <c r="AJ165" s="28">
        <v>0</v>
      </c>
      <c r="AK165" s="28">
        <v>0</v>
      </c>
      <c r="AL165" s="28">
        <v>4.8300000000000003E-2</v>
      </c>
      <c r="AM165" s="28">
        <v>4.8300000000000003E-2</v>
      </c>
      <c r="AN165" s="28">
        <v>0</v>
      </c>
      <c r="AO165" s="28">
        <v>0</v>
      </c>
      <c r="AP165" s="28">
        <v>0</v>
      </c>
      <c r="AQ165" s="28">
        <v>0</v>
      </c>
      <c r="AR165" s="28">
        <v>0</v>
      </c>
      <c r="AS165" s="28">
        <v>0</v>
      </c>
      <c r="AT165" s="28">
        <v>4.8300000000000003E-2</v>
      </c>
      <c r="AU165" s="28">
        <v>-2.6135543800000005</v>
      </c>
      <c r="AV165" s="28">
        <v>21.905800079999999</v>
      </c>
      <c r="AW165" s="28">
        <v>19.292245699999999</v>
      </c>
      <c r="AX165" s="28">
        <v>0</v>
      </c>
      <c r="AY165" s="28">
        <v>9.364050240000001</v>
      </c>
      <c r="AZ165" s="28">
        <v>9.9281954600000013</v>
      </c>
    </row>
    <row r="166" spans="2:52" x14ac:dyDescent="0.25">
      <c r="B166" s="15" t="s">
        <v>78</v>
      </c>
      <c r="C166" s="28">
        <v>37.799068570000003</v>
      </c>
      <c r="D166" s="28">
        <v>4.8526992400000006</v>
      </c>
      <c r="E166" s="28">
        <v>1.8332745400000001</v>
      </c>
      <c r="F166" s="28">
        <v>2.5570764399999999</v>
      </c>
      <c r="G166" s="28">
        <v>0.46234826000000001</v>
      </c>
      <c r="H166" s="28">
        <v>32.946369329999996</v>
      </c>
      <c r="I166" s="28">
        <v>2.3425715299999998</v>
      </c>
      <c r="J166" s="28">
        <v>2.5308199999999998</v>
      </c>
      <c r="K166" s="28">
        <v>11.661947</v>
      </c>
      <c r="L166" s="28">
        <v>16.411030799999999</v>
      </c>
      <c r="M166" s="28">
        <v>74.932135849999995</v>
      </c>
      <c r="N166" s="28">
        <v>74.898011999999994</v>
      </c>
      <c r="O166" s="28">
        <v>3.4123849999999997E-2</v>
      </c>
      <c r="P166" s="28">
        <v>0</v>
      </c>
      <c r="Q166" s="28">
        <v>0</v>
      </c>
      <c r="R166" s="28">
        <v>112.73120441999998</v>
      </c>
      <c r="S166" s="28">
        <v>93.731971340000001</v>
      </c>
      <c r="T166" s="28">
        <v>1.00875308</v>
      </c>
      <c r="U166" s="28">
        <v>5.9339980599999995</v>
      </c>
      <c r="V166" s="28">
        <v>0</v>
      </c>
      <c r="W166" s="28">
        <v>0</v>
      </c>
      <c r="X166" s="28">
        <v>5.8680749600000004</v>
      </c>
      <c r="Y166" s="28">
        <v>13.43299961</v>
      </c>
      <c r="Z166" s="28">
        <v>1.55144467</v>
      </c>
      <c r="AA166" s="28">
        <v>121.52724171999999</v>
      </c>
      <c r="AB166" s="28">
        <v>-8.7960372999999983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  <c r="AJ166" s="28">
        <v>0</v>
      </c>
      <c r="AK166" s="28">
        <v>0</v>
      </c>
      <c r="AL166" s="28">
        <v>18.29402138</v>
      </c>
      <c r="AM166" s="28">
        <v>18.29402138</v>
      </c>
      <c r="AN166" s="28">
        <v>0</v>
      </c>
      <c r="AO166" s="28">
        <v>0</v>
      </c>
      <c r="AP166" s="28">
        <v>4.9572095599999999</v>
      </c>
      <c r="AQ166" s="28">
        <v>4.9572095599999999</v>
      </c>
      <c r="AR166" s="28">
        <v>0</v>
      </c>
      <c r="AS166" s="28">
        <v>0</v>
      </c>
      <c r="AT166" s="28">
        <v>23.251230939999999</v>
      </c>
      <c r="AU166" s="28">
        <v>-32.047268240000001</v>
      </c>
      <c r="AV166" s="28">
        <v>61.771677870000005</v>
      </c>
      <c r="AW166" s="28">
        <v>29.724409630000004</v>
      </c>
      <c r="AX166" s="28">
        <v>0</v>
      </c>
      <c r="AY166" s="28">
        <v>0.2397</v>
      </c>
      <c r="AZ166" s="28">
        <v>29.484709630000001</v>
      </c>
    </row>
    <row r="167" spans="2:52" x14ac:dyDescent="0.25">
      <c r="B167" s="25" t="s">
        <v>1582</v>
      </c>
      <c r="C167" s="26">
        <f t="shared" ref="C167:AZ167" si="13">SUM(C135:C166)</f>
        <v>271.61330353</v>
      </c>
      <c r="D167" s="26">
        <f t="shared" si="13"/>
        <v>80.759290440000001</v>
      </c>
      <c r="E167" s="26">
        <f t="shared" si="13"/>
        <v>29.313005790000002</v>
      </c>
      <c r="F167" s="26">
        <f t="shared" si="13"/>
        <v>45.972262280000002</v>
      </c>
      <c r="G167" s="26">
        <f t="shared" si="13"/>
        <v>5.4740223699999992</v>
      </c>
      <c r="H167" s="26">
        <f t="shared" si="13"/>
        <v>190.85401309000002</v>
      </c>
      <c r="I167" s="26">
        <f t="shared" si="13"/>
        <v>33.594824099999997</v>
      </c>
      <c r="J167" s="26">
        <f t="shared" si="13"/>
        <v>22.47642991</v>
      </c>
      <c r="K167" s="26">
        <f t="shared" si="13"/>
        <v>103.08008522000002</v>
      </c>
      <c r="L167" s="26">
        <f t="shared" si="13"/>
        <v>31.702673860000001</v>
      </c>
      <c r="M167" s="26">
        <f t="shared" si="13"/>
        <v>1603.2299045999998</v>
      </c>
      <c r="N167" s="26">
        <f t="shared" si="13"/>
        <v>1466.5071963200003</v>
      </c>
      <c r="O167" s="26">
        <f t="shared" si="13"/>
        <v>45.952151010000001</v>
      </c>
      <c r="P167" s="26">
        <f t="shared" si="13"/>
        <v>5.9354750100000011</v>
      </c>
      <c r="Q167" s="26">
        <f t="shared" si="13"/>
        <v>84.835082259999993</v>
      </c>
      <c r="R167" s="26">
        <f t="shared" si="13"/>
        <v>1874.8432081300004</v>
      </c>
      <c r="S167" s="26">
        <f t="shared" si="13"/>
        <v>925.90648881999994</v>
      </c>
      <c r="T167" s="26">
        <f t="shared" si="13"/>
        <v>14.123572720000002</v>
      </c>
      <c r="U167" s="26">
        <f t="shared" si="13"/>
        <v>125.08674302000001</v>
      </c>
      <c r="V167" s="26">
        <f t="shared" si="13"/>
        <v>1.935608</v>
      </c>
      <c r="W167" s="26">
        <f t="shared" si="13"/>
        <v>25.35843479</v>
      </c>
      <c r="X167" s="26">
        <f t="shared" si="13"/>
        <v>98.313450090000003</v>
      </c>
      <c r="Y167" s="26">
        <f t="shared" si="13"/>
        <v>346.5942069699999</v>
      </c>
      <c r="Z167" s="26">
        <f t="shared" si="13"/>
        <v>16.462439470000003</v>
      </c>
      <c r="AA167" s="26">
        <f t="shared" si="13"/>
        <v>1553.7809438800002</v>
      </c>
      <c r="AB167" s="26">
        <f t="shared" si="13"/>
        <v>321.06226424999994</v>
      </c>
      <c r="AC167" s="26">
        <f t="shared" si="13"/>
        <v>2.3842354100000001</v>
      </c>
      <c r="AD167" s="26">
        <f t="shared" si="13"/>
        <v>0.08</v>
      </c>
      <c r="AE167" s="26">
        <f t="shared" si="13"/>
        <v>0</v>
      </c>
      <c r="AF167" s="26">
        <f t="shared" si="13"/>
        <v>2.30423541</v>
      </c>
      <c r="AG167" s="26">
        <f t="shared" si="13"/>
        <v>15.306648880000001</v>
      </c>
      <c r="AH167" s="26">
        <f t="shared" si="13"/>
        <v>15.306648880000001</v>
      </c>
      <c r="AI167" s="26">
        <f t="shared" si="13"/>
        <v>0</v>
      </c>
      <c r="AJ167" s="26">
        <f t="shared" si="13"/>
        <v>30.91774848</v>
      </c>
      <c r="AK167" s="26">
        <f t="shared" si="13"/>
        <v>48.60863277</v>
      </c>
      <c r="AL167" s="26">
        <f t="shared" si="13"/>
        <v>347.12614035000001</v>
      </c>
      <c r="AM167" s="26">
        <f t="shared" si="13"/>
        <v>346.84114035000005</v>
      </c>
      <c r="AN167" s="26">
        <f t="shared" si="13"/>
        <v>0</v>
      </c>
      <c r="AO167" s="26">
        <f t="shared" si="13"/>
        <v>0.28499999999999998</v>
      </c>
      <c r="AP167" s="26">
        <f t="shared" si="13"/>
        <v>36.673665069999998</v>
      </c>
      <c r="AQ167" s="26">
        <f t="shared" si="13"/>
        <v>36.673665069999998</v>
      </c>
      <c r="AR167" s="26">
        <f t="shared" si="13"/>
        <v>0</v>
      </c>
      <c r="AS167" s="26">
        <f t="shared" si="13"/>
        <v>59.200476250000008</v>
      </c>
      <c r="AT167" s="26">
        <f t="shared" si="13"/>
        <v>443.00028167000005</v>
      </c>
      <c r="AU167" s="26">
        <f t="shared" si="13"/>
        <v>-73.329384650000023</v>
      </c>
      <c r="AV167" s="26">
        <f t="shared" si="13"/>
        <v>1578.3856201700003</v>
      </c>
      <c r="AW167" s="26">
        <f t="shared" si="13"/>
        <v>1505.05623552</v>
      </c>
      <c r="AX167" s="26">
        <f t="shared" si="13"/>
        <v>157.2581003</v>
      </c>
      <c r="AY167" s="26">
        <f t="shared" si="13"/>
        <v>296.73690902000004</v>
      </c>
      <c r="AZ167" s="26">
        <f t="shared" si="13"/>
        <v>1051.0612261999997</v>
      </c>
    </row>
    <row r="168" spans="2:5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x14ac:dyDescent="0.25">
      <c r="B169" s="14" t="s">
        <v>14</v>
      </c>
    </row>
    <row r="170" spans="2:52" x14ac:dyDescent="0.25">
      <c r="B170" s="15" t="s">
        <v>79</v>
      </c>
      <c r="C170" s="28">
        <v>95.830575990000014</v>
      </c>
      <c r="D170" s="28">
        <v>47.487021699999993</v>
      </c>
      <c r="E170" s="28">
        <v>11.360719629999998</v>
      </c>
      <c r="F170" s="28">
        <v>33.972856560000004</v>
      </c>
      <c r="G170" s="28">
        <v>2.1534455099999996</v>
      </c>
      <c r="H170" s="28">
        <v>48.343554290000007</v>
      </c>
      <c r="I170" s="28">
        <v>7.6837125999999998</v>
      </c>
      <c r="J170" s="28">
        <v>4.7755999999999998</v>
      </c>
      <c r="K170" s="28">
        <v>34.471547780000002</v>
      </c>
      <c r="L170" s="28">
        <v>1.4126939100000002</v>
      </c>
      <c r="M170" s="28">
        <v>121.478632</v>
      </c>
      <c r="N170" s="28">
        <v>89.483718999999994</v>
      </c>
      <c r="O170" s="28">
        <v>31.994913</v>
      </c>
      <c r="P170" s="28">
        <v>0</v>
      </c>
      <c r="Q170" s="28">
        <v>0</v>
      </c>
      <c r="R170" s="28">
        <v>217.30920799</v>
      </c>
      <c r="S170" s="28">
        <v>64.346963560000006</v>
      </c>
      <c r="T170" s="28">
        <v>4.6348377599999999</v>
      </c>
      <c r="U170" s="28">
        <v>6.8746660799999999</v>
      </c>
      <c r="V170" s="28">
        <v>0</v>
      </c>
      <c r="W170" s="28">
        <v>0</v>
      </c>
      <c r="X170" s="28">
        <v>9.0347479800000006</v>
      </c>
      <c r="Y170" s="28">
        <v>35.442997490000003</v>
      </c>
      <c r="Z170" s="28">
        <v>10.855138670000001</v>
      </c>
      <c r="AA170" s="28">
        <v>131.18935154000002</v>
      </c>
      <c r="AB170" s="28">
        <v>86.11985645</v>
      </c>
      <c r="AC170" s="28">
        <v>1.6400000000000001E-2</v>
      </c>
      <c r="AD170" s="28">
        <v>0</v>
      </c>
      <c r="AE170" s="28">
        <v>0</v>
      </c>
      <c r="AF170" s="28">
        <v>1.6400000000000001E-2</v>
      </c>
      <c r="AG170" s="28">
        <v>0</v>
      </c>
      <c r="AH170" s="28">
        <v>0</v>
      </c>
      <c r="AI170" s="28">
        <v>0</v>
      </c>
      <c r="AJ170" s="28">
        <v>0</v>
      </c>
      <c r="AK170" s="28">
        <v>1.6400000000000001E-2</v>
      </c>
      <c r="AL170" s="28">
        <v>27.659843559999999</v>
      </c>
      <c r="AM170" s="28">
        <v>27.659843559999999</v>
      </c>
      <c r="AN170" s="28">
        <v>0</v>
      </c>
      <c r="AO170" s="28">
        <v>0</v>
      </c>
      <c r="AP170" s="28">
        <v>25.137683829999997</v>
      </c>
      <c r="AQ170" s="28">
        <v>25.137683829999997</v>
      </c>
      <c r="AR170" s="28">
        <v>0</v>
      </c>
      <c r="AS170" s="28">
        <v>0</v>
      </c>
      <c r="AT170" s="28">
        <v>52.797527389999999</v>
      </c>
      <c r="AU170" s="28">
        <v>33.338729060000006</v>
      </c>
      <c r="AV170" s="28">
        <v>46.511686060000002</v>
      </c>
      <c r="AW170" s="28">
        <v>79.850415119999994</v>
      </c>
      <c r="AX170" s="28">
        <v>4.6895161500000002</v>
      </c>
      <c r="AY170" s="28">
        <v>3.0573756400000001</v>
      </c>
      <c r="AZ170" s="28">
        <v>72.103523330000002</v>
      </c>
    </row>
    <row r="171" spans="2:52" x14ac:dyDescent="0.25">
      <c r="B171" s="15" t="s">
        <v>80</v>
      </c>
      <c r="C171" s="28">
        <v>16.522847970000001</v>
      </c>
      <c r="D171" s="28">
        <v>7.41476399</v>
      </c>
      <c r="E171" s="28">
        <v>3.9458217800000002</v>
      </c>
      <c r="F171" s="28">
        <v>2.83671819</v>
      </c>
      <c r="G171" s="28">
        <v>0.63222402</v>
      </c>
      <c r="H171" s="28">
        <v>9.10808398</v>
      </c>
      <c r="I171" s="28">
        <v>1.84277687</v>
      </c>
      <c r="J171" s="28">
        <v>1.186409</v>
      </c>
      <c r="K171" s="28">
        <v>5.9293514500000004</v>
      </c>
      <c r="L171" s="28">
        <v>0.14954666</v>
      </c>
      <c r="M171" s="28">
        <v>76.605735999999993</v>
      </c>
      <c r="N171" s="28">
        <v>75.816559999999996</v>
      </c>
      <c r="O171" s="28">
        <v>0</v>
      </c>
      <c r="P171" s="28">
        <v>0</v>
      </c>
      <c r="Q171" s="28">
        <v>0.78917599999999999</v>
      </c>
      <c r="R171" s="28">
        <v>93.128583969999994</v>
      </c>
      <c r="S171" s="28">
        <v>36.529275890000001</v>
      </c>
      <c r="T171" s="28">
        <v>3.2197108500000002</v>
      </c>
      <c r="U171" s="28">
        <v>10.203864939999999</v>
      </c>
      <c r="V171" s="28">
        <v>0.23</v>
      </c>
      <c r="W171" s="28">
        <v>0.149315</v>
      </c>
      <c r="X171" s="28">
        <v>4.5776666800000001</v>
      </c>
      <c r="Y171" s="28">
        <v>15.836877619999999</v>
      </c>
      <c r="Z171" s="28">
        <v>0</v>
      </c>
      <c r="AA171" s="28">
        <v>70.746710980000003</v>
      </c>
      <c r="AB171" s="28">
        <v>22.381872989999998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  <c r="AJ171" s="28">
        <v>0</v>
      </c>
      <c r="AK171" s="28">
        <v>0</v>
      </c>
      <c r="AL171" s="28">
        <v>6.7352862199999999</v>
      </c>
      <c r="AM171" s="28">
        <v>6.7352862199999999</v>
      </c>
      <c r="AN171" s="28">
        <v>0</v>
      </c>
      <c r="AO171" s="28">
        <v>0</v>
      </c>
      <c r="AP171" s="28">
        <v>0</v>
      </c>
      <c r="AQ171" s="28">
        <v>0</v>
      </c>
      <c r="AR171" s="28">
        <v>0</v>
      </c>
      <c r="AS171" s="28">
        <v>0</v>
      </c>
      <c r="AT171" s="28">
        <v>6.7352862199999999</v>
      </c>
      <c r="AU171" s="28">
        <v>15.646586770000001</v>
      </c>
      <c r="AV171" s="28">
        <v>16.267426650000001</v>
      </c>
      <c r="AW171" s="28">
        <v>31.914013419999996</v>
      </c>
      <c r="AX171" s="28">
        <v>3.08590345</v>
      </c>
      <c r="AY171" s="28">
        <v>13.78369769</v>
      </c>
      <c r="AZ171" s="28">
        <v>15.044412280000001</v>
      </c>
    </row>
    <row r="172" spans="2:52" x14ac:dyDescent="0.25">
      <c r="B172" s="15" t="s">
        <v>81</v>
      </c>
      <c r="C172" s="28">
        <v>57.095917709999995</v>
      </c>
      <c r="D172" s="28">
        <v>36.267692409999995</v>
      </c>
      <c r="E172" s="28">
        <v>18.681887330000002</v>
      </c>
      <c r="F172" s="28">
        <v>16.30408139</v>
      </c>
      <c r="G172" s="28">
        <v>1.28172369</v>
      </c>
      <c r="H172" s="28">
        <v>20.8282253</v>
      </c>
      <c r="I172" s="28">
        <v>5.0806559199999999</v>
      </c>
      <c r="J172" s="28">
        <v>1.9680873999999999</v>
      </c>
      <c r="K172" s="28">
        <v>12.690928960000001</v>
      </c>
      <c r="L172" s="28">
        <v>1.08855302</v>
      </c>
      <c r="M172" s="28">
        <v>71.934188040000009</v>
      </c>
      <c r="N172" s="28">
        <v>70.338267000000002</v>
      </c>
      <c r="O172" s="28">
        <v>1.41792104</v>
      </c>
      <c r="P172" s="28">
        <v>0</v>
      </c>
      <c r="Q172" s="28">
        <v>0.17799999999999999</v>
      </c>
      <c r="R172" s="28">
        <v>129.03010574999999</v>
      </c>
      <c r="S172" s="28">
        <v>52.496019070000003</v>
      </c>
      <c r="T172" s="28">
        <v>3.3120034999999999</v>
      </c>
      <c r="U172" s="28">
        <v>5.5553585300000003</v>
      </c>
      <c r="V172" s="28">
        <v>0</v>
      </c>
      <c r="W172" s="28">
        <v>0.45075799999999999</v>
      </c>
      <c r="X172" s="28">
        <v>3.7883850400000001</v>
      </c>
      <c r="Y172" s="28">
        <v>11.81082659</v>
      </c>
      <c r="Z172" s="28">
        <v>6.0399739700000001</v>
      </c>
      <c r="AA172" s="28">
        <v>83.453324699999996</v>
      </c>
      <c r="AB172" s="28">
        <v>45.576781049999994</v>
      </c>
      <c r="AC172" s="28">
        <v>0</v>
      </c>
      <c r="AD172" s="28">
        <v>0</v>
      </c>
      <c r="AE172" s="28">
        <v>0</v>
      </c>
      <c r="AF172" s="28">
        <v>0</v>
      </c>
      <c r="AG172" s="28">
        <v>0</v>
      </c>
      <c r="AH172" s="28">
        <v>0</v>
      </c>
      <c r="AI172" s="28">
        <v>0</v>
      </c>
      <c r="AJ172" s="28">
        <v>0</v>
      </c>
      <c r="AK172" s="28">
        <v>0</v>
      </c>
      <c r="AL172" s="28">
        <v>10.515708160000001</v>
      </c>
      <c r="AM172" s="28">
        <v>10.515708160000001</v>
      </c>
      <c r="AN172" s="28">
        <v>0</v>
      </c>
      <c r="AO172" s="28">
        <v>0</v>
      </c>
      <c r="AP172" s="28">
        <v>9.625</v>
      </c>
      <c r="AQ172" s="28">
        <v>9.625</v>
      </c>
      <c r="AR172" s="28">
        <v>0</v>
      </c>
      <c r="AS172" s="28">
        <v>5.4371358499999998</v>
      </c>
      <c r="AT172" s="28">
        <v>25.577844009999996</v>
      </c>
      <c r="AU172" s="28">
        <v>19.998937039999998</v>
      </c>
      <c r="AV172" s="28">
        <v>51.162534910000005</v>
      </c>
      <c r="AW172" s="28">
        <v>71.161471950000006</v>
      </c>
      <c r="AX172" s="28">
        <v>14.496101749999999</v>
      </c>
      <c r="AY172" s="28">
        <v>0</v>
      </c>
      <c r="AZ172" s="28">
        <v>56.665370200000005</v>
      </c>
    </row>
    <row r="173" spans="2:52" x14ac:dyDescent="0.25">
      <c r="B173" s="15" t="s">
        <v>82</v>
      </c>
      <c r="C173" s="28">
        <v>2.1546827099999999</v>
      </c>
      <c r="D173" s="28">
        <v>1.2032147500000001</v>
      </c>
      <c r="E173" s="28">
        <v>0.77309428000000002</v>
      </c>
      <c r="F173" s="28">
        <v>0.34491077000000003</v>
      </c>
      <c r="G173" s="28">
        <v>8.5209699999999999E-2</v>
      </c>
      <c r="H173" s="28">
        <v>0.95146796</v>
      </c>
      <c r="I173" s="28">
        <v>0.20857800000000001</v>
      </c>
      <c r="J173" s="28">
        <v>0.25581799999999999</v>
      </c>
      <c r="K173" s="28">
        <v>0.23955000000000001</v>
      </c>
      <c r="L173" s="28">
        <v>0.24752195999999999</v>
      </c>
      <c r="M173" s="28">
        <v>43.641730000000003</v>
      </c>
      <c r="N173" s="28">
        <v>43.641730000000003</v>
      </c>
      <c r="O173" s="28">
        <v>0</v>
      </c>
      <c r="P173" s="28">
        <v>0</v>
      </c>
      <c r="Q173" s="28">
        <v>0</v>
      </c>
      <c r="R173" s="28">
        <v>45.796412709999998</v>
      </c>
      <c r="S173" s="28">
        <v>33.051499159999999</v>
      </c>
      <c r="T173" s="28">
        <v>0.29582821999999998</v>
      </c>
      <c r="U173" s="28">
        <v>4.6040408200000007</v>
      </c>
      <c r="V173" s="28">
        <v>0</v>
      </c>
      <c r="W173" s="28">
        <v>0</v>
      </c>
      <c r="X173" s="28">
        <v>3.3668203599999997</v>
      </c>
      <c r="Y173" s="28">
        <v>4.0692218699999998</v>
      </c>
      <c r="Z173" s="28">
        <v>0</v>
      </c>
      <c r="AA173" s="28">
        <v>45.387410430000003</v>
      </c>
      <c r="AB173" s="28">
        <v>0.40900228000000005</v>
      </c>
      <c r="AC173" s="28">
        <v>0</v>
      </c>
      <c r="AD173" s="28">
        <v>0</v>
      </c>
      <c r="AE173" s="28">
        <v>0</v>
      </c>
      <c r="AF173" s="28">
        <v>0</v>
      </c>
      <c r="AG173" s="28">
        <v>0</v>
      </c>
      <c r="AH173" s="28">
        <v>0</v>
      </c>
      <c r="AI173" s="28">
        <v>0</v>
      </c>
      <c r="AJ173" s="28">
        <v>0</v>
      </c>
      <c r="AK173" s="28">
        <v>0</v>
      </c>
      <c r="AL173" s="28">
        <v>6.1146914699999995</v>
      </c>
      <c r="AM173" s="28">
        <v>6.1146914699999995</v>
      </c>
      <c r="AN173" s="28">
        <v>0</v>
      </c>
      <c r="AO173" s="28">
        <v>0</v>
      </c>
      <c r="AP173" s="28">
        <v>0</v>
      </c>
      <c r="AQ173" s="28">
        <v>0</v>
      </c>
      <c r="AR173" s="28">
        <v>0</v>
      </c>
      <c r="AS173" s="28">
        <v>0</v>
      </c>
      <c r="AT173" s="28">
        <v>6.1146914699999995</v>
      </c>
      <c r="AU173" s="28">
        <v>-5.7056891899999993</v>
      </c>
      <c r="AV173" s="28">
        <v>17.664352000000001</v>
      </c>
      <c r="AW173" s="28">
        <v>11.958662809999998</v>
      </c>
      <c r="AX173" s="28">
        <v>0</v>
      </c>
      <c r="AY173" s="28">
        <v>0</v>
      </c>
      <c r="AZ173" s="28">
        <v>11.958662809999998</v>
      </c>
    </row>
    <row r="174" spans="2:52" x14ac:dyDescent="0.25">
      <c r="B174" s="15" t="s">
        <v>83</v>
      </c>
      <c r="C174" s="28">
        <v>25.188385579999998</v>
      </c>
      <c r="D174" s="28">
        <v>9.5977887499999994</v>
      </c>
      <c r="E174" s="28">
        <v>2.4139828600000004</v>
      </c>
      <c r="F174" s="28">
        <v>6.1012759800000005</v>
      </c>
      <c r="G174" s="28">
        <v>1.0825299099999999</v>
      </c>
      <c r="H174" s="28">
        <v>15.590596829999999</v>
      </c>
      <c r="I174" s="28">
        <v>4.5328000599999996</v>
      </c>
      <c r="J174" s="28">
        <v>0.701326</v>
      </c>
      <c r="K174" s="28">
        <v>9.3407180000000007</v>
      </c>
      <c r="L174" s="28">
        <v>1.01575277</v>
      </c>
      <c r="M174" s="28">
        <v>67.024553600000004</v>
      </c>
      <c r="N174" s="28">
        <v>66.928214999999994</v>
      </c>
      <c r="O174" s="28">
        <v>0</v>
      </c>
      <c r="P174" s="28">
        <v>9.633860000000001E-2</v>
      </c>
      <c r="Q174" s="28">
        <v>0</v>
      </c>
      <c r="R174" s="28">
        <v>92.212939180000006</v>
      </c>
      <c r="S174" s="28">
        <v>42.37669648</v>
      </c>
      <c r="T174" s="28">
        <v>2.0704565600000002</v>
      </c>
      <c r="U174" s="28">
        <v>6.6711067300000009</v>
      </c>
      <c r="V174" s="28">
        <v>0</v>
      </c>
      <c r="W174" s="28">
        <v>0</v>
      </c>
      <c r="X174" s="28">
        <v>12.385871539999998</v>
      </c>
      <c r="Y174" s="28">
        <v>13.398313009999999</v>
      </c>
      <c r="Z174" s="28">
        <v>1.81142369</v>
      </c>
      <c r="AA174" s="28">
        <v>78.713868009999985</v>
      </c>
      <c r="AB174" s="28">
        <v>13.499071170000001</v>
      </c>
      <c r="AC174" s="28">
        <v>0</v>
      </c>
      <c r="AD174" s="28">
        <v>0</v>
      </c>
      <c r="AE174" s="28">
        <v>0</v>
      </c>
      <c r="AF174" s="28">
        <v>0</v>
      </c>
      <c r="AG174" s="28">
        <v>0</v>
      </c>
      <c r="AH174" s="28">
        <v>0</v>
      </c>
      <c r="AI174" s="28">
        <v>0</v>
      </c>
      <c r="AJ174" s="28">
        <v>4.7257808299999997</v>
      </c>
      <c r="AK174" s="28">
        <v>4.7257808299999997</v>
      </c>
      <c r="AL174" s="28">
        <v>5.4914277999999994</v>
      </c>
      <c r="AM174" s="28">
        <v>5.4914277999999994</v>
      </c>
      <c r="AN174" s="28">
        <v>0</v>
      </c>
      <c r="AO174" s="28">
        <v>0</v>
      </c>
      <c r="AP174" s="28">
        <v>3.5714285600000002</v>
      </c>
      <c r="AQ174" s="28">
        <v>3.5714285600000002</v>
      </c>
      <c r="AR174" s="28">
        <v>0</v>
      </c>
      <c r="AS174" s="28">
        <v>14.146722449999999</v>
      </c>
      <c r="AT174" s="28">
        <v>23.20957881</v>
      </c>
      <c r="AU174" s="28">
        <v>-4.9847268099999997</v>
      </c>
      <c r="AV174" s="28">
        <v>110.19949722</v>
      </c>
      <c r="AW174" s="28">
        <v>105.21477041000001</v>
      </c>
      <c r="AX174" s="28">
        <v>0.89500937000000003</v>
      </c>
      <c r="AY174" s="28">
        <v>67.030205499999994</v>
      </c>
      <c r="AZ174" s="28">
        <v>37.289555540000002</v>
      </c>
    </row>
    <row r="175" spans="2:52" x14ac:dyDescent="0.25">
      <c r="B175" s="15" t="s">
        <v>84</v>
      </c>
      <c r="C175" s="28">
        <v>18.284736110000001</v>
      </c>
      <c r="D175" s="28">
        <v>7.6427874200000003</v>
      </c>
      <c r="E175" s="28">
        <v>3.4226797700000002</v>
      </c>
      <c r="F175" s="28">
        <v>3.6480854900000002</v>
      </c>
      <c r="G175" s="28">
        <v>0.57202216000000006</v>
      </c>
      <c r="H175" s="28">
        <v>10.64194869</v>
      </c>
      <c r="I175" s="28">
        <v>1.6506439499999999</v>
      </c>
      <c r="J175" s="28">
        <v>0.98285500000000003</v>
      </c>
      <c r="K175" s="28">
        <v>7.2464589999999998</v>
      </c>
      <c r="L175" s="28">
        <v>0.76199074</v>
      </c>
      <c r="M175" s="28">
        <v>81.304465440000001</v>
      </c>
      <c r="N175" s="28">
        <v>60.074573000000001</v>
      </c>
      <c r="O175" s="28">
        <v>21.22989244</v>
      </c>
      <c r="P175" s="28">
        <v>0</v>
      </c>
      <c r="Q175" s="28">
        <v>0</v>
      </c>
      <c r="R175" s="28">
        <v>99.589201549999999</v>
      </c>
      <c r="S175" s="28">
        <v>72.715993310000002</v>
      </c>
      <c r="T175" s="28">
        <v>0.15199699999999999</v>
      </c>
      <c r="U175" s="28">
        <v>5.4184150799999999</v>
      </c>
      <c r="V175" s="28">
        <v>0</v>
      </c>
      <c r="W175" s="28">
        <v>0</v>
      </c>
      <c r="X175" s="28">
        <v>4.6537815700000005</v>
      </c>
      <c r="Y175" s="28">
        <v>7.6984771100000007</v>
      </c>
      <c r="Z175" s="28">
        <v>0</v>
      </c>
      <c r="AA175" s="28">
        <v>90.638664070000004</v>
      </c>
      <c r="AB175" s="28">
        <v>8.9505374800000013</v>
      </c>
      <c r="AC175" s="28">
        <v>0</v>
      </c>
      <c r="AD175" s="28">
        <v>0</v>
      </c>
      <c r="AE175" s="28">
        <v>0</v>
      </c>
      <c r="AF175" s="28">
        <v>0</v>
      </c>
      <c r="AG175" s="28">
        <v>0</v>
      </c>
      <c r="AH175" s="28">
        <v>0</v>
      </c>
      <c r="AI175" s="28">
        <v>0</v>
      </c>
      <c r="AJ175" s="28">
        <v>0</v>
      </c>
      <c r="AK175" s="28">
        <v>0</v>
      </c>
      <c r="AL175" s="28">
        <v>2.0628899999999999</v>
      </c>
      <c r="AM175" s="28">
        <v>2.0628899999999999</v>
      </c>
      <c r="AN175" s="28">
        <v>0</v>
      </c>
      <c r="AO175" s="28">
        <v>0</v>
      </c>
      <c r="AP175" s="28">
        <v>0</v>
      </c>
      <c r="AQ175" s="28">
        <v>0</v>
      </c>
      <c r="AR175" s="28">
        <v>0</v>
      </c>
      <c r="AS175" s="28">
        <v>13.55400964</v>
      </c>
      <c r="AT175" s="28">
        <v>15.61689964</v>
      </c>
      <c r="AU175" s="28">
        <v>-6.6663621599999994</v>
      </c>
      <c r="AV175" s="28">
        <v>60.971280390000004</v>
      </c>
      <c r="AW175" s="28">
        <v>54.304918230000006</v>
      </c>
      <c r="AX175" s="28">
        <v>0</v>
      </c>
      <c r="AY175" s="28">
        <v>17.51671309</v>
      </c>
      <c r="AZ175" s="28">
        <v>36.788205140000002</v>
      </c>
    </row>
    <row r="176" spans="2:52" x14ac:dyDescent="0.25">
      <c r="B176" s="15" t="s">
        <v>85</v>
      </c>
      <c r="C176" s="28">
        <v>126.78769497999998</v>
      </c>
      <c r="D176" s="28">
        <v>94.2002308</v>
      </c>
      <c r="E176" s="28">
        <v>69.863668879999992</v>
      </c>
      <c r="F176" s="28">
        <v>23.071380829999999</v>
      </c>
      <c r="G176" s="28">
        <v>1.26518109</v>
      </c>
      <c r="H176" s="28">
        <v>32.587464179999998</v>
      </c>
      <c r="I176" s="28">
        <v>8.6192955999999992</v>
      </c>
      <c r="J176" s="28">
        <v>2.4678110699999998</v>
      </c>
      <c r="K176" s="28">
        <v>11.96474675</v>
      </c>
      <c r="L176" s="28">
        <v>9.5356107599999991</v>
      </c>
      <c r="M176" s="28">
        <v>101.89046341</v>
      </c>
      <c r="N176" s="28">
        <v>101.751848</v>
      </c>
      <c r="O176" s="28">
        <v>0.13861540999999999</v>
      </c>
      <c r="P176" s="28">
        <v>0</v>
      </c>
      <c r="Q176" s="28">
        <v>0</v>
      </c>
      <c r="R176" s="28">
        <v>228.67815838999999</v>
      </c>
      <c r="S176" s="28">
        <v>65.134343810000004</v>
      </c>
      <c r="T176" s="28">
        <v>25.204624980000002</v>
      </c>
      <c r="U176" s="28">
        <v>8.959018050000001</v>
      </c>
      <c r="V176" s="28">
        <v>0</v>
      </c>
      <c r="W176" s="28">
        <v>2.0475549499999999</v>
      </c>
      <c r="X176" s="28">
        <v>18.74384951</v>
      </c>
      <c r="Y176" s="28">
        <v>21.00669731</v>
      </c>
      <c r="Z176" s="28">
        <v>6.1044543499999993</v>
      </c>
      <c r="AA176" s="28">
        <v>147.20054296000001</v>
      </c>
      <c r="AB176" s="28">
        <v>81.47761543</v>
      </c>
      <c r="AC176" s="28">
        <v>0</v>
      </c>
      <c r="AD176" s="28">
        <v>0</v>
      </c>
      <c r="AE176" s="28">
        <v>0</v>
      </c>
      <c r="AF176" s="28">
        <v>0</v>
      </c>
      <c r="AG176" s="28">
        <v>0</v>
      </c>
      <c r="AH176" s="28">
        <v>0</v>
      </c>
      <c r="AI176" s="28">
        <v>0</v>
      </c>
      <c r="AJ176" s="28">
        <v>7.7311532199999995</v>
      </c>
      <c r="AK176" s="28">
        <v>7.7311532199999995</v>
      </c>
      <c r="AL176" s="28">
        <v>15.647286759999998</v>
      </c>
      <c r="AM176" s="28">
        <v>15.647286759999998</v>
      </c>
      <c r="AN176" s="28">
        <v>0</v>
      </c>
      <c r="AO176" s="28">
        <v>0</v>
      </c>
      <c r="AP176" s="28">
        <v>11.131990609999999</v>
      </c>
      <c r="AQ176" s="28">
        <v>11.131990609999999</v>
      </c>
      <c r="AR176" s="28">
        <v>0</v>
      </c>
      <c r="AS176" s="28">
        <v>27.351964479999999</v>
      </c>
      <c r="AT176" s="28">
        <v>54.131241849999995</v>
      </c>
      <c r="AU176" s="28">
        <v>35.077526799999994</v>
      </c>
      <c r="AV176" s="28">
        <v>87.230195909999992</v>
      </c>
      <c r="AW176" s="28">
        <v>122.30772270999999</v>
      </c>
      <c r="AX176" s="28">
        <v>8.0090726300000004</v>
      </c>
      <c r="AY176" s="28">
        <v>6.2628512699999996</v>
      </c>
      <c r="AZ176" s="28">
        <v>108.03579881</v>
      </c>
    </row>
    <row r="177" spans="2:52" x14ac:dyDescent="0.25">
      <c r="B177" s="15" t="s">
        <v>31</v>
      </c>
      <c r="C177" s="28">
        <v>3.0003758299999999</v>
      </c>
      <c r="D177" s="28">
        <v>1.4970184099999999</v>
      </c>
      <c r="E177" s="28">
        <v>0.71773478000000002</v>
      </c>
      <c r="F177" s="28">
        <v>0.68891682999999992</v>
      </c>
      <c r="G177" s="28">
        <v>9.0366799999999997E-2</v>
      </c>
      <c r="H177" s="28">
        <v>1.5033574199999999</v>
      </c>
      <c r="I177" s="28">
        <v>0.50842134000000005</v>
      </c>
      <c r="J177" s="28">
        <v>0.31101875000000001</v>
      </c>
      <c r="K177" s="28">
        <v>0.56726443999999998</v>
      </c>
      <c r="L177" s="28">
        <v>0.11665289</v>
      </c>
      <c r="M177" s="28">
        <v>35.221691999999997</v>
      </c>
      <c r="N177" s="28">
        <v>35.221691999999997</v>
      </c>
      <c r="O177" s="28">
        <v>0</v>
      </c>
      <c r="P177" s="28">
        <v>0</v>
      </c>
      <c r="Q177" s="28">
        <v>0</v>
      </c>
      <c r="R177" s="28">
        <v>38.22206783</v>
      </c>
      <c r="S177" s="28">
        <v>18.108147989999999</v>
      </c>
      <c r="T177" s="28">
        <v>0.1796188</v>
      </c>
      <c r="U177" s="28">
        <v>4.2549059000000007</v>
      </c>
      <c r="V177" s="28">
        <v>0</v>
      </c>
      <c r="W177" s="28">
        <v>0.17118549999999999</v>
      </c>
      <c r="X177" s="28">
        <v>1.7001481299999999</v>
      </c>
      <c r="Y177" s="28">
        <v>2.2542723900000001</v>
      </c>
      <c r="Z177" s="28">
        <v>0</v>
      </c>
      <c r="AA177" s="28">
        <v>26.668278709999996</v>
      </c>
      <c r="AB177" s="28">
        <v>11.553789119999999</v>
      </c>
      <c r="AC177" s="28">
        <v>0</v>
      </c>
      <c r="AD177" s="28">
        <v>0</v>
      </c>
      <c r="AE177" s="28">
        <v>0</v>
      </c>
      <c r="AF177" s="28">
        <v>0</v>
      </c>
      <c r="AG177" s="28">
        <v>0</v>
      </c>
      <c r="AH177" s="28">
        <v>0</v>
      </c>
      <c r="AI177" s="28">
        <v>0</v>
      </c>
      <c r="AJ177" s="28">
        <v>0</v>
      </c>
      <c r="AK177" s="28">
        <v>0</v>
      </c>
      <c r="AL177" s="28">
        <v>6.0869170599999993</v>
      </c>
      <c r="AM177" s="28">
        <v>6.0869170599999993</v>
      </c>
      <c r="AN177" s="28">
        <v>0</v>
      </c>
      <c r="AO177" s="28">
        <v>0</v>
      </c>
      <c r="AP177" s="28">
        <v>0</v>
      </c>
      <c r="AQ177" s="28">
        <v>0</v>
      </c>
      <c r="AR177" s="28">
        <v>0</v>
      </c>
      <c r="AS177" s="28">
        <v>0</v>
      </c>
      <c r="AT177" s="28">
        <v>6.0869170599999993</v>
      </c>
      <c r="AU177" s="28">
        <v>5.46687206</v>
      </c>
      <c r="AV177" s="28">
        <v>21.492138390000001</v>
      </c>
      <c r="AW177" s="28">
        <v>26.959010450000001</v>
      </c>
      <c r="AX177" s="28">
        <v>1.77698033</v>
      </c>
      <c r="AY177" s="28">
        <v>5.0093087900000004</v>
      </c>
      <c r="AZ177" s="28">
        <v>20.172721329999998</v>
      </c>
    </row>
    <row r="178" spans="2:52" x14ac:dyDescent="0.25">
      <c r="B178" s="15" t="s">
        <v>86</v>
      </c>
      <c r="C178" s="28">
        <v>4.9584200999999997</v>
      </c>
      <c r="D178" s="28">
        <v>2.5457784399999999</v>
      </c>
      <c r="E178" s="28">
        <v>1.7893228799999998</v>
      </c>
      <c r="F178" s="28">
        <v>0.6159905</v>
      </c>
      <c r="G178" s="28">
        <v>0.14046506</v>
      </c>
      <c r="H178" s="28">
        <v>2.4126416600000002</v>
      </c>
      <c r="I178" s="28">
        <v>0.69790112000000004</v>
      </c>
      <c r="J178" s="28">
        <v>0.33146025000000001</v>
      </c>
      <c r="K178" s="28">
        <v>1.2069494599999999</v>
      </c>
      <c r="L178" s="28">
        <v>0.17633082999999999</v>
      </c>
      <c r="M178" s="28">
        <v>48.105096000000003</v>
      </c>
      <c r="N178" s="28">
        <v>46.965096000000003</v>
      </c>
      <c r="O178" s="28">
        <v>0</v>
      </c>
      <c r="P178" s="28">
        <v>0</v>
      </c>
      <c r="Q178" s="28">
        <v>1.1399999999999999</v>
      </c>
      <c r="R178" s="28">
        <v>53.063516100000001</v>
      </c>
      <c r="S178" s="28">
        <v>26.537070449999998</v>
      </c>
      <c r="T178" s="28">
        <v>0.44992443999999998</v>
      </c>
      <c r="U178" s="28">
        <v>3.1700991600000004</v>
      </c>
      <c r="V178" s="28">
        <v>0</v>
      </c>
      <c r="W178" s="28">
        <v>1.0766992</v>
      </c>
      <c r="X178" s="28">
        <v>1.6788306200000001</v>
      </c>
      <c r="Y178" s="28">
        <v>5.5528914699999996</v>
      </c>
      <c r="Z178" s="28">
        <v>0.29902951</v>
      </c>
      <c r="AA178" s="28">
        <v>38.76454485</v>
      </c>
      <c r="AB178" s="28">
        <v>14.298971249999999</v>
      </c>
      <c r="AC178" s="28">
        <v>0</v>
      </c>
      <c r="AD178" s="28">
        <v>0</v>
      </c>
      <c r="AE178" s="28">
        <v>0</v>
      </c>
      <c r="AF178" s="28">
        <v>0</v>
      </c>
      <c r="AG178" s="28">
        <v>7.56365</v>
      </c>
      <c r="AH178" s="28">
        <v>7.56365</v>
      </c>
      <c r="AI178" s="28">
        <v>0</v>
      </c>
      <c r="AJ178" s="28">
        <v>0</v>
      </c>
      <c r="AK178" s="28">
        <v>7.56365</v>
      </c>
      <c r="AL178" s="28">
        <v>22.416248739999997</v>
      </c>
      <c r="AM178" s="28">
        <v>21.766248739999998</v>
      </c>
      <c r="AN178" s="28">
        <v>0</v>
      </c>
      <c r="AO178" s="28">
        <v>0.65</v>
      </c>
      <c r="AP178" s="28">
        <v>0</v>
      </c>
      <c r="AQ178" s="28">
        <v>0</v>
      </c>
      <c r="AR178" s="28">
        <v>0</v>
      </c>
      <c r="AS178" s="28">
        <v>0</v>
      </c>
      <c r="AT178" s="28">
        <v>22.416248739999997</v>
      </c>
      <c r="AU178" s="28">
        <v>-0.55362749000000011</v>
      </c>
      <c r="AV178" s="28">
        <v>26.342067</v>
      </c>
      <c r="AW178" s="28">
        <v>25.788439509999996</v>
      </c>
      <c r="AX178" s="28">
        <v>0</v>
      </c>
      <c r="AY178" s="28">
        <v>0</v>
      </c>
      <c r="AZ178" s="28">
        <v>25.788439509999996</v>
      </c>
    </row>
    <row r="179" spans="2:52" x14ac:dyDescent="0.25">
      <c r="B179" s="15" t="s">
        <v>87</v>
      </c>
      <c r="C179" s="28">
        <v>11.886046739999999</v>
      </c>
      <c r="D179" s="28">
        <v>5.2991419299999993</v>
      </c>
      <c r="E179" s="28">
        <v>2.4881714800000001</v>
      </c>
      <c r="F179" s="28">
        <v>1.88837302</v>
      </c>
      <c r="G179" s="28">
        <v>0.92259743000000005</v>
      </c>
      <c r="H179" s="28">
        <v>6.5869048100000009</v>
      </c>
      <c r="I179" s="28">
        <v>2.4557256199999999</v>
      </c>
      <c r="J179" s="28">
        <v>0.99149500000000002</v>
      </c>
      <c r="K179" s="28">
        <v>3.0484849999999999</v>
      </c>
      <c r="L179" s="28">
        <v>9.1199189999999999E-2</v>
      </c>
      <c r="M179" s="28">
        <v>61.888703</v>
      </c>
      <c r="N179" s="28">
        <v>61.887622999999998</v>
      </c>
      <c r="O179" s="28">
        <v>1.08E-3</v>
      </c>
      <c r="P179" s="28">
        <v>0</v>
      </c>
      <c r="Q179" s="28">
        <v>0</v>
      </c>
      <c r="R179" s="28">
        <v>73.77474973999999</v>
      </c>
      <c r="S179" s="28">
        <v>33.887978320000002</v>
      </c>
      <c r="T179" s="28">
        <v>0.75631079000000001</v>
      </c>
      <c r="U179" s="28">
        <v>6.7428988800000003</v>
      </c>
      <c r="V179" s="28">
        <v>0</v>
      </c>
      <c r="W179" s="28">
        <v>1.9815930900000001</v>
      </c>
      <c r="X179" s="28">
        <v>4.6651999200000001</v>
      </c>
      <c r="Y179" s="28">
        <v>8.1065538000000004</v>
      </c>
      <c r="Z179" s="28">
        <v>0</v>
      </c>
      <c r="AA179" s="28">
        <v>56.140534800000005</v>
      </c>
      <c r="AB179" s="28">
        <v>17.63421494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  <c r="AJ179" s="28">
        <v>8.9022709800000008</v>
      </c>
      <c r="AK179" s="28">
        <v>8.9022709800000008</v>
      </c>
      <c r="AL179" s="28">
        <v>19.555470979999999</v>
      </c>
      <c r="AM179" s="28">
        <v>19.555470979999999</v>
      </c>
      <c r="AN179" s="28">
        <v>0</v>
      </c>
      <c r="AO179" s="28">
        <v>0</v>
      </c>
      <c r="AP179" s="28">
        <v>0</v>
      </c>
      <c r="AQ179" s="28">
        <v>0</v>
      </c>
      <c r="AR179" s="28">
        <v>0</v>
      </c>
      <c r="AS179" s="28">
        <v>0.88052012999999996</v>
      </c>
      <c r="AT179" s="28">
        <v>20.43599111</v>
      </c>
      <c r="AU179" s="28">
        <v>6.1004948099999998</v>
      </c>
      <c r="AV179" s="28">
        <v>24.77907927</v>
      </c>
      <c r="AW179" s="28">
        <v>30.879574080000001</v>
      </c>
      <c r="AX179" s="28">
        <v>0.18738152999999999</v>
      </c>
      <c r="AY179" s="28">
        <v>6.1916777600000001</v>
      </c>
      <c r="AZ179" s="28">
        <v>24.50051479</v>
      </c>
    </row>
    <row r="180" spans="2:52" x14ac:dyDescent="0.25">
      <c r="B180" s="15" t="s">
        <v>88</v>
      </c>
      <c r="C180" s="28">
        <v>61.449862550000006</v>
      </c>
      <c r="D180" s="28">
        <v>12.632896399999998</v>
      </c>
      <c r="E180" s="28">
        <v>5.0799443699999989</v>
      </c>
      <c r="F180" s="28">
        <v>6.8204296399999995</v>
      </c>
      <c r="G180" s="28">
        <v>0.73252238999999997</v>
      </c>
      <c r="H180" s="28">
        <v>48.816966150000006</v>
      </c>
      <c r="I180" s="28">
        <v>9.5087043199999997</v>
      </c>
      <c r="J180" s="28">
        <v>5.1531739999999999</v>
      </c>
      <c r="K180" s="28">
        <v>8.8348549900000002</v>
      </c>
      <c r="L180" s="28">
        <v>25.320232839999999</v>
      </c>
      <c r="M180" s="28">
        <v>81.275090629999994</v>
      </c>
      <c r="N180" s="28">
        <v>80.996964000000006</v>
      </c>
      <c r="O180" s="28">
        <v>0.27812662999999999</v>
      </c>
      <c r="P180" s="28">
        <v>0</v>
      </c>
      <c r="Q180" s="28">
        <v>0</v>
      </c>
      <c r="R180" s="28">
        <v>142.72495318</v>
      </c>
      <c r="S180" s="28">
        <v>44.022827530000001</v>
      </c>
      <c r="T180" s="28">
        <v>2.7913382799999997</v>
      </c>
      <c r="U180" s="28">
        <v>11.522627570000001</v>
      </c>
      <c r="V180" s="28">
        <v>0</v>
      </c>
      <c r="W180" s="28">
        <v>73.83625069</v>
      </c>
      <c r="X180" s="28">
        <v>2.12393944</v>
      </c>
      <c r="Y180" s="28">
        <v>11.697731490000001</v>
      </c>
      <c r="Z180" s="28">
        <v>5.8312305799999997</v>
      </c>
      <c r="AA180" s="28">
        <v>151.82594558000002</v>
      </c>
      <c r="AB180" s="28">
        <v>-9.1009924000000009</v>
      </c>
      <c r="AC180" s="28">
        <v>0</v>
      </c>
      <c r="AD180" s="28">
        <v>0</v>
      </c>
      <c r="AE180" s="28">
        <v>0</v>
      </c>
      <c r="AF180" s="28">
        <v>0</v>
      </c>
      <c r="AG180" s="28">
        <v>47.777215779999999</v>
      </c>
      <c r="AH180" s="28">
        <v>47.777215779999999</v>
      </c>
      <c r="AI180" s="28">
        <v>0</v>
      </c>
      <c r="AJ180" s="28">
        <v>0</v>
      </c>
      <c r="AK180" s="28">
        <v>47.777215779999999</v>
      </c>
      <c r="AL180" s="28">
        <v>21.388990929999999</v>
      </c>
      <c r="AM180" s="28">
        <v>21.388990929999999</v>
      </c>
      <c r="AN180" s="28">
        <v>0</v>
      </c>
      <c r="AO180" s="28">
        <v>0</v>
      </c>
      <c r="AP180" s="28">
        <v>20.437955049999999</v>
      </c>
      <c r="AQ180" s="28">
        <v>20.437955049999999</v>
      </c>
      <c r="AR180" s="28">
        <v>0</v>
      </c>
      <c r="AS180" s="28">
        <v>0</v>
      </c>
      <c r="AT180" s="28">
        <v>41.826945980000005</v>
      </c>
      <c r="AU180" s="28">
        <v>-3.1507225999999995</v>
      </c>
      <c r="AV180" s="28">
        <v>28.789903039999999</v>
      </c>
      <c r="AW180" s="28">
        <v>25.639180439999997</v>
      </c>
      <c r="AX180" s="28">
        <v>0</v>
      </c>
      <c r="AY180" s="28">
        <v>0</v>
      </c>
      <c r="AZ180" s="28">
        <v>25.639180439999997</v>
      </c>
    </row>
    <row r="181" spans="2:52" x14ac:dyDescent="0.25">
      <c r="B181" s="15" t="s">
        <v>89</v>
      </c>
      <c r="C181" s="28">
        <v>6.2090526700000002</v>
      </c>
      <c r="D181" s="28">
        <v>2.8655753400000004</v>
      </c>
      <c r="E181" s="28">
        <v>1.8797348700000001</v>
      </c>
      <c r="F181" s="28">
        <v>0.83715506000000006</v>
      </c>
      <c r="G181" s="28">
        <v>0.14868540999999999</v>
      </c>
      <c r="H181" s="28">
        <v>3.3434773300000002</v>
      </c>
      <c r="I181" s="28">
        <v>0.82850754000000004</v>
      </c>
      <c r="J181" s="28">
        <v>0.37246600000000002</v>
      </c>
      <c r="K181" s="28">
        <v>1.148919</v>
      </c>
      <c r="L181" s="28">
        <v>0.99358479</v>
      </c>
      <c r="M181" s="28">
        <v>44.042228999999999</v>
      </c>
      <c r="N181" s="28">
        <v>43.626407</v>
      </c>
      <c r="O181" s="28">
        <v>0.34582200000000002</v>
      </c>
      <c r="P181" s="28">
        <v>7.0000000000000007E-2</v>
      </c>
      <c r="Q181" s="28">
        <v>0</v>
      </c>
      <c r="R181" s="28">
        <v>50.251281670000004</v>
      </c>
      <c r="S181" s="28">
        <v>24.720624530000002</v>
      </c>
      <c r="T181" s="28">
        <v>0.87285824999999995</v>
      </c>
      <c r="U181" s="28">
        <v>3.4110693799999998</v>
      </c>
      <c r="V181" s="28">
        <v>0</v>
      </c>
      <c r="W181" s="28">
        <v>0</v>
      </c>
      <c r="X181" s="28">
        <v>2.9859290999999999</v>
      </c>
      <c r="Y181" s="28">
        <v>2.8440736499999999</v>
      </c>
      <c r="Z181" s="28">
        <v>0</v>
      </c>
      <c r="AA181" s="28">
        <v>34.834554910000001</v>
      </c>
      <c r="AB181" s="28">
        <v>15.41672676</v>
      </c>
      <c r="AC181" s="28">
        <v>1.4409999999999999E-2</v>
      </c>
      <c r="AD181" s="28">
        <v>0</v>
      </c>
      <c r="AE181" s="28">
        <v>0</v>
      </c>
      <c r="AF181" s="28">
        <v>1.4409999999999999E-2</v>
      </c>
      <c r="AG181" s="28">
        <v>0</v>
      </c>
      <c r="AH181" s="28">
        <v>0</v>
      </c>
      <c r="AI181" s="28">
        <v>0</v>
      </c>
      <c r="AJ181" s="28">
        <v>0</v>
      </c>
      <c r="AK181" s="28">
        <v>1.4409999999999999E-2</v>
      </c>
      <c r="AL181" s="28">
        <v>3.1905899999999998</v>
      </c>
      <c r="AM181" s="28">
        <v>3.1905899999999998</v>
      </c>
      <c r="AN181" s="28">
        <v>0</v>
      </c>
      <c r="AO181" s="28">
        <v>0</v>
      </c>
      <c r="AP181" s="28">
        <v>0</v>
      </c>
      <c r="AQ181" s="28">
        <v>0</v>
      </c>
      <c r="AR181" s="28">
        <v>0</v>
      </c>
      <c r="AS181" s="28">
        <v>0</v>
      </c>
      <c r="AT181" s="28">
        <v>3.1905899999999998</v>
      </c>
      <c r="AU181" s="28">
        <v>12.240546759999999</v>
      </c>
      <c r="AV181" s="28">
        <v>44.821662000000003</v>
      </c>
      <c r="AW181" s="28">
        <v>57.062208760000004</v>
      </c>
      <c r="AX181" s="28">
        <v>0</v>
      </c>
      <c r="AY181" s="28">
        <v>0</v>
      </c>
      <c r="AZ181" s="28">
        <v>57.062208760000004</v>
      </c>
    </row>
    <row r="182" spans="2:52" x14ac:dyDescent="0.25">
      <c r="B182" s="15" t="s">
        <v>90</v>
      </c>
      <c r="C182" s="28">
        <v>52.764984920000003</v>
      </c>
      <c r="D182" s="28">
        <v>21.371655390000004</v>
      </c>
      <c r="E182" s="28">
        <v>6.8045943100000006</v>
      </c>
      <c r="F182" s="28">
        <v>13.791779640000001</v>
      </c>
      <c r="G182" s="28">
        <v>0.77528143999999999</v>
      </c>
      <c r="H182" s="28">
        <v>31.393329529999999</v>
      </c>
      <c r="I182" s="28">
        <v>4.9871144200000002</v>
      </c>
      <c r="J182" s="28">
        <v>4.2819550399999997</v>
      </c>
      <c r="K182" s="28">
        <v>22.09378624</v>
      </c>
      <c r="L182" s="28">
        <v>3.047383E-2</v>
      </c>
      <c r="M182" s="28">
        <v>82.749039269999997</v>
      </c>
      <c r="N182" s="28">
        <v>82.666546999999994</v>
      </c>
      <c r="O182" s="28">
        <v>6.3592269999999992E-2</v>
      </c>
      <c r="P182" s="28">
        <v>0</v>
      </c>
      <c r="Q182" s="28">
        <v>1.89E-2</v>
      </c>
      <c r="R182" s="28">
        <v>135.51402418999999</v>
      </c>
      <c r="S182" s="28">
        <v>62.471944229999998</v>
      </c>
      <c r="T182" s="28">
        <v>1.91406769</v>
      </c>
      <c r="U182" s="28">
        <v>5.46904404</v>
      </c>
      <c r="V182" s="28">
        <v>0</v>
      </c>
      <c r="W182" s="28">
        <v>3.8620763599999997</v>
      </c>
      <c r="X182" s="28">
        <v>1.42006375</v>
      </c>
      <c r="Y182" s="28">
        <v>20.271265230000001</v>
      </c>
      <c r="Z182" s="28">
        <v>6.9871539599999997</v>
      </c>
      <c r="AA182" s="28">
        <v>102.39561525999999</v>
      </c>
      <c r="AB182" s="28">
        <v>33.118408930000001</v>
      </c>
      <c r="AC182" s="28">
        <v>0</v>
      </c>
      <c r="AD182" s="28">
        <v>0</v>
      </c>
      <c r="AE182" s="28">
        <v>0</v>
      </c>
      <c r="AF182" s="28">
        <v>0</v>
      </c>
      <c r="AG182" s="28">
        <v>2.2279319700000002</v>
      </c>
      <c r="AH182" s="28">
        <v>2.2279319700000002</v>
      </c>
      <c r="AI182" s="28">
        <v>0</v>
      </c>
      <c r="AJ182" s="28">
        <v>7.8559494400000007</v>
      </c>
      <c r="AK182" s="28">
        <v>10.08388141</v>
      </c>
      <c r="AL182" s="28">
        <v>6.4544330099999998</v>
      </c>
      <c r="AM182" s="28">
        <v>6.4544330099999998</v>
      </c>
      <c r="AN182" s="28">
        <v>0</v>
      </c>
      <c r="AO182" s="28">
        <v>0</v>
      </c>
      <c r="AP182" s="28">
        <v>16.127062800000001</v>
      </c>
      <c r="AQ182" s="28">
        <v>16.127062800000001</v>
      </c>
      <c r="AR182" s="28">
        <v>0</v>
      </c>
      <c r="AS182" s="28">
        <v>6.2324737900000002</v>
      </c>
      <c r="AT182" s="28">
        <v>28.8139696</v>
      </c>
      <c r="AU182" s="28">
        <v>14.388320740000001</v>
      </c>
      <c r="AV182" s="28">
        <v>21.93748699</v>
      </c>
      <c r="AW182" s="28">
        <v>36.325807729999994</v>
      </c>
      <c r="AX182" s="28">
        <v>0.65120206999999997</v>
      </c>
      <c r="AY182" s="28">
        <v>6.7517893200000003</v>
      </c>
      <c r="AZ182" s="28">
        <v>28.922816340000001</v>
      </c>
    </row>
    <row r="183" spans="2:52" x14ac:dyDescent="0.25">
      <c r="B183" s="15" t="s">
        <v>91</v>
      </c>
      <c r="C183" s="28">
        <v>5.7612982300000004</v>
      </c>
      <c r="D183" s="28">
        <v>2.2767030499999996</v>
      </c>
      <c r="E183" s="28">
        <v>1.32311969</v>
      </c>
      <c r="F183" s="28">
        <v>0.77979396000000001</v>
      </c>
      <c r="G183" s="28">
        <v>0.17378939999999998</v>
      </c>
      <c r="H183" s="28">
        <v>3.4845951800000003</v>
      </c>
      <c r="I183" s="28">
        <v>0.80816325</v>
      </c>
      <c r="J183" s="28">
        <v>0.57628550000000001</v>
      </c>
      <c r="K183" s="28">
        <v>1.8744283500000001</v>
      </c>
      <c r="L183" s="28">
        <v>0.22571807999999999</v>
      </c>
      <c r="M183" s="28">
        <v>50.150776860000001</v>
      </c>
      <c r="N183" s="28">
        <v>50.121754000000003</v>
      </c>
      <c r="O183" s="28">
        <v>2.9022860000000001E-2</v>
      </c>
      <c r="P183" s="28">
        <v>0</v>
      </c>
      <c r="Q183" s="28">
        <v>0</v>
      </c>
      <c r="R183" s="28">
        <v>55.912075090000002</v>
      </c>
      <c r="S183" s="28">
        <v>25.96970821</v>
      </c>
      <c r="T183" s="28">
        <v>0.32087104999999999</v>
      </c>
      <c r="U183" s="28">
        <v>6.1276463899999998</v>
      </c>
      <c r="V183" s="28">
        <v>0</v>
      </c>
      <c r="W183" s="28">
        <v>0</v>
      </c>
      <c r="X183" s="28">
        <v>1.8962461399999999</v>
      </c>
      <c r="Y183" s="28">
        <v>6.5453670300000004</v>
      </c>
      <c r="Z183" s="28">
        <v>0</v>
      </c>
      <c r="AA183" s="28">
        <v>40.85983882</v>
      </c>
      <c r="AB183" s="28">
        <v>15.05223627</v>
      </c>
      <c r="AC183" s="28">
        <v>0</v>
      </c>
      <c r="AD183" s="28">
        <v>0</v>
      </c>
      <c r="AE183" s="28">
        <v>0</v>
      </c>
      <c r="AF183" s="28">
        <v>0</v>
      </c>
      <c r="AG183" s="28">
        <v>0</v>
      </c>
      <c r="AH183" s="28">
        <v>0</v>
      </c>
      <c r="AI183" s="28">
        <v>0</v>
      </c>
      <c r="AJ183" s="28">
        <v>3.1195325899999999</v>
      </c>
      <c r="AK183" s="28">
        <v>3.1195325899999999</v>
      </c>
      <c r="AL183" s="28">
        <v>13.69086257</v>
      </c>
      <c r="AM183" s="28">
        <v>13.69086257</v>
      </c>
      <c r="AN183" s="28">
        <v>0</v>
      </c>
      <c r="AO183" s="28">
        <v>0</v>
      </c>
      <c r="AP183" s="28">
        <v>0</v>
      </c>
      <c r="AQ183" s="28">
        <v>0</v>
      </c>
      <c r="AR183" s="28">
        <v>0</v>
      </c>
      <c r="AS183" s="28">
        <v>0</v>
      </c>
      <c r="AT183" s="28">
        <v>13.69086257</v>
      </c>
      <c r="AU183" s="28">
        <v>4.4809062900000001</v>
      </c>
      <c r="AV183" s="28">
        <v>19.18025922</v>
      </c>
      <c r="AW183" s="28">
        <v>23.661165509999996</v>
      </c>
      <c r="AX183" s="28">
        <v>7.1185999999999999E-2</v>
      </c>
      <c r="AY183" s="28">
        <v>0.66717663999999999</v>
      </c>
      <c r="AZ183" s="28">
        <v>22.922802869999998</v>
      </c>
    </row>
    <row r="184" spans="2:52" x14ac:dyDescent="0.25">
      <c r="B184" s="15" t="s">
        <v>92</v>
      </c>
      <c r="C184" s="28">
        <v>28.696940859999998</v>
      </c>
      <c r="D184" s="28">
        <v>13.354625780000001</v>
      </c>
      <c r="E184" s="28">
        <v>5.45424241</v>
      </c>
      <c r="F184" s="28">
        <v>7.4157523200000002</v>
      </c>
      <c r="G184" s="28">
        <v>0.48463105000000001</v>
      </c>
      <c r="H184" s="28">
        <v>15.342315079999999</v>
      </c>
      <c r="I184" s="28">
        <v>2.2623675800000003</v>
      </c>
      <c r="J184" s="28">
        <v>2.6742503499999999</v>
      </c>
      <c r="K184" s="28">
        <v>8.6098565399999991</v>
      </c>
      <c r="L184" s="28">
        <v>1.7958406099999999</v>
      </c>
      <c r="M184" s="28">
        <v>63.039599430000003</v>
      </c>
      <c r="N184" s="28">
        <v>62.888855999999997</v>
      </c>
      <c r="O184" s="28">
        <v>0.15074342999999998</v>
      </c>
      <c r="P184" s="28">
        <v>0</v>
      </c>
      <c r="Q184" s="28">
        <v>0</v>
      </c>
      <c r="R184" s="28">
        <v>91.736540289999994</v>
      </c>
      <c r="S184" s="28">
        <v>53.89628914</v>
      </c>
      <c r="T184" s="28">
        <v>1.81029814</v>
      </c>
      <c r="U184" s="28">
        <v>7.4750805199999997</v>
      </c>
      <c r="V184" s="28">
        <v>0</v>
      </c>
      <c r="W184" s="28">
        <v>0</v>
      </c>
      <c r="X184" s="28">
        <v>3.98025165</v>
      </c>
      <c r="Y184" s="28">
        <v>16.68357928</v>
      </c>
      <c r="Z184" s="28">
        <v>5.4178692699999997</v>
      </c>
      <c r="AA184" s="28">
        <v>89.263368</v>
      </c>
      <c r="AB184" s="28">
        <v>2.4731722899999999</v>
      </c>
      <c r="AC184" s="28">
        <v>0</v>
      </c>
      <c r="AD184" s="28">
        <v>0</v>
      </c>
      <c r="AE184" s="28">
        <v>0</v>
      </c>
      <c r="AF184" s="28">
        <v>0</v>
      </c>
      <c r="AG184" s="28">
        <v>26.173352980000001</v>
      </c>
      <c r="AH184" s="28">
        <v>26.173352980000001</v>
      </c>
      <c r="AI184" s="28">
        <v>0</v>
      </c>
      <c r="AJ184" s="28">
        <v>0</v>
      </c>
      <c r="AK184" s="28">
        <v>26.173352980000001</v>
      </c>
      <c r="AL184" s="28">
        <v>2.2000000000000002</v>
      </c>
      <c r="AM184" s="28">
        <v>2.2000000000000002</v>
      </c>
      <c r="AN184" s="28">
        <v>0</v>
      </c>
      <c r="AO184" s="28">
        <v>0</v>
      </c>
      <c r="AP184" s="28">
        <v>3.9308992999999997</v>
      </c>
      <c r="AQ184" s="28">
        <v>3.9308992999999997</v>
      </c>
      <c r="AR184" s="28">
        <v>0</v>
      </c>
      <c r="AS184" s="28">
        <v>0</v>
      </c>
      <c r="AT184" s="28">
        <v>6.1308992999999994</v>
      </c>
      <c r="AU184" s="28">
        <v>22.515625969999999</v>
      </c>
      <c r="AV184" s="28">
        <v>12.165837719999999</v>
      </c>
      <c r="AW184" s="28">
        <v>34.681463690000001</v>
      </c>
      <c r="AX184" s="28">
        <v>0</v>
      </c>
      <c r="AY184" s="28">
        <v>9.9406876300000011</v>
      </c>
      <c r="AZ184" s="28">
        <v>24.740776060000002</v>
      </c>
    </row>
    <row r="185" spans="2:52" x14ac:dyDescent="0.25">
      <c r="B185" s="15" t="s">
        <v>93</v>
      </c>
      <c r="C185" s="28">
        <v>8.8922187600000004</v>
      </c>
      <c r="D185" s="28">
        <v>4.1564524700000005</v>
      </c>
      <c r="E185" s="28">
        <v>2.29533093</v>
      </c>
      <c r="F185" s="28">
        <v>1.5301040400000001</v>
      </c>
      <c r="G185" s="28">
        <v>0.33101750000000002</v>
      </c>
      <c r="H185" s="28">
        <v>4.7357662899999999</v>
      </c>
      <c r="I185" s="28">
        <v>1.92203518</v>
      </c>
      <c r="J185" s="28">
        <v>1.2300368500000001</v>
      </c>
      <c r="K185" s="28">
        <v>1.2440020000000001</v>
      </c>
      <c r="L185" s="28">
        <v>0.33969226000000002</v>
      </c>
      <c r="M185" s="28">
        <v>64.154512999999994</v>
      </c>
      <c r="N185" s="28">
        <v>64.154512999999994</v>
      </c>
      <c r="O185" s="28">
        <v>0</v>
      </c>
      <c r="P185" s="28">
        <v>0</v>
      </c>
      <c r="Q185" s="28">
        <v>0</v>
      </c>
      <c r="R185" s="28">
        <v>73.04673176</v>
      </c>
      <c r="S185" s="28">
        <v>32.80098529</v>
      </c>
      <c r="T185" s="28">
        <v>0.16059999999999999</v>
      </c>
      <c r="U185" s="28">
        <v>5.5956513699999997</v>
      </c>
      <c r="V185" s="28">
        <v>0</v>
      </c>
      <c r="W185" s="28">
        <v>0</v>
      </c>
      <c r="X185" s="28">
        <v>3.4169393800000001</v>
      </c>
      <c r="Y185" s="28">
        <v>3.9325653900000002</v>
      </c>
      <c r="Z185" s="28">
        <v>1.8461516499999999</v>
      </c>
      <c r="AA185" s="28">
        <v>47.75289308</v>
      </c>
      <c r="AB185" s="28">
        <v>25.29383868</v>
      </c>
      <c r="AC185" s="28">
        <v>0</v>
      </c>
      <c r="AD185" s="28">
        <v>0</v>
      </c>
      <c r="AE185" s="28">
        <v>0</v>
      </c>
      <c r="AF185" s="28">
        <v>0</v>
      </c>
      <c r="AG185" s="28">
        <v>0</v>
      </c>
      <c r="AH185" s="28">
        <v>0</v>
      </c>
      <c r="AI185" s="28">
        <v>0</v>
      </c>
      <c r="AJ185" s="28">
        <v>0</v>
      </c>
      <c r="AK185" s="28">
        <v>0</v>
      </c>
      <c r="AL185" s="28">
        <v>3.88372538</v>
      </c>
      <c r="AM185" s="28">
        <v>3.88372538</v>
      </c>
      <c r="AN185" s="28">
        <v>0</v>
      </c>
      <c r="AO185" s="28">
        <v>0</v>
      </c>
      <c r="AP185" s="28">
        <v>2.84875224</v>
      </c>
      <c r="AQ185" s="28">
        <v>2.84875224</v>
      </c>
      <c r="AR185" s="28">
        <v>0</v>
      </c>
      <c r="AS185" s="28">
        <v>0.73750000000000004</v>
      </c>
      <c r="AT185" s="28">
        <v>7.4699776199999999</v>
      </c>
      <c r="AU185" s="28">
        <v>17.823861060000002</v>
      </c>
      <c r="AV185" s="28">
        <v>26.759892529999998</v>
      </c>
      <c r="AW185" s="28">
        <v>44.583753590000001</v>
      </c>
      <c r="AX185" s="28">
        <v>0</v>
      </c>
      <c r="AY185" s="28">
        <v>0</v>
      </c>
      <c r="AZ185" s="28">
        <v>44.583753590000001</v>
      </c>
    </row>
    <row r="186" spans="2:52" x14ac:dyDescent="0.25">
      <c r="B186" s="15" t="s">
        <v>94</v>
      </c>
      <c r="C186" s="28">
        <v>3.2603176400000007</v>
      </c>
      <c r="D186" s="28">
        <v>1.5899059700000002</v>
      </c>
      <c r="E186" s="28">
        <v>0.91201404000000008</v>
      </c>
      <c r="F186" s="28">
        <v>0.47243732999999999</v>
      </c>
      <c r="G186" s="28">
        <v>0.20545460000000001</v>
      </c>
      <c r="H186" s="28">
        <v>1.6704116700000002</v>
      </c>
      <c r="I186" s="28">
        <v>0.75514234999999996</v>
      </c>
      <c r="J186" s="28">
        <v>0.25781549999999998</v>
      </c>
      <c r="K186" s="28">
        <v>0.58237499999999998</v>
      </c>
      <c r="L186" s="28">
        <v>7.5078820000000004E-2</v>
      </c>
      <c r="M186" s="28">
        <v>43.558571999999998</v>
      </c>
      <c r="N186" s="28">
        <v>41.846012000000002</v>
      </c>
      <c r="O186" s="28">
        <v>0</v>
      </c>
      <c r="P186" s="28">
        <v>0</v>
      </c>
      <c r="Q186" s="28">
        <v>1.7125600000000001</v>
      </c>
      <c r="R186" s="28">
        <v>46.818889640000002</v>
      </c>
      <c r="S186" s="28">
        <v>24.479378109999999</v>
      </c>
      <c r="T186" s="28">
        <v>1.0536432600000001</v>
      </c>
      <c r="U186" s="28">
        <v>1.5390554599999999</v>
      </c>
      <c r="V186" s="28">
        <v>0.17036224</v>
      </c>
      <c r="W186" s="28">
        <v>0.15638199999999999</v>
      </c>
      <c r="X186" s="28">
        <v>2.9210284500000001</v>
      </c>
      <c r="Y186" s="28">
        <v>8.1796805599999995</v>
      </c>
      <c r="Z186" s="28">
        <v>0</v>
      </c>
      <c r="AA186" s="28">
        <v>38.49953008</v>
      </c>
      <c r="AB186" s="28">
        <v>8.3193595599999988</v>
      </c>
      <c r="AC186" s="28">
        <v>0</v>
      </c>
      <c r="AD186" s="28">
        <v>0</v>
      </c>
      <c r="AE186" s="28">
        <v>0</v>
      </c>
      <c r="AF186" s="28">
        <v>0</v>
      </c>
      <c r="AG186" s="28">
        <v>0</v>
      </c>
      <c r="AH186" s="28">
        <v>0</v>
      </c>
      <c r="AI186" s="28">
        <v>0</v>
      </c>
      <c r="AJ186" s="28">
        <v>0</v>
      </c>
      <c r="AK186" s="28">
        <v>0</v>
      </c>
      <c r="AL186" s="28">
        <v>2.6650422799999998</v>
      </c>
      <c r="AM186" s="28">
        <v>2.6650422799999998</v>
      </c>
      <c r="AN186" s="28">
        <v>0</v>
      </c>
      <c r="AO186" s="28">
        <v>0</v>
      </c>
      <c r="AP186" s="28">
        <v>0</v>
      </c>
      <c r="AQ186" s="28">
        <v>0</v>
      </c>
      <c r="AR186" s="28">
        <v>0</v>
      </c>
      <c r="AS186" s="28">
        <v>0</v>
      </c>
      <c r="AT186" s="28">
        <v>2.6650422799999998</v>
      </c>
      <c r="AU186" s="28">
        <v>5.6543172799999999</v>
      </c>
      <c r="AV186" s="28">
        <v>5.1431475500000001</v>
      </c>
      <c r="AW186" s="28">
        <v>10.797464830000001</v>
      </c>
      <c r="AX186" s="28">
        <v>0</v>
      </c>
      <c r="AY186" s="28">
        <v>5.0547045900000001</v>
      </c>
      <c r="AZ186" s="28">
        <v>5.74276024</v>
      </c>
    </row>
    <row r="187" spans="2:52" x14ac:dyDescent="0.25">
      <c r="B187" s="15" t="s">
        <v>95</v>
      </c>
      <c r="C187" s="28">
        <v>6.6496514799999993</v>
      </c>
      <c r="D187" s="28">
        <v>3.7997144699999996</v>
      </c>
      <c r="E187" s="28">
        <v>2.0874112999999999</v>
      </c>
      <c r="F187" s="28">
        <v>1.5590608400000001</v>
      </c>
      <c r="G187" s="28">
        <v>0.15324232999999998</v>
      </c>
      <c r="H187" s="28">
        <v>2.8499370099999997</v>
      </c>
      <c r="I187" s="28">
        <v>0.66923376000000001</v>
      </c>
      <c r="J187" s="28">
        <v>0.55257400000000001</v>
      </c>
      <c r="K187" s="28">
        <v>0.54980023999999994</v>
      </c>
      <c r="L187" s="28">
        <v>1.07832901</v>
      </c>
      <c r="M187" s="28">
        <v>46.945515</v>
      </c>
      <c r="N187" s="28">
        <v>46.945515</v>
      </c>
      <c r="O187" s="28">
        <v>0</v>
      </c>
      <c r="P187" s="28">
        <v>0</v>
      </c>
      <c r="Q187" s="28">
        <v>0</v>
      </c>
      <c r="R187" s="28">
        <v>53.595166479999996</v>
      </c>
      <c r="S187" s="28">
        <v>28.335857489999999</v>
      </c>
      <c r="T187" s="28">
        <v>0.92607177000000007</v>
      </c>
      <c r="U187" s="28">
        <v>5.3692475199999992</v>
      </c>
      <c r="V187" s="28">
        <v>0</v>
      </c>
      <c r="W187" s="28">
        <v>0</v>
      </c>
      <c r="X187" s="28">
        <v>2.67434255</v>
      </c>
      <c r="Y187" s="28">
        <v>10.63432199</v>
      </c>
      <c r="Z187" s="28">
        <v>0</v>
      </c>
      <c r="AA187" s="28">
        <v>47.939841319999999</v>
      </c>
      <c r="AB187" s="28">
        <v>5.6553251600000003</v>
      </c>
      <c r="AC187" s="28">
        <v>0</v>
      </c>
      <c r="AD187" s="28">
        <v>0</v>
      </c>
      <c r="AE187" s="28">
        <v>0</v>
      </c>
      <c r="AF187" s="28">
        <v>0</v>
      </c>
      <c r="AG187" s="28">
        <v>0</v>
      </c>
      <c r="AH187" s="28">
        <v>0</v>
      </c>
      <c r="AI187" s="28">
        <v>0</v>
      </c>
      <c r="AJ187" s="28">
        <v>0</v>
      </c>
      <c r="AK187" s="28">
        <v>0</v>
      </c>
      <c r="AL187" s="28">
        <v>1.43303515</v>
      </c>
      <c r="AM187" s="28">
        <v>1.43303515</v>
      </c>
      <c r="AN187" s="28">
        <v>0</v>
      </c>
      <c r="AO187" s="28">
        <v>0</v>
      </c>
      <c r="AP187" s="28">
        <v>0</v>
      </c>
      <c r="AQ187" s="28">
        <v>0</v>
      </c>
      <c r="AR187" s="28">
        <v>0</v>
      </c>
      <c r="AS187" s="28">
        <v>0</v>
      </c>
      <c r="AT187" s="28">
        <v>1.43303515</v>
      </c>
      <c r="AU187" s="28">
        <v>4.22229001</v>
      </c>
      <c r="AV187" s="28">
        <v>25.02627773</v>
      </c>
      <c r="AW187" s="28">
        <v>29.248567740000002</v>
      </c>
      <c r="AX187" s="28">
        <v>0</v>
      </c>
      <c r="AY187" s="28">
        <v>14.19330156</v>
      </c>
      <c r="AZ187" s="28">
        <v>15.05526618</v>
      </c>
    </row>
    <row r="188" spans="2:52" x14ac:dyDescent="0.25">
      <c r="B188" s="15" t="s">
        <v>96</v>
      </c>
      <c r="C188" s="28">
        <v>4.6848240700000003</v>
      </c>
      <c r="D188" s="28">
        <v>2.3048728999999999</v>
      </c>
      <c r="E188" s="28">
        <v>1.5288142199999999</v>
      </c>
      <c r="F188" s="28">
        <v>0.51973000000000003</v>
      </c>
      <c r="G188" s="28">
        <v>0.25632867999999998</v>
      </c>
      <c r="H188" s="28">
        <v>2.37995117</v>
      </c>
      <c r="I188" s="28">
        <v>1.4646591899999999</v>
      </c>
      <c r="J188" s="28">
        <v>0.33076197999999996</v>
      </c>
      <c r="K188" s="28">
        <v>0.563222</v>
      </c>
      <c r="L188" s="28">
        <v>2.1308000000000001E-2</v>
      </c>
      <c r="M188" s="28">
        <v>54.020131999999997</v>
      </c>
      <c r="N188" s="28">
        <v>54.020131999999997</v>
      </c>
      <c r="O188" s="28">
        <v>0</v>
      </c>
      <c r="P188" s="28">
        <v>0</v>
      </c>
      <c r="Q188" s="28">
        <v>0</v>
      </c>
      <c r="R188" s="28">
        <v>58.704956070000001</v>
      </c>
      <c r="S188" s="28">
        <v>31.938012559999997</v>
      </c>
      <c r="T188" s="28">
        <v>0.74195606999999997</v>
      </c>
      <c r="U188" s="28">
        <v>3.2016945400000001</v>
      </c>
      <c r="V188" s="28">
        <v>0</v>
      </c>
      <c r="W188" s="28">
        <v>0</v>
      </c>
      <c r="X188" s="28">
        <v>4.6504477</v>
      </c>
      <c r="Y188" s="28">
        <v>2.32431652</v>
      </c>
      <c r="Z188" s="28">
        <v>0</v>
      </c>
      <c r="AA188" s="28">
        <v>42.856427390000007</v>
      </c>
      <c r="AB188" s="28">
        <v>15.848528679999999</v>
      </c>
      <c r="AC188" s="28">
        <v>0</v>
      </c>
      <c r="AD188" s="28">
        <v>0</v>
      </c>
      <c r="AE188" s="28">
        <v>0</v>
      </c>
      <c r="AF188" s="28">
        <v>0</v>
      </c>
      <c r="AG188" s="28">
        <v>0</v>
      </c>
      <c r="AH188" s="28">
        <v>0</v>
      </c>
      <c r="AI188" s="28">
        <v>0</v>
      </c>
      <c r="AJ188" s="28">
        <v>0</v>
      </c>
      <c r="AK188" s="28">
        <v>0</v>
      </c>
      <c r="AL188" s="28">
        <v>4.9870452599999995</v>
      </c>
      <c r="AM188" s="28">
        <v>4.9870452599999995</v>
      </c>
      <c r="AN188" s="28">
        <v>0</v>
      </c>
      <c r="AO188" s="28">
        <v>0</v>
      </c>
      <c r="AP188" s="28">
        <v>0</v>
      </c>
      <c r="AQ188" s="28">
        <v>0</v>
      </c>
      <c r="AR188" s="28">
        <v>0</v>
      </c>
      <c r="AS188" s="28">
        <v>4.6179534699999998</v>
      </c>
      <c r="AT188" s="28">
        <v>9.6049987300000002</v>
      </c>
      <c r="AU188" s="28">
        <v>6.2435299500000001</v>
      </c>
      <c r="AV188" s="28">
        <v>6.6463734900000002</v>
      </c>
      <c r="AW188" s="28">
        <v>12.889903439999999</v>
      </c>
      <c r="AX188" s="28">
        <v>2.2693338999999999</v>
      </c>
      <c r="AY188" s="28">
        <v>0.52525710999999997</v>
      </c>
      <c r="AZ188" s="28">
        <v>10.09531243</v>
      </c>
    </row>
    <row r="189" spans="2:52" x14ac:dyDescent="0.25">
      <c r="B189" s="25" t="s">
        <v>1582</v>
      </c>
      <c r="C189" s="26">
        <f t="shared" ref="C189:AZ189" si="14">SUM(C170:C188)</f>
        <v>540.07883490000006</v>
      </c>
      <c r="D189" s="26">
        <f t="shared" si="14"/>
        <v>277.50784037000005</v>
      </c>
      <c r="E189" s="26">
        <f t="shared" si="14"/>
        <v>142.82228981</v>
      </c>
      <c r="F189" s="26">
        <f t="shared" si="14"/>
        <v>123.19883238999999</v>
      </c>
      <c r="G189" s="26">
        <f t="shared" si="14"/>
        <v>11.48671817</v>
      </c>
      <c r="H189" s="26">
        <f t="shared" si="14"/>
        <v>262.57099453000001</v>
      </c>
      <c r="I189" s="26">
        <f t="shared" si="14"/>
        <v>56.486438669999998</v>
      </c>
      <c r="J189" s="26">
        <f t="shared" si="14"/>
        <v>29.401199690000002</v>
      </c>
      <c r="K189" s="26">
        <f t="shared" si="14"/>
        <v>132.20724520000002</v>
      </c>
      <c r="L189" s="26">
        <f t="shared" si="14"/>
        <v>44.476110969999986</v>
      </c>
      <c r="M189" s="26">
        <f t="shared" si="14"/>
        <v>1239.03072668</v>
      </c>
      <c r="N189" s="26">
        <f t="shared" si="14"/>
        <v>1179.3760230000003</v>
      </c>
      <c r="O189" s="26">
        <f t="shared" si="14"/>
        <v>55.64972908</v>
      </c>
      <c r="P189" s="26">
        <f t="shared" si="14"/>
        <v>0.1663386</v>
      </c>
      <c r="Q189" s="26">
        <f t="shared" si="14"/>
        <v>3.8386360000000002</v>
      </c>
      <c r="R189" s="26">
        <f t="shared" si="14"/>
        <v>1779.1095615800002</v>
      </c>
      <c r="S189" s="26">
        <f t="shared" si="14"/>
        <v>773.81961512999987</v>
      </c>
      <c r="T189" s="26">
        <f t="shared" si="14"/>
        <v>50.867017410000003</v>
      </c>
      <c r="U189" s="26">
        <f t="shared" si="14"/>
        <v>112.16549096000001</v>
      </c>
      <c r="V189" s="26">
        <f t="shared" si="14"/>
        <v>0.40036223999999998</v>
      </c>
      <c r="W189" s="26">
        <f t="shared" si="14"/>
        <v>83.731814790000001</v>
      </c>
      <c r="X189" s="26">
        <f t="shared" si="14"/>
        <v>90.66448951000001</v>
      </c>
      <c r="Y189" s="26">
        <f t="shared" si="14"/>
        <v>208.29002980000001</v>
      </c>
      <c r="Z189" s="26">
        <f t="shared" si="14"/>
        <v>45.192425650000004</v>
      </c>
      <c r="AA189" s="26">
        <f t="shared" si="14"/>
        <v>1365.1312454899994</v>
      </c>
      <c r="AB189" s="26">
        <f t="shared" si="14"/>
        <v>413.97831609000002</v>
      </c>
      <c r="AC189" s="26">
        <f t="shared" si="14"/>
        <v>3.0810000000000001E-2</v>
      </c>
      <c r="AD189" s="26">
        <f t="shared" si="14"/>
        <v>0</v>
      </c>
      <c r="AE189" s="26">
        <f t="shared" si="14"/>
        <v>0</v>
      </c>
      <c r="AF189" s="26">
        <f t="shared" si="14"/>
        <v>3.0810000000000001E-2</v>
      </c>
      <c r="AG189" s="26">
        <f t="shared" si="14"/>
        <v>83.742150730000006</v>
      </c>
      <c r="AH189" s="26">
        <f t="shared" si="14"/>
        <v>83.742150730000006</v>
      </c>
      <c r="AI189" s="26">
        <f t="shared" si="14"/>
        <v>0</v>
      </c>
      <c r="AJ189" s="26">
        <f t="shared" si="14"/>
        <v>32.33468706</v>
      </c>
      <c r="AK189" s="26">
        <f t="shared" si="14"/>
        <v>116.10764779000002</v>
      </c>
      <c r="AL189" s="26">
        <f t="shared" si="14"/>
        <v>182.17949532999995</v>
      </c>
      <c r="AM189" s="26">
        <f t="shared" si="14"/>
        <v>181.52949532999995</v>
      </c>
      <c r="AN189" s="26">
        <f t="shared" si="14"/>
        <v>0</v>
      </c>
      <c r="AO189" s="26">
        <f t="shared" si="14"/>
        <v>0.65</v>
      </c>
      <c r="AP189" s="26">
        <f t="shared" si="14"/>
        <v>92.810772389999997</v>
      </c>
      <c r="AQ189" s="26">
        <f t="shared" si="14"/>
        <v>92.810772389999997</v>
      </c>
      <c r="AR189" s="26">
        <f t="shared" si="14"/>
        <v>0</v>
      </c>
      <c r="AS189" s="26">
        <f t="shared" si="14"/>
        <v>72.958279810000008</v>
      </c>
      <c r="AT189" s="26">
        <f t="shared" si="14"/>
        <v>347.94854752999998</v>
      </c>
      <c r="AU189" s="26">
        <f t="shared" si="14"/>
        <v>182.13741635000002</v>
      </c>
      <c r="AV189" s="26">
        <f t="shared" si="14"/>
        <v>653.09109806999993</v>
      </c>
      <c r="AW189" s="26">
        <f t="shared" si="14"/>
        <v>835.22851442000001</v>
      </c>
      <c r="AX189" s="26">
        <f t="shared" si="14"/>
        <v>36.13168718</v>
      </c>
      <c r="AY189" s="26">
        <f t="shared" si="14"/>
        <v>155.98474659000001</v>
      </c>
      <c r="AZ189" s="26">
        <f t="shared" si="14"/>
        <v>643.11208065000028</v>
      </c>
    </row>
    <row r="190" spans="2:5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x14ac:dyDescent="0.25">
      <c r="B191" s="14" t="s">
        <v>15</v>
      </c>
    </row>
    <row r="192" spans="2:52" x14ac:dyDescent="0.25">
      <c r="B192" s="15" t="s">
        <v>97</v>
      </c>
      <c r="C192" s="28">
        <v>7.8293903299999998</v>
      </c>
      <c r="D192" s="28">
        <v>3.5160122499999997</v>
      </c>
      <c r="E192" s="28">
        <v>2.2891013199999999</v>
      </c>
      <c r="F192" s="28">
        <v>1.13472857</v>
      </c>
      <c r="G192" s="28">
        <v>9.2182360000000005E-2</v>
      </c>
      <c r="H192" s="28">
        <v>4.3133780799999997</v>
      </c>
      <c r="I192" s="28">
        <v>0.68863761999999995</v>
      </c>
      <c r="J192" s="28">
        <v>0.91414313999999997</v>
      </c>
      <c r="K192" s="28">
        <v>2.6843992499999998</v>
      </c>
      <c r="L192" s="28">
        <v>2.619807E-2</v>
      </c>
      <c r="M192" s="28">
        <v>65.389596069999996</v>
      </c>
      <c r="N192" s="28">
        <v>65.344485000000006</v>
      </c>
      <c r="O192" s="28">
        <v>4.5111070000000003E-2</v>
      </c>
      <c r="P192" s="28">
        <v>0</v>
      </c>
      <c r="Q192" s="28">
        <v>0</v>
      </c>
      <c r="R192" s="28">
        <v>73.218986400000006</v>
      </c>
      <c r="S192" s="28">
        <v>49.261993770000004</v>
      </c>
      <c r="T192" s="28">
        <v>1.10044425</v>
      </c>
      <c r="U192" s="28">
        <v>5.4132094200000003</v>
      </c>
      <c r="V192" s="28">
        <v>0</v>
      </c>
      <c r="W192" s="28">
        <v>1.46108175</v>
      </c>
      <c r="X192" s="28">
        <v>2.0464476999999999</v>
      </c>
      <c r="Y192" s="28">
        <v>4.6216226100000002</v>
      </c>
      <c r="Z192" s="28">
        <v>0</v>
      </c>
      <c r="AA192" s="28">
        <v>63.90479950000001</v>
      </c>
      <c r="AB192" s="28">
        <v>9.314186900000001</v>
      </c>
      <c r="AC192" s="28">
        <v>0</v>
      </c>
      <c r="AD192" s="28">
        <v>0</v>
      </c>
      <c r="AE192" s="28">
        <v>0</v>
      </c>
      <c r="AF192" s="28">
        <v>0</v>
      </c>
      <c r="AG192" s="28">
        <v>0</v>
      </c>
      <c r="AH192" s="28">
        <v>0</v>
      </c>
      <c r="AI192" s="28">
        <v>0</v>
      </c>
      <c r="AJ192" s="28">
        <v>0</v>
      </c>
      <c r="AK192" s="28">
        <v>0</v>
      </c>
      <c r="AL192" s="28">
        <v>1.4773979399999999</v>
      </c>
      <c r="AM192" s="28">
        <v>1.4773979399999999</v>
      </c>
      <c r="AN192" s="28">
        <v>0</v>
      </c>
      <c r="AO192" s="28">
        <v>0</v>
      </c>
      <c r="AP192" s="28">
        <v>0</v>
      </c>
      <c r="AQ192" s="28">
        <v>0</v>
      </c>
      <c r="AR192" s="28">
        <v>0</v>
      </c>
      <c r="AS192" s="28">
        <v>0</v>
      </c>
      <c r="AT192" s="28">
        <v>1.4773979399999999</v>
      </c>
      <c r="AU192" s="28">
        <v>7.8367889599999998</v>
      </c>
      <c r="AV192" s="28">
        <v>6.9464923199999999</v>
      </c>
      <c r="AW192" s="28">
        <v>14.783281279999999</v>
      </c>
      <c r="AX192" s="28">
        <v>0</v>
      </c>
      <c r="AY192" s="28">
        <v>0</v>
      </c>
      <c r="AZ192" s="28">
        <v>14.783281279999999</v>
      </c>
    </row>
    <row r="193" spans="2:52" x14ac:dyDescent="0.25">
      <c r="B193" s="15" t="s">
        <v>98</v>
      </c>
      <c r="C193" s="28">
        <v>9.6332382199999991</v>
      </c>
      <c r="D193" s="28">
        <v>4.31894504</v>
      </c>
      <c r="E193" s="28">
        <v>3.40983087</v>
      </c>
      <c r="F193" s="28">
        <v>0.74441849999999998</v>
      </c>
      <c r="G193" s="28">
        <v>0.16469567000000002</v>
      </c>
      <c r="H193" s="28">
        <v>5.3142931799999999</v>
      </c>
      <c r="I193" s="28">
        <v>1.06054344</v>
      </c>
      <c r="J193" s="28">
        <v>0.38852621999999998</v>
      </c>
      <c r="K193" s="28">
        <v>1.9111462399999999</v>
      </c>
      <c r="L193" s="28">
        <v>1.9540772800000001</v>
      </c>
      <c r="M193" s="28">
        <v>80.211282999999995</v>
      </c>
      <c r="N193" s="28">
        <v>80.211282999999995</v>
      </c>
      <c r="O193" s="28">
        <v>0</v>
      </c>
      <c r="P193" s="28">
        <v>0</v>
      </c>
      <c r="Q193" s="28">
        <v>0</v>
      </c>
      <c r="R193" s="28">
        <v>89.844521220000004</v>
      </c>
      <c r="S193" s="28">
        <v>39.872539209999999</v>
      </c>
      <c r="T193" s="28">
        <v>1.3003711599999999</v>
      </c>
      <c r="U193" s="28">
        <v>6.7688749100000001</v>
      </c>
      <c r="V193" s="28">
        <v>0</v>
      </c>
      <c r="W193" s="28">
        <v>0</v>
      </c>
      <c r="X193" s="28">
        <v>3.5966364400000002</v>
      </c>
      <c r="Y193" s="28">
        <v>6.1452276399999999</v>
      </c>
      <c r="Z193" s="28">
        <v>0</v>
      </c>
      <c r="AA193" s="28">
        <v>57.683649359999997</v>
      </c>
      <c r="AB193" s="28">
        <v>32.16087186</v>
      </c>
      <c r="AC193" s="28">
        <v>0</v>
      </c>
      <c r="AD193" s="28">
        <v>0</v>
      </c>
      <c r="AE193" s="28">
        <v>0</v>
      </c>
      <c r="AF193" s="28">
        <v>0</v>
      </c>
      <c r="AG193" s="28">
        <v>0</v>
      </c>
      <c r="AH193" s="28">
        <v>0</v>
      </c>
      <c r="AI193" s="28">
        <v>0</v>
      </c>
      <c r="AJ193" s="28">
        <v>0</v>
      </c>
      <c r="AK193" s="28">
        <v>0</v>
      </c>
      <c r="AL193" s="28">
        <v>19.886178000000001</v>
      </c>
      <c r="AM193" s="28">
        <v>19.886178000000001</v>
      </c>
      <c r="AN193" s="28">
        <v>0</v>
      </c>
      <c r="AO193" s="28">
        <v>0</v>
      </c>
      <c r="AP193" s="28">
        <v>0</v>
      </c>
      <c r="AQ193" s="28">
        <v>0</v>
      </c>
      <c r="AR193" s="28">
        <v>0</v>
      </c>
      <c r="AS193" s="28">
        <v>8.5782944800000003</v>
      </c>
      <c r="AT193" s="28">
        <v>28.464472480000001</v>
      </c>
      <c r="AU193" s="28">
        <v>3.6963993799999999</v>
      </c>
      <c r="AV193" s="28">
        <v>26.347461490000001</v>
      </c>
      <c r="AW193" s="28">
        <v>30.04386087</v>
      </c>
      <c r="AX193" s="28">
        <v>2.57236508</v>
      </c>
      <c r="AY193" s="28">
        <v>6.1958914299999996</v>
      </c>
      <c r="AZ193" s="28">
        <v>21.275604359999999</v>
      </c>
    </row>
    <row r="194" spans="2:52" x14ac:dyDescent="0.25">
      <c r="B194" s="15" t="s">
        <v>99</v>
      </c>
      <c r="C194" s="28">
        <v>12.763151909999999</v>
      </c>
      <c r="D194" s="28">
        <v>5.0248191100000001</v>
      </c>
      <c r="E194" s="28">
        <v>2.8161882599999997</v>
      </c>
      <c r="F194" s="28">
        <v>1.88393907</v>
      </c>
      <c r="G194" s="28">
        <v>0.32469178000000004</v>
      </c>
      <c r="H194" s="28">
        <v>7.7383328000000002</v>
      </c>
      <c r="I194" s="28">
        <v>2.0885052700000002</v>
      </c>
      <c r="J194" s="28">
        <v>0.62381500000000001</v>
      </c>
      <c r="K194" s="28">
        <v>4.1560140800000003</v>
      </c>
      <c r="L194" s="28">
        <v>0.86999844999999998</v>
      </c>
      <c r="M194" s="28">
        <v>67.662407529999996</v>
      </c>
      <c r="N194" s="28">
        <v>67.606752</v>
      </c>
      <c r="O194" s="28">
        <v>5.5655530000000002E-2</v>
      </c>
      <c r="P194" s="28">
        <v>0</v>
      </c>
      <c r="Q194" s="28">
        <v>0</v>
      </c>
      <c r="R194" s="28">
        <v>80.425559440000001</v>
      </c>
      <c r="S194" s="28">
        <v>45.294213069999998</v>
      </c>
      <c r="T194" s="28">
        <v>0.97232917000000008</v>
      </c>
      <c r="U194" s="28">
        <v>8.1549697600000002</v>
      </c>
      <c r="V194" s="28">
        <v>0</v>
      </c>
      <c r="W194" s="28">
        <v>0</v>
      </c>
      <c r="X194" s="28">
        <v>3.2357971299999999</v>
      </c>
      <c r="Y194" s="28">
        <v>9.5128329699999998</v>
      </c>
      <c r="Z194" s="28">
        <v>0</v>
      </c>
      <c r="AA194" s="28">
        <v>67.170142100000007</v>
      </c>
      <c r="AB194" s="28">
        <v>13.255417339999999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  <c r="AJ194" s="28">
        <v>0</v>
      </c>
      <c r="AK194" s="28">
        <v>0</v>
      </c>
      <c r="AL194" s="28">
        <v>13.228302560000001</v>
      </c>
      <c r="AM194" s="28">
        <v>13.228302560000001</v>
      </c>
      <c r="AN194" s="28">
        <v>0</v>
      </c>
      <c r="AO194" s="28">
        <v>0</v>
      </c>
      <c r="AP194" s="28">
        <v>0</v>
      </c>
      <c r="AQ194" s="28">
        <v>0</v>
      </c>
      <c r="AR194" s="28">
        <v>0</v>
      </c>
      <c r="AS194" s="28">
        <v>0.24971757</v>
      </c>
      <c r="AT194" s="28">
        <v>13.478020130000001</v>
      </c>
      <c r="AU194" s="28">
        <v>-0.22260278999999997</v>
      </c>
      <c r="AV194" s="28">
        <v>9.6399301800000003</v>
      </c>
      <c r="AW194" s="28">
        <v>9.4173273899999987</v>
      </c>
      <c r="AX194" s="28">
        <v>0</v>
      </c>
      <c r="AY194" s="28">
        <v>0</v>
      </c>
      <c r="AZ194" s="28">
        <v>9.4173273899999987</v>
      </c>
    </row>
    <row r="195" spans="2:52" x14ac:dyDescent="0.25">
      <c r="B195" s="15" t="s">
        <v>100</v>
      </c>
      <c r="C195" s="28">
        <v>13.390589569999998</v>
      </c>
      <c r="D195" s="28">
        <v>3.7222634299999995</v>
      </c>
      <c r="E195" s="28">
        <v>2.2689922599999996</v>
      </c>
      <c r="F195" s="28">
        <v>1.1261463300000001</v>
      </c>
      <c r="G195" s="28">
        <v>0.32712484000000003</v>
      </c>
      <c r="H195" s="28">
        <v>9.6683261399999996</v>
      </c>
      <c r="I195" s="28">
        <v>3.8178612799999998</v>
      </c>
      <c r="J195" s="28">
        <v>0.43548999999999999</v>
      </c>
      <c r="K195" s="28">
        <v>4.5483637100000003</v>
      </c>
      <c r="L195" s="28">
        <v>0.86661115</v>
      </c>
      <c r="M195" s="28">
        <v>65.930721500000004</v>
      </c>
      <c r="N195" s="28">
        <v>65.930721500000004</v>
      </c>
      <c r="O195" s="28">
        <v>0</v>
      </c>
      <c r="P195" s="28">
        <v>0</v>
      </c>
      <c r="Q195" s="28">
        <v>0</v>
      </c>
      <c r="R195" s="28">
        <v>79.321311069999993</v>
      </c>
      <c r="S195" s="28">
        <v>47.468970829999996</v>
      </c>
      <c r="T195" s="28">
        <v>0.99045499999999997</v>
      </c>
      <c r="U195" s="28">
        <v>4.5733560099999995</v>
      </c>
      <c r="V195" s="28">
        <v>0</v>
      </c>
      <c r="W195" s="28">
        <v>0</v>
      </c>
      <c r="X195" s="28">
        <v>3.0759796800000001</v>
      </c>
      <c r="Y195" s="28">
        <v>4.2428013199999999</v>
      </c>
      <c r="Z195" s="28">
        <v>9.131199000000001E-2</v>
      </c>
      <c r="AA195" s="28">
        <v>60.442874830000001</v>
      </c>
      <c r="AB195" s="28">
        <v>18.878436240000003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  <c r="AJ195" s="28">
        <v>0</v>
      </c>
      <c r="AK195" s="28">
        <v>0</v>
      </c>
      <c r="AL195" s="28">
        <v>9.2063157799999988</v>
      </c>
      <c r="AM195" s="28">
        <v>9.2063157799999988</v>
      </c>
      <c r="AN195" s="28">
        <v>0</v>
      </c>
      <c r="AO195" s="28">
        <v>0</v>
      </c>
      <c r="AP195" s="28">
        <v>0</v>
      </c>
      <c r="AQ195" s="28">
        <v>0</v>
      </c>
      <c r="AR195" s="28">
        <v>0</v>
      </c>
      <c r="AS195" s="28">
        <v>0</v>
      </c>
      <c r="AT195" s="28">
        <v>9.2063157799999988</v>
      </c>
      <c r="AU195" s="28">
        <v>9.6721204599999986</v>
      </c>
      <c r="AV195" s="28">
        <v>10.205367000000001</v>
      </c>
      <c r="AW195" s="28">
        <v>19.877487460000001</v>
      </c>
      <c r="AX195" s="28">
        <v>0.10719904</v>
      </c>
      <c r="AY195" s="28">
        <v>0.28820286000000001</v>
      </c>
      <c r="AZ195" s="28">
        <v>19.482085559999998</v>
      </c>
    </row>
    <row r="196" spans="2:52" x14ac:dyDescent="0.25">
      <c r="B196" s="15" t="s">
        <v>101</v>
      </c>
      <c r="C196" s="28">
        <v>19.80213857</v>
      </c>
      <c r="D196" s="28">
        <v>8.1107279699999992</v>
      </c>
      <c r="E196" s="28">
        <v>5.08245009</v>
      </c>
      <c r="F196" s="28">
        <v>2.5106932099999999</v>
      </c>
      <c r="G196" s="28">
        <v>0.51758466999999997</v>
      </c>
      <c r="H196" s="28">
        <v>11.691410599999999</v>
      </c>
      <c r="I196" s="28">
        <v>2.3526672000000004</v>
      </c>
      <c r="J196" s="28">
        <v>1.3819441299999999</v>
      </c>
      <c r="K196" s="28">
        <v>7.5028342600000002</v>
      </c>
      <c r="L196" s="28">
        <v>0.45396501</v>
      </c>
      <c r="M196" s="28">
        <v>85.927685510000003</v>
      </c>
      <c r="N196" s="28">
        <v>85.877718000000002</v>
      </c>
      <c r="O196" s="28">
        <v>4.996751E-2</v>
      </c>
      <c r="P196" s="28">
        <v>0</v>
      </c>
      <c r="Q196" s="28">
        <v>0</v>
      </c>
      <c r="R196" s="28">
        <v>105.72982408000001</v>
      </c>
      <c r="S196" s="28">
        <v>66.613291289999992</v>
      </c>
      <c r="T196" s="28">
        <v>3.3707124700000004</v>
      </c>
      <c r="U196" s="28">
        <v>9.6705325599999998</v>
      </c>
      <c r="V196" s="28">
        <v>0</v>
      </c>
      <c r="W196" s="28">
        <v>0</v>
      </c>
      <c r="X196" s="28">
        <v>1.67934538</v>
      </c>
      <c r="Y196" s="28">
        <v>14.960340380000002</v>
      </c>
      <c r="Z196" s="28">
        <v>0</v>
      </c>
      <c r="AA196" s="28">
        <v>96.294222079999997</v>
      </c>
      <c r="AB196" s="28">
        <v>9.4356019999999994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2.1298408499999999</v>
      </c>
      <c r="AM196" s="28">
        <v>2.1298408499999999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2.1298408499999999</v>
      </c>
      <c r="AU196" s="28">
        <v>7.3057611499999995</v>
      </c>
      <c r="AV196" s="28">
        <v>24.390628810000003</v>
      </c>
      <c r="AW196" s="28">
        <v>31.696389960000001</v>
      </c>
      <c r="AX196" s="28">
        <v>0</v>
      </c>
      <c r="AY196" s="28">
        <v>0.59704935999999997</v>
      </c>
      <c r="AZ196" s="28">
        <v>31.099340600000001</v>
      </c>
    </row>
    <row r="197" spans="2:52" x14ac:dyDescent="0.25">
      <c r="B197" s="15" t="s">
        <v>102</v>
      </c>
      <c r="C197" s="28">
        <v>18.923978740000003</v>
      </c>
      <c r="D197" s="28">
        <v>2.77995883</v>
      </c>
      <c r="E197" s="28">
        <v>1.90506599</v>
      </c>
      <c r="F197" s="28">
        <v>0.62236711</v>
      </c>
      <c r="G197" s="28">
        <v>0.25252573</v>
      </c>
      <c r="H197" s="28">
        <v>16.144019910000001</v>
      </c>
      <c r="I197" s="28">
        <v>0.47114709999999999</v>
      </c>
      <c r="J197" s="28">
        <v>2.1698617400000004</v>
      </c>
      <c r="K197" s="28">
        <v>13.503011069999999</v>
      </c>
      <c r="L197" s="28">
        <v>0</v>
      </c>
      <c r="M197" s="28">
        <v>55.187896000000002</v>
      </c>
      <c r="N197" s="28">
        <v>55.187896000000002</v>
      </c>
      <c r="O197" s="28">
        <v>0</v>
      </c>
      <c r="P197" s="28">
        <v>0</v>
      </c>
      <c r="Q197" s="28">
        <v>0</v>
      </c>
      <c r="R197" s="28">
        <v>74.111874740000005</v>
      </c>
      <c r="S197" s="28">
        <v>24.115264789999998</v>
      </c>
      <c r="T197" s="28">
        <v>1.2974036899999999</v>
      </c>
      <c r="U197" s="28">
        <v>3.87506225</v>
      </c>
      <c r="V197" s="28">
        <v>0</v>
      </c>
      <c r="W197" s="28">
        <v>12.754262279999999</v>
      </c>
      <c r="X197" s="28">
        <v>6.48037712</v>
      </c>
      <c r="Y197" s="28">
        <v>12.37651408</v>
      </c>
      <c r="Z197" s="28">
        <v>0</v>
      </c>
      <c r="AA197" s="28">
        <v>60.898884209999991</v>
      </c>
      <c r="AB197" s="28">
        <v>13.212990529999999</v>
      </c>
      <c r="AC197" s="28">
        <v>0</v>
      </c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5.5920540999999995</v>
      </c>
      <c r="AM197" s="28">
        <v>5.5920540999999995</v>
      </c>
      <c r="AN197" s="28">
        <v>0</v>
      </c>
      <c r="AO197" s="28">
        <v>0</v>
      </c>
      <c r="AP197" s="28">
        <v>0</v>
      </c>
      <c r="AQ197" s="28">
        <v>0</v>
      </c>
      <c r="AR197" s="28">
        <v>0</v>
      </c>
      <c r="AS197" s="28">
        <v>0</v>
      </c>
      <c r="AT197" s="28">
        <v>5.5920540999999995</v>
      </c>
      <c r="AU197" s="28">
        <v>7.6209364300000004</v>
      </c>
      <c r="AV197" s="28">
        <v>5.5974518</v>
      </c>
      <c r="AW197" s="28">
        <v>13.21838823</v>
      </c>
      <c r="AX197" s="28">
        <v>0</v>
      </c>
      <c r="AY197" s="28">
        <v>0.3</v>
      </c>
      <c r="AZ197" s="28">
        <v>12.91838823</v>
      </c>
    </row>
    <row r="198" spans="2:52" x14ac:dyDescent="0.25">
      <c r="B198" s="15" t="s">
        <v>103</v>
      </c>
      <c r="C198" s="28">
        <v>16.874858080000003</v>
      </c>
      <c r="D198" s="28">
        <v>7.8608606100000005</v>
      </c>
      <c r="E198" s="28">
        <v>4.5450683100000004</v>
      </c>
      <c r="F198" s="28">
        <v>1.8115028</v>
      </c>
      <c r="G198" s="28">
        <v>1.5042895000000001</v>
      </c>
      <c r="H198" s="28">
        <v>9.0139974700000014</v>
      </c>
      <c r="I198" s="28">
        <v>2.6906729</v>
      </c>
      <c r="J198" s="28">
        <v>1.96633718</v>
      </c>
      <c r="K198" s="28">
        <v>4.2680835000000004</v>
      </c>
      <c r="L198" s="28">
        <v>8.8903889999999999E-2</v>
      </c>
      <c r="M198" s="28">
        <v>89.509794079999992</v>
      </c>
      <c r="N198" s="28">
        <v>85.411079749999999</v>
      </c>
      <c r="O198" s="28">
        <v>0</v>
      </c>
      <c r="P198" s="28">
        <v>4.09871433</v>
      </c>
      <c r="Q198" s="28">
        <v>0</v>
      </c>
      <c r="R198" s="28">
        <v>106.38465216</v>
      </c>
      <c r="S198" s="28">
        <v>64.279114450000009</v>
      </c>
      <c r="T198" s="28">
        <v>4.6397182699999995</v>
      </c>
      <c r="U198" s="28">
        <v>6.5293151700000003</v>
      </c>
      <c r="V198" s="28">
        <v>0</v>
      </c>
      <c r="W198" s="28">
        <v>0</v>
      </c>
      <c r="X198" s="28">
        <v>3.22904897</v>
      </c>
      <c r="Y198" s="28">
        <v>28.54521312</v>
      </c>
      <c r="Z198" s="28">
        <v>0</v>
      </c>
      <c r="AA198" s="28">
        <v>107.22240998000001</v>
      </c>
      <c r="AB198" s="28">
        <v>-0.8377578200000001</v>
      </c>
      <c r="AC198" s="28">
        <v>0</v>
      </c>
      <c r="AD198" s="28">
        <v>0</v>
      </c>
      <c r="AE198" s="28">
        <v>0</v>
      </c>
      <c r="AF198" s="28">
        <v>0</v>
      </c>
      <c r="AG198" s="28">
        <v>0</v>
      </c>
      <c r="AH198" s="28">
        <v>0</v>
      </c>
      <c r="AI198" s="28">
        <v>0</v>
      </c>
      <c r="AJ198" s="28">
        <v>0</v>
      </c>
      <c r="AK198" s="28">
        <v>0</v>
      </c>
      <c r="AL198" s="28">
        <v>0.63339999999999996</v>
      </c>
      <c r="AM198" s="28">
        <v>0.63339999999999996</v>
      </c>
      <c r="AN198" s="28">
        <v>0</v>
      </c>
      <c r="AO198" s="28">
        <v>0</v>
      </c>
      <c r="AP198" s="28">
        <v>0</v>
      </c>
      <c r="AQ198" s="28">
        <v>0</v>
      </c>
      <c r="AR198" s="28">
        <v>0</v>
      </c>
      <c r="AS198" s="28">
        <v>0</v>
      </c>
      <c r="AT198" s="28">
        <v>0.63339999999999996</v>
      </c>
      <c r="AU198" s="28">
        <v>-1.4711578200000002</v>
      </c>
      <c r="AV198" s="28">
        <v>16.016674999999999</v>
      </c>
      <c r="AW198" s="28">
        <v>14.545517179999999</v>
      </c>
      <c r="AX198" s="28">
        <v>3.2027394899999999</v>
      </c>
      <c r="AY198" s="28">
        <v>0</v>
      </c>
      <c r="AZ198" s="28">
        <v>11.342777690000002</v>
      </c>
    </row>
    <row r="199" spans="2:52" x14ac:dyDescent="0.25">
      <c r="B199" s="15" t="s">
        <v>104</v>
      </c>
      <c r="C199" s="28">
        <v>7.5094653600000001</v>
      </c>
      <c r="D199" s="28">
        <v>2.3942317100000001</v>
      </c>
      <c r="E199" s="28">
        <v>0.87191236999999999</v>
      </c>
      <c r="F199" s="28">
        <v>1.16176134</v>
      </c>
      <c r="G199" s="28">
        <v>0.36055799999999999</v>
      </c>
      <c r="H199" s="28">
        <v>5.1152336500000004</v>
      </c>
      <c r="I199" s="28">
        <v>0.70868536999999998</v>
      </c>
      <c r="J199" s="28">
        <v>0.43138599999999999</v>
      </c>
      <c r="K199" s="28">
        <v>3.602023</v>
      </c>
      <c r="L199" s="28">
        <v>0.37313928000000002</v>
      </c>
      <c r="M199" s="28">
        <v>54.175032000000002</v>
      </c>
      <c r="N199" s="28">
        <v>54.175032000000002</v>
      </c>
      <c r="O199" s="28">
        <v>0</v>
      </c>
      <c r="P199" s="28">
        <v>0</v>
      </c>
      <c r="Q199" s="28">
        <v>0</v>
      </c>
      <c r="R199" s="28">
        <v>61.684497360000002</v>
      </c>
      <c r="S199" s="28">
        <v>40.62006332</v>
      </c>
      <c r="T199" s="28">
        <v>0.32601039000000004</v>
      </c>
      <c r="U199" s="28">
        <v>4.5519657499999999</v>
      </c>
      <c r="V199" s="28">
        <v>0</v>
      </c>
      <c r="W199" s="28">
        <v>0</v>
      </c>
      <c r="X199" s="28">
        <v>2.3478457400000003</v>
      </c>
      <c r="Y199" s="28">
        <v>4.2970818499999996</v>
      </c>
      <c r="Z199" s="28">
        <v>0.93693435000000003</v>
      </c>
      <c r="AA199" s="28">
        <v>53.079901400000004</v>
      </c>
      <c r="AB199" s="28">
        <v>8.6045959599999993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2.5003872999999999</v>
      </c>
      <c r="AM199" s="28">
        <v>2.5003872999999999</v>
      </c>
      <c r="AN199" s="28">
        <v>0</v>
      </c>
      <c r="AO199" s="28">
        <v>0</v>
      </c>
      <c r="AP199" s="28">
        <v>2.2207777599999998</v>
      </c>
      <c r="AQ199" s="28">
        <v>2.2207777599999998</v>
      </c>
      <c r="AR199" s="28">
        <v>0</v>
      </c>
      <c r="AS199" s="28">
        <v>0</v>
      </c>
      <c r="AT199" s="28">
        <v>4.7211650599999997</v>
      </c>
      <c r="AU199" s="28">
        <v>3.8834309</v>
      </c>
      <c r="AV199" s="28">
        <v>2.2029034300000001</v>
      </c>
      <c r="AW199" s="28">
        <v>6.0863343299999997</v>
      </c>
      <c r="AX199" s="28">
        <v>0</v>
      </c>
      <c r="AY199" s="28">
        <v>0</v>
      </c>
      <c r="AZ199" s="28">
        <v>6.0863343299999997</v>
      </c>
    </row>
    <row r="200" spans="2:52" x14ac:dyDescent="0.25">
      <c r="B200" s="15" t="s">
        <v>105</v>
      </c>
      <c r="C200" s="28">
        <v>4.6059722000000001</v>
      </c>
      <c r="D200" s="28">
        <v>2.5203463900000003</v>
      </c>
      <c r="E200" s="28">
        <v>1.5921141800000003</v>
      </c>
      <c r="F200" s="28">
        <v>0.63745085000000001</v>
      </c>
      <c r="G200" s="28">
        <v>0.29078135999999999</v>
      </c>
      <c r="H200" s="28">
        <v>2.0856258100000002</v>
      </c>
      <c r="I200" s="28">
        <v>0.88567773999999999</v>
      </c>
      <c r="J200" s="28">
        <v>0.29739100000000002</v>
      </c>
      <c r="K200" s="28">
        <v>0.26626679999999997</v>
      </c>
      <c r="L200" s="28">
        <v>0.63629027000000005</v>
      </c>
      <c r="M200" s="28">
        <v>56.266306999999998</v>
      </c>
      <c r="N200" s="28">
        <v>56.266306999999998</v>
      </c>
      <c r="O200" s="28">
        <v>0</v>
      </c>
      <c r="P200" s="28">
        <v>0</v>
      </c>
      <c r="Q200" s="28">
        <v>0</v>
      </c>
      <c r="R200" s="28">
        <v>60.872279200000001</v>
      </c>
      <c r="S200" s="28">
        <v>31.866856850000001</v>
      </c>
      <c r="T200" s="28">
        <v>0.88707303000000004</v>
      </c>
      <c r="U200" s="28">
        <v>4.1825406200000002</v>
      </c>
      <c r="V200" s="28">
        <v>0</v>
      </c>
      <c r="W200" s="28">
        <v>1.5572701599999998</v>
      </c>
      <c r="X200" s="28">
        <v>10.703828550000001</v>
      </c>
      <c r="Y200" s="28">
        <v>3.4062097000000002</v>
      </c>
      <c r="Z200" s="28">
        <v>0</v>
      </c>
      <c r="AA200" s="28">
        <v>52.603778909999996</v>
      </c>
      <c r="AB200" s="28">
        <v>8.2685002900000004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  <c r="AJ200" s="28">
        <v>0</v>
      </c>
      <c r="AK200" s="28">
        <v>0</v>
      </c>
      <c r="AL200" s="28">
        <v>4.7530338899999993</v>
      </c>
      <c r="AM200" s="28">
        <v>4.7530338899999993</v>
      </c>
      <c r="AN200" s="28">
        <v>0</v>
      </c>
      <c r="AO200" s="28">
        <v>0</v>
      </c>
      <c r="AP200" s="28">
        <v>0</v>
      </c>
      <c r="AQ200" s="28">
        <v>0</v>
      </c>
      <c r="AR200" s="28">
        <v>0</v>
      </c>
      <c r="AS200" s="28">
        <v>0</v>
      </c>
      <c r="AT200" s="28">
        <v>4.7530338899999993</v>
      </c>
      <c r="AU200" s="28">
        <v>3.5154663999999998</v>
      </c>
      <c r="AV200" s="28">
        <v>7.8482730999999992</v>
      </c>
      <c r="AW200" s="28">
        <v>11.363739499999999</v>
      </c>
      <c r="AX200" s="28">
        <v>0.70419030000000005</v>
      </c>
      <c r="AY200" s="28">
        <v>0</v>
      </c>
      <c r="AZ200" s="28">
        <v>10.659549200000001</v>
      </c>
    </row>
    <row r="201" spans="2:52" x14ac:dyDescent="0.25">
      <c r="B201" s="15" t="s">
        <v>106</v>
      </c>
      <c r="C201" s="28">
        <v>29.93147257</v>
      </c>
      <c r="D201" s="28">
        <v>16.801251969999999</v>
      </c>
      <c r="E201" s="28">
        <v>3.6953353799999999</v>
      </c>
      <c r="F201" s="28">
        <v>12.18759893</v>
      </c>
      <c r="G201" s="28">
        <v>0.91831766000000004</v>
      </c>
      <c r="H201" s="28">
        <v>13.130220599999999</v>
      </c>
      <c r="I201" s="28">
        <v>2.5662389399999999</v>
      </c>
      <c r="J201" s="28">
        <v>0.81312450000000003</v>
      </c>
      <c r="K201" s="28">
        <v>8.8048942500000003</v>
      </c>
      <c r="L201" s="28">
        <v>0.94596290999999999</v>
      </c>
      <c r="M201" s="28">
        <v>151.21407450000001</v>
      </c>
      <c r="N201" s="28">
        <v>151.101833</v>
      </c>
      <c r="O201" s="28">
        <v>0.11224149999999999</v>
      </c>
      <c r="P201" s="28">
        <v>0</v>
      </c>
      <c r="Q201" s="28">
        <v>0</v>
      </c>
      <c r="R201" s="28">
        <v>181.14554706999999</v>
      </c>
      <c r="S201" s="28">
        <v>104.65957881999999</v>
      </c>
      <c r="T201" s="28">
        <v>2.83276109</v>
      </c>
      <c r="U201" s="28">
        <v>11.588252050000001</v>
      </c>
      <c r="V201" s="28">
        <v>0</v>
      </c>
      <c r="W201" s="28">
        <v>2.69878975</v>
      </c>
      <c r="X201" s="28">
        <v>9.3267528599999991</v>
      </c>
      <c r="Y201" s="28">
        <v>14.959768960000002</v>
      </c>
      <c r="Z201" s="28">
        <v>0</v>
      </c>
      <c r="AA201" s="28">
        <v>146.06590353000001</v>
      </c>
      <c r="AB201" s="28">
        <v>35.079643540000006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  <c r="AJ201" s="28">
        <v>0</v>
      </c>
      <c r="AK201" s="28">
        <v>0</v>
      </c>
      <c r="AL201" s="28">
        <v>4.8271942399999999</v>
      </c>
      <c r="AM201" s="28">
        <v>4.8271942399999999</v>
      </c>
      <c r="AN201" s="28">
        <v>0</v>
      </c>
      <c r="AO201" s="28">
        <v>0</v>
      </c>
      <c r="AP201" s="28">
        <v>24</v>
      </c>
      <c r="AQ201" s="28">
        <v>24</v>
      </c>
      <c r="AR201" s="28">
        <v>0</v>
      </c>
      <c r="AS201" s="28">
        <v>0</v>
      </c>
      <c r="AT201" s="28">
        <v>28.827194240000001</v>
      </c>
      <c r="AU201" s="28">
        <v>6.2524493000000003</v>
      </c>
      <c r="AV201" s="28">
        <v>6.0398719999999999</v>
      </c>
      <c r="AW201" s="28">
        <v>12.292321299999999</v>
      </c>
      <c r="AX201" s="28">
        <v>4.9986389999999998</v>
      </c>
      <c r="AY201" s="28">
        <v>0</v>
      </c>
      <c r="AZ201" s="28">
        <v>7.2936822999999995</v>
      </c>
    </row>
    <row r="202" spans="2:52" x14ac:dyDescent="0.25">
      <c r="B202" s="15" t="s">
        <v>107</v>
      </c>
      <c r="C202" s="28">
        <v>52.536092909999994</v>
      </c>
      <c r="D202" s="28">
        <v>19.285818179999996</v>
      </c>
      <c r="E202" s="28">
        <v>11.258074809999998</v>
      </c>
      <c r="F202" s="28">
        <v>7.2247604699999997</v>
      </c>
      <c r="G202" s="28">
        <v>0.80298290000000005</v>
      </c>
      <c r="H202" s="28">
        <v>33.250274729999994</v>
      </c>
      <c r="I202" s="28">
        <v>5.5350827200000001</v>
      </c>
      <c r="J202" s="28">
        <v>3.0735399999999999</v>
      </c>
      <c r="K202" s="28">
        <v>24.146520149999997</v>
      </c>
      <c r="L202" s="28">
        <v>0.49513185999999998</v>
      </c>
      <c r="M202" s="28">
        <v>80.826365629999998</v>
      </c>
      <c r="N202" s="28">
        <v>80.664930999999996</v>
      </c>
      <c r="O202" s="28">
        <v>0.16143463</v>
      </c>
      <c r="P202" s="28">
        <v>0</v>
      </c>
      <c r="Q202" s="28">
        <v>0</v>
      </c>
      <c r="R202" s="28">
        <v>133.36245854000001</v>
      </c>
      <c r="S202" s="28">
        <v>55.508573640000002</v>
      </c>
      <c r="T202" s="28">
        <v>3.83065327</v>
      </c>
      <c r="U202" s="28">
        <v>6.1680495799999999</v>
      </c>
      <c r="V202" s="28">
        <v>0</v>
      </c>
      <c r="W202" s="28">
        <v>3.7455369199999997</v>
      </c>
      <c r="X202" s="28">
        <v>3.1641111899999999</v>
      </c>
      <c r="Y202" s="28">
        <v>19.430993309999998</v>
      </c>
      <c r="Z202" s="28">
        <v>2.19230115</v>
      </c>
      <c r="AA202" s="28">
        <v>94.040219059999998</v>
      </c>
      <c r="AB202" s="28">
        <v>39.322239479999993</v>
      </c>
      <c r="AC202" s="28">
        <v>0</v>
      </c>
      <c r="AD202" s="28">
        <v>0</v>
      </c>
      <c r="AE202" s="28">
        <v>0</v>
      </c>
      <c r="AF202" s="28">
        <v>0</v>
      </c>
      <c r="AG202" s="28">
        <v>0</v>
      </c>
      <c r="AH202" s="28">
        <v>0</v>
      </c>
      <c r="AI202" s="28">
        <v>0</v>
      </c>
      <c r="AJ202" s="28">
        <v>0</v>
      </c>
      <c r="AK202" s="28">
        <v>0</v>
      </c>
      <c r="AL202" s="28">
        <v>31.227826490000002</v>
      </c>
      <c r="AM202" s="28">
        <v>31.227826490000002</v>
      </c>
      <c r="AN202" s="28">
        <v>0</v>
      </c>
      <c r="AO202" s="28">
        <v>0</v>
      </c>
      <c r="AP202" s="28">
        <v>10.91666667</v>
      </c>
      <c r="AQ202" s="28">
        <v>10.91666667</v>
      </c>
      <c r="AR202" s="28">
        <v>0</v>
      </c>
      <c r="AS202" s="28">
        <v>0</v>
      </c>
      <c r="AT202" s="28">
        <v>42.144493160000003</v>
      </c>
      <c r="AU202" s="28">
        <v>-2.8222536799999998</v>
      </c>
      <c r="AV202" s="28">
        <v>66.796494210000006</v>
      </c>
      <c r="AW202" s="28">
        <v>63.974240530000003</v>
      </c>
      <c r="AX202" s="28">
        <v>3.5704770799999999</v>
      </c>
      <c r="AY202" s="28">
        <v>0</v>
      </c>
      <c r="AZ202" s="28">
        <v>60.40376345</v>
      </c>
    </row>
    <row r="203" spans="2:52" x14ac:dyDescent="0.25">
      <c r="B203" s="15" t="s">
        <v>108</v>
      </c>
      <c r="C203" s="28">
        <v>19.412884309999999</v>
      </c>
      <c r="D203" s="28">
        <v>12.77174247</v>
      </c>
      <c r="E203" s="28">
        <v>5.1502498399999999</v>
      </c>
      <c r="F203" s="28">
        <v>6.6063078099999997</v>
      </c>
      <c r="G203" s="28">
        <v>1.01518482</v>
      </c>
      <c r="H203" s="28">
        <v>6.6411418399999995</v>
      </c>
      <c r="I203" s="28">
        <v>1.5680601699999999</v>
      </c>
      <c r="J203" s="28">
        <v>0.83380699999999996</v>
      </c>
      <c r="K203" s="28">
        <v>3.8442875000000001</v>
      </c>
      <c r="L203" s="28">
        <v>0.39498717</v>
      </c>
      <c r="M203" s="28">
        <v>114.34607</v>
      </c>
      <c r="N203" s="28">
        <v>114.34607</v>
      </c>
      <c r="O203" s="28">
        <v>0</v>
      </c>
      <c r="P203" s="28">
        <v>0</v>
      </c>
      <c r="Q203" s="28">
        <v>0</v>
      </c>
      <c r="R203" s="28">
        <v>133.75895431000001</v>
      </c>
      <c r="S203" s="28">
        <v>63.04082176</v>
      </c>
      <c r="T203" s="28">
        <v>2.3040616699999998</v>
      </c>
      <c r="U203" s="28">
        <v>11.44235567</v>
      </c>
      <c r="V203" s="28">
        <v>0</v>
      </c>
      <c r="W203" s="28">
        <v>0.94775031999999992</v>
      </c>
      <c r="X203" s="28">
        <v>13.885131039999999</v>
      </c>
      <c r="Y203" s="28">
        <v>11.502607619999999</v>
      </c>
      <c r="Z203" s="28">
        <v>2.1092943700000002</v>
      </c>
      <c r="AA203" s="28">
        <v>105.23202244999999</v>
      </c>
      <c r="AB203" s="28">
        <v>28.526931859999998</v>
      </c>
      <c r="AC203" s="28">
        <v>0</v>
      </c>
      <c r="AD203" s="28">
        <v>0</v>
      </c>
      <c r="AE203" s="28">
        <v>0</v>
      </c>
      <c r="AF203" s="28">
        <v>0</v>
      </c>
      <c r="AG203" s="28">
        <v>0</v>
      </c>
      <c r="AH203" s="28">
        <v>0</v>
      </c>
      <c r="AI203" s="28">
        <v>0</v>
      </c>
      <c r="AJ203" s="28">
        <v>0</v>
      </c>
      <c r="AK203" s="28">
        <v>0</v>
      </c>
      <c r="AL203" s="28">
        <v>1.9300727499999999</v>
      </c>
      <c r="AM203" s="28">
        <v>1.9300727499999999</v>
      </c>
      <c r="AN203" s="28">
        <v>0</v>
      </c>
      <c r="AO203" s="28">
        <v>0</v>
      </c>
      <c r="AP203" s="28">
        <v>7.5462285599999994</v>
      </c>
      <c r="AQ203" s="28">
        <v>7.5462285599999994</v>
      </c>
      <c r="AR203" s="28">
        <v>0</v>
      </c>
      <c r="AS203" s="28">
        <v>0</v>
      </c>
      <c r="AT203" s="28">
        <v>9.4763013099999984</v>
      </c>
      <c r="AU203" s="28">
        <v>19.050630549999997</v>
      </c>
      <c r="AV203" s="28">
        <v>26.773579959999999</v>
      </c>
      <c r="AW203" s="28">
        <v>45.82421051</v>
      </c>
      <c r="AX203" s="28">
        <v>6.698294119999999</v>
      </c>
      <c r="AY203" s="28">
        <v>0</v>
      </c>
      <c r="AZ203" s="28">
        <v>39.12591639</v>
      </c>
    </row>
    <row r="204" spans="2:52" x14ac:dyDescent="0.25">
      <c r="B204" s="15" t="s">
        <v>109</v>
      </c>
      <c r="C204" s="28">
        <v>37.003352659999997</v>
      </c>
      <c r="D204" s="28">
        <v>10.265013939999999</v>
      </c>
      <c r="E204" s="28">
        <v>6.0863525100000002</v>
      </c>
      <c r="F204" s="28">
        <v>3.5785269999999998</v>
      </c>
      <c r="G204" s="28">
        <v>0.60013443</v>
      </c>
      <c r="H204" s="28">
        <v>26.738338719999998</v>
      </c>
      <c r="I204" s="28">
        <v>5.7310382899999999</v>
      </c>
      <c r="J204" s="28">
        <v>2.7827449999999998</v>
      </c>
      <c r="K204" s="28">
        <v>18.0836401</v>
      </c>
      <c r="L204" s="28">
        <v>0.14091532999999998</v>
      </c>
      <c r="M204" s="28">
        <v>120.95162651999999</v>
      </c>
      <c r="N204" s="28">
        <v>116.83590700000001</v>
      </c>
      <c r="O204" s="28">
        <v>0.10403027000000001</v>
      </c>
      <c r="P204" s="28">
        <v>3.8344939600000001</v>
      </c>
      <c r="Q204" s="28">
        <v>0.17719529000000001</v>
      </c>
      <c r="R204" s="28">
        <v>157.95497918000001</v>
      </c>
      <c r="S204" s="28">
        <v>49.921024250000002</v>
      </c>
      <c r="T204" s="28">
        <v>1.9063374799999999</v>
      </c>
      <c r="U204" s="28">
        <v>8.2987446299999998</v>
      </c>
      <c r="V204" s="28">
        <v>0</v>
      </c>
      <c r="W204" s="28">
        <v>21.70321027</v>
      </c>
      <c r="X204" s="28">
        <v>7.5381672399999999</v>
      </c>
      <c r="Y204" s="28">
        <v>24.60627367</v>
      </c>
      <c r="Z204" s="28">
        <v>0</v>
      </c>
      <c r="AA204" s="28">
        <v>113.97375753999999</v>
      </c>
      <c r="AB204" s="28">
        <v>43.981221640000001</v>
      </c>
      <c r="AC204" s="28">
        <v>0.70564000000000004</v>
      </c>
      <c r="AD204" s="28">
        <v>0</v>
      </c>
      <c r="AE204" s="28">
        <v>0</v>
      </c>
      <c r="AF204" s="28">
        <v>0.70564000000000004</v>
      </c>
      <c r="AG204" s="28">
        <v>29.90509389</v>
      </c>
      <c r="AH204" s="28">
        <v>29.90509389</v>
      </c>
      <c r="AI204" s="28">
        <v>0</v>
      </c>
      <c r="AJ204" s="28">
        <v>0</v>
      </c>
      <c r="AK204" s="28">
        <v>30.610733890000002</v>
      </c>
      <c r="AL204" s="28">
        <v>12.693009910000001</v>
      </c>
      <c r="AM204" s="28">
        <v>12.693009910000001</v>
      </c>
      <c r="AN204" s="28">
        <v>0</v>
      </c>
      <c r="AO204" s="28">
        <v>0</v>
      </c>
      <c r="AP204" s="28">
        <v>0</v>
      </c>
      <c r="AQ204" s="28">
        <v>0</v>
      </c>
      <c r="AR204" s="28">
        <v>0</v>
      </c>
      <c r="AS204" s="28">
        <v>0</v>
      </c>
      <c r="AT204" s="28">
        <v>12.693009910000001</v>
      </c>
      <c r="AU204" s="28">
        <v>61.898945619999999</v>
      </c>
      <c r="AV204" s="28">
        <v>62.137176909999994</v>
      </c>
      <c r="AW204" s="28">
        <v>124.03612253</v>
      </c>
      <c r="AX204" s="28">
        <v>0</v>
      </c>
      <c r="AY204" s="28">
        <v>52.648856939999995</v>
      </c>
      <c r="AZ204" s="28">
        <v>71.387265589999998</v>
      </c>
    </row>
    <row r="205" spans="2:52" x14ac:dyDescent="0.25">
      <c r="B205" s="15" t="s">
        <v>110</v>
      </c>
      <c r="C205" s="28">
        <v>13.122800059999999</v>
      </c>
      <c r="D205" s="28">
        <v>6.3912241499999993</v>
      </c>
      <c r="E205" s="28">
        <v>4.2351851799999993</v>
      </c>
      <c r="F205" s="28">
        <v>1.78041052</v>
      </c>
      <c r="G205" s="28">
        <v>0.37562845</v>
      </c>
      <c r="H205" s="28">
        <v>6.7315759100000001</v>
      </c>
      <c r="I205" s="28">
        <v>2.1885194800000001</v>
      </c>
      <c r="J205" s="28">
        <v>0.84201145999999993</v>
      </c>
      <c r="K205" s="28">
        <v>3.5480992799999997</v>
      </c>
      <c r="L205" s="28">
        <v>0.15294569</v>
      </c>
      <c r="M205" s="28">
        <v>105.50889011</v>
      </c>
      <c r="N205" s="28">
        <v>105.467232</v>
      </c>
      <c r="O205" s="28">
        <v>4.1658109999999998E-2</v>
      </c>
      <c r="P205" s="28">
        <v>0</v>
      </c>
      <c r="Q205" s="28">
        <v>0</v>
      </c>
      <c r="R205" s="28">
        <v>118.63169017</v>
      </c>
      <c r="S205" s="28">
        <v>68.651974349999989</v>
      </c>
      <c r="T205" s="28">
        <v>0.93504068000000007</v>
      </c>
      <c r="U205" s="28">
        <v>7.1281940300000004</v>
      </c>
      <c r="V205" s="28">
        <v>0</v>
      </c>
      <c r="W205" s="28">
        <v>0</v>
      </c>
      <c r="X205" s="28">
        <v>1.9634758400000001</v>
      </c>
      <c r="Y205" s="28">
        <v>8.6728731500000009</v>
      </c>
      <c r="Z205" s="28">
        <v>1.0836399299999999</v>
      </c>
      <c r="AA205" s="28">
        <v>88.435197980000012</v>
      </c>
      <c r="AB205" s="28">
        <v>30.196492189999997</v>
      </c>
      <c r="AC205" s="28">
        <v>0.121</v>
      </c>
      <c r="AD205" s="28">
        <v>0.121</v>
      </c>
      <c r="AE205" s="28">
        <v>0</v>
      </c>
      <c r="AF205" s="28">
        <v>0</v>
      </c>
      <c r="AG205" s="28">
        <v>0</v>
      </c>
      <c r="AH205" s="28">
        <v>0</v>
      </c>
      <c r="AI205" s="28">
        <v>0</v>
      </c>
      <c r="AJ205" s="28">
        <v>0</v>
      </c>
      <c r="AK205" s="28">
        <v>0.121</v>
      </c>
      <c r="AL205" s="28">
        <v>18.278730120000002</v>
      </c>
      <c r="AM205" s="28">
        <v>18.278730120000002</v>
      </c>
      <c r="AN205" s="28">
        <v>0</v>
      </c>
      <c r="AO205" s="28">
        <v>0</v>
      </c>
      <c r="AP205" s="28">
        <v>0</v>
      </c>
      <c r="AQ205" s="28">
        <v>0</v>
      </c>
      <c r="AR205" s="28">
        <v>0</v>
      </c>
      <c r="AS205" s="28">
        <v>0</v>
      </c>
      <c r="AT205" s="28">
        <v>18.278730120000002</v>
      </c>
      <c r="AU205" s="28">
        <v>12.038762070000001</v>
      </c>
      <c r="AV205" s="28">
        <v>28.320101000000001</v>
      </c>
      <c r="AW205" s="28">
        <v>40.358863069999998</v>
      </c>
      <c r="AX205" s="28">
        <v>0</v>
      </c>
      <c r="AY205" s="28">
        <v>0</v>
      </c>
      <c r="AZ205" s="28">
        <v>40.358863069999998</v>
      </c>
    </row>
    <row r="206" spans="2:52" x14ac:dyDescent="0.25">
      <c r="B206" s="15" t="s">
        <v>31</v>
      </c>
      <c r="C206" s="28">
        <v>12.132827149999999</v>
      </c>
      <c r="D206" s="28">
        <v>3.9719853399999998</v>
      </c>
      <c r="E206" s="28">
        <v>2.5332582599999998</v>
      </c>
      <c r="F206" s="28">
        <v>1.21174256</v>
      </c>
      <c r="G206" s="28">
        <v>0.22698452</v>
      </c>
      <c r="H206" s="28">
        <v>8.1608418099999991</v>
      </c>
      <c r="I206" s="28">
        <v>1.9881613899999999</v>
      </c>
      <c r="J206" s="28">
        <v>1.1569678300000001</v>
      </c>
      <c r="K206" s="28">
        <v>4.9922475899999998</v>
      </c>
      <c r="L206" s="28">
        <v>2.3465E-2</v>
      </c>
      <c r="M206" s="28">
        <v>51.870153000000002</v>
      </c>
      <c r="N206" s="28">
        <v>51.870153000000002</v>
      </c>
      <c r="O206" s="28">
        <v>0</v>
      </c>
      <c r="P206" s="28">
        <v>0</v>
      </c>
      <c r="Q206" s="28">
        <v>0</v>
      </c>
      <c r="R206" s="28">
        <v>64.002980149999999</v>
      </c>
      <c r="S206" s="28">
        <v>34.178975799999996</v>
      </c>
      <c r="T206" s="28">
        <v>0.91380592000000005</v>
      </c>
      <c r="U206" s="28">
        <v>4.73749851</v>
      </c>
      <c r="V206" s="28">
        <v>0</v>
      </c>
      <c r="W206" s="28">
        <v>0</v>
      </c>
      <c r="X206" s="28">
        <v>2.0549045000000001</v>
      </c>
      <c r="Y206" s="28">
        <v>6.9681811199999997</v>
      </c>
      <c r="Z206" s="28">
        <v>0</v>
      </c>
      <c r="AA206" s="28">
        <v>48.853365849999996</v>
      </c>
      <c r="AB206" s="28">
        <v>15.1496143</v>
      </c>
      <c r="AC206" s="28">
        <v>0</v>
      </c>
      <c r="AD206" s="28">
        <v>0</v>
      </c>
      <c r="AE206" s="28">
        <v>0</v>
      </c>
      <c r="AF206" s="28">
        <v>0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1.888693</v>
      </c>
      <c r="AM206" s="28">
        <v>1.888693</v>
      </c>
      <c r="AN206" s="28">
        <v>0</v>
      </c>
      <c r="AO206" s="28">
        <v>0</v>
      </c>
      <c r="AP206" s="28">
        <v>4.3209225499999997</v>
      </c>
      <c r="AQ206" s="28">
        <v>4.3209225499999997</v>
      </c>
      <c r="AR206" s="28">
        <v>0</v>
      </c>
      <c r="AS206" s="28">
        <v>0</v>
      </c>
      <c r="AT206" s="28">
        <v>6.2096155499999997</v>
      </c>
      <c r="AU206" s="28">
        <v>8.9399987500000009</v>
      </c>
      <c r="AV206" s="28">
        <v>4.1634900999999997</v>
      </c>
      <c r="AW206" s="28">
        <v>13.103488850000002</v>
      </c>
      <c r="AX206" s="28">
        <v>0.88410394999999997</v>
      </c>
      <c r="AY206" s="28">
        <v>0</v>
      </c>
      <c r="AZ206" s="28">
        <v>12.2193849</v>
      </c>
    </row>
    <row r="207" spans="2:52" x14ac:dyDescent="0.25">
      <c r="B207" s="15" t="s">
        <v>111</v>
      </c>
      <c r="C207" s="28">
        <v>56.75434383999999</v>
      </c>
      <c r="D207" s="28">
        <v>45.153990929999992</v>
      </c>
      <c r="E207" s="28">
        <v>13.020421449999999</v>
      </c>
      <c r="F207" s="28">
        <v>30.547359789999998</v>
      </c>
      <c r="G207" s="28">
        <v>1.58620969</v>
      </c>
      <c r="H207" s="28">
        <v>11.60035291</v>
      </c>
      <c r="I207" s="28">
        <v>4.82464125</v>
      </c>
      <c r="J207" s="28">
        <v>2.48946332</v>
      </c>
      <c r="K207" s="28">
        <v>3.8004030000000002</v>
      </c>
      <c r="L207" s="28">
        <v>0.48584533999999996</v>
      </c>
      <c r="M207" s="28">
        <v>123.38026701000001</v>
      </c>
      <c r="N207" s="28">
        <v>120.832168</v>
      </c>
      <c r="O207" s="28">
        <v>0.38809901000000002</v>
      </c>
      <c r="P207" s="28">
        <v>2.16</v>
      </c>
      <c r="Q207" s="28">
        <v>0</v>
      </c>
      <c r="R207" s="28">
        <v>180.13461085</v>
      </c>
      <c r="S207" s="28">
        <v>66.278888719999998</v>
      </c>
      <c r="T207" s="28">
        <v>2.5602313699999999</v>
      </c>
      <c r="U207" s="28">
        <v>13.658726470000001</v>
      </c>
      <c r="V207" s="28">
        <v>0</v>
      </c>
      <c r="W207" s="28">
        <v>3.2145983500000002</v>
      </c>
      <c r="X207" s="28">
        <v>21.990785260000003</v>
      </c>
      <c r="Y207" s="28">
        <v>23.404949569999999</v>
      </c>
      <c r="Z207" s="28">
        <v>2.4365791899999998</v>
      </c>
      <c r="AA207" s="28">
        <v>133.54475893</v>
      </c>
      <c r="AB207" s="28">
        <v>46.589851920000001</v>
      </c>
      <c r="AC207" s="28">
        <v>0</v>
      </c>
      <c r="AD207" s="28">
        <v>0</v>
      </c>
      <c r="AE207" s="28">
        <v>0</v>
      </c>
      <c r="AF207" s="28">
        <v>0</v>
      </c>
      <c r="AG207" s="28">
        <v>12.266999999999999</v>
      </c>
      <c r="AH207" s="28">
        <v>12.266999999999999</v>
      </c>
      <c r="AI207" s="28">
        <v>0</v>
      </c>
      <c r="AJ207" s="28">
        <v>0.27489103999999998</v>
      </c>
      <c r="AK207" s="28">
        <v>12.541891039999999</v>
      </c>
      <c r="AL207" s="28">
        <v>41.422544869999996</v>
      </c>
      <c r="AM207" s="28">
        <v>41.422544869999996</v>
      </c>
      <c r="AN207" s="28">
        <v>0</v>
      </c>
      <c r="AO207" s="28">
        <v>0</v>
      </c>
      <c r="AP207" s="28">
        <v>7.1927590800000001</v>
      </c>
      <c r="AQ207" s="28">
        <v>7.1927590800000001</v>
      </c>
      <c r="AR207" s="28">
        <v>0</v>
      </c>
      <c r="AS207" s="28">
        <v>0</v>
      </c>
      <c r="AT207" s="28">
        <v>48.615303949999998</v>
      </c>
      <c r="AU207" s="28">
        <v>10.516439009999999</v>
      </c>
      <c r="AV207" s="28">
        <v>5.3690021900000007</v>
      </c>
      <c r="AW207" s="28">
        <v>15.885441199999999</v>
      </c>
      <c r="AX207" s="28">
        <v>8.3738492600000001</v>
      </c>
      <c r="AY207" s="28">
        <v>0</v>
      </c>
      <c r="AZ207" s="28">
        <v>7.5115919400000006</v>
      </c>
    </row>
    <row r="208" spans="2:52" x14ac:dyDescent="0.25">
      <c r="B208" s="15" t="s">
        <v>112</v>
      </c>
      <c r="C208" s="28">
        <v>9.0534447899999986</v>
      </c>
      <c r="D208" s="28">
        <v>4.5044353599999996</v>
      </c>
      <c r="E208" s="28">
        <v>3.03873646</v>
      </c>
      <c r="F208" s="28">
        <v>1.2775923999999999</v>
      </c>
      <c r="G208" s="28">
        <v>0.18810650000000001</v>
      </c>
      <c r="H208" s="28">
        <v>4.5490094299999999</v>
      </c>
      <c r="I208" s="28">
        <v>2.054503</v>
      </c>
      <c r="J208" s="28">
        <v>0.439745</v>
      </c>
      <c r="K208" s="28">
        <v>1.939074</v>
      </c>
      <c r="L208" s="28">
        <v>0.11568743000000001</v>
      </c>
      <c r="M208" s="28">
        <v>66.940231990000001</v>
      </c>
      <c r="N208" s="28">
        <v>64.354367999999994</v>
      </c>
      <c r="O208" s="28">
        <v>0</v>
      </c>
      <c r="P208" s="28">
        <v>2.5858639900000004</v>
      </c>
      <c r="Q208" s="28">
        <v>0</v>
      </c>
      <c r="R208" s="28">
        <v>75.993676780000001</v>
      </c>
      <c r="S208" s="28">
        <v>24.483168989999999</v>
      </c>
      <c r="T208" s="28">
        <v>1.2679788999999999</v>
      </c>
      <c r="U208" s="28">
        <v>5.8642312800000003</v>
      </c>
      <c r="V208" s="28">
        <v>0</v>
      </c>
      <c r="W208" s="28">
        <v>1.19503027</v>
      </c>
      <c r="X208" s="28">
        <v>2.7329429900000002</v>
      </c>
      <c r="Y208" s="28">
        <v>19.968313680000001</v>
      </c>
      <c r="Z208" s="28">
        <v>0</v>
      </c>
      <c r="AA208" s="28">
        <v>55.51166611</v>
      </c>
      <c r="AB208" s="28">
        <v>20.482010669999998</v>
      </c>
      <c r="AC208" s="28">
        <v>2.0000000000000001E-4</v>
      </c>
      <c r="AD208" s="28">
        <v>2.0000000000000001E-4</v>
      </c>
      <c r="AE208" s="28">
        <v>0</v>
      </c>
      <c r="AF208" s="28">
        <v>0</v>
      </c>
      <c r="AG208" s="28">
        <v>0</v>
      </c>
      <c r="AH208" s="28">
        <v>0</v>
      </c>
      <c r="AI208" s="28">
        <v>0</v>
      </c>
      <c r="AJ208" s="28">
        <v>0</v>
      </c>
      <c r="AK208" s="28">
        <v>2.0000000000000001E-4</v>
      </c>
      <c r="AL208" s="28">
        <v>6.4464623300000001</v>
      </c>
      <c r="AM208" s="28">
        <v>6.4464623300000001</v>
      </c>
      <c r="AN208" s="28">
        <v>0</v>
      </c>
      <c r="AO208" s="28">
        <v>0</v>
      </c>
      <c r="AP208" s="28">
        <v>0</v>
      </c>
      <c r="AQ208" s="28">
        <v>0</v>
      </c>
      <c r="AR208" s="28">
        <v>0</v>
      </c>
      <c r="AS208" s="28">
        <v>0</v>
      </c>
      <c r="AT208" s="28">
        <v>6.4464623300000001</v>
      </c>
      <c r="AU208" s="28">
        <v>14.03574834</v>
      </c>
      <c r="AV208" s="28">
        <v>23.669910460000001</v>
      </c>
      <c r="AW208" s="28">
        <v>37.705658800000002</v>
      </c>
      <c r="AX208" s="28">
        <v>3.5767859099999999</v>
      </c>
      <c r="AY208" s="28">
        <v>4.4755062599999995</v>
      </c>
      <c r="AZ208" s="28">
        <v>29.653366630000004</v>
      </c>
    </row>
    <row r="209" spans="2:52" x14ac:dyDescent="0.25">
      <c r="B209" s="15" t="s">
        <v>113</v>
      </c>
      <c r="C209" s="28">
        <v>14.444306939999999</v>
      </c>
      <c r="D209" s="28">
        <v>3.5474045800000003</v>
      </c>
      <c r="E209" s="28">
        <v>2.2814196</v>
      </c>
      <c r="F209" s="28">
        <v>1.08971598</v>
      </c>
      <c r="G209" s="28">
        <v>0.17626900000000001</v>
      </c>
      <c r="H209" s="28">
        <v>10.896902359999999</v>
      </c>
      <c r="I209" s="28">
        <v>1.0975196999999999</v>
      </c>
      <c r="J209" s="28">
        <v>0.445405</v>
      </c>
      <c r="K209" s="28">
        <v>5.0461866500000001</v>
      </c>
      <c r="L209" s="28">
        <v>4.3077910099999999</v>
      </c>
      <c r="M209" s="28">
        <v>76.627706349999997</v>
      </c>
      <c r="N209" s="28">
        <v>68.985067999999998</v>
      </c>
      <c r="O209" s="28">
        <v>6.9352999999999998E-2</v>
      </c>
      <c r="P209" s="28">
        <v>0</v>
      </c>
      <c r="Q209" s="28">
        <v>7.5732853499999999</v>
      </c>
      <c r="R209" s="28">
        <v>91.072013289999987</v>
      </c>
      <c r="S209" s="28">
        <v>40.32388744</v>
      </c>
      <c r="T209" s="28">
        <v>1.02131163</v>
      </c>
      <c r="U209" s="28">
        <v>6.2420229999999997</v>
      </c>
      <c r="V209" s="28">
        <v>0</v>
      </c>
      <c r="W209" s="28">
        <v>1.1883242700000001</v>
      </c>
      <c r="X209" s="28">
        <v>4.7514990700000004</v>
      </c>
      <c r="Y209" s="28">
        <v>10.13535549</v>
      </c>
      <c r="Z209" s="28">
        <v>2.64609205</v>
      </c>
      <c r="AA209" s="28">
        <v>66.308492950000002</v>
      </c>
      <c r="AB209" s="28">
        <v>24.763520339999999</v>
      </c>
      <c r="AC209" s="28">
        <v>0</v>
      </c>
      <c r="AD209" s="28">
        <v>0</v>
      </c>
      <c r="AE209" s="28">
        <v>0</v>
      </c>
      <c r="AF209" s="28">
        <v>0</v>
      </c>
      <c r="AG209" s="28">
        <v>0</v>
      </c>
      <c r="AH209" s="28">
        <v>0</v>
      </c>
      <c r="AI209" s="28">
        <v>0</v>
      </c>
      <c r="AJ209" s="28">
        <v>0</v>
      </c>
      <c r="AK209" s="28">
        <v>0</v>
      </c>
      <c r="AL209" s="28">
        <v>6.3750910000000003</v>
      </c>
      <c r="AM209" s="28">
        <v>6.3750910000000003</v>
      </c>
      <c r="AN209" s="28">
        <v>0</v>
      </c>
      <c r="AO209" s="28">
        <v>0</v>
      </c>
      <c r="AP209" s="28">
        <v>6.57777688</v>
      </c>
      <c r="AQ209" s="28">
        <v>6.57777688</v>
      </c>
      <c r="AR209" s="28">
        <v>0</v>
      </c>
      <c r="AS209" s="28">
        <v>0</v>
      </c>
      <c r="AT209" s="28">
        <v>12.952867879999999</v>
      </c>
      <c r="AU209" s="28">
        <v>11.81065246</v>
      </c>
      <c r="AV209" s="28">
        <v>6.5920290000000001</v>
      </c>
      <c r="AW209" s="28">
        <v>18.40268146</v>
      </c>
      <c r="AX209" s="28">
        <v>0</v>
      </c>
      <c r="AY209" s="28">
        <v>2.0952652700000001</v>
      </c>
      <c r="AZ209" s="28">
        <v>16.307416190000001</v>
      </c>
    </row>
    <row r="210" spans="2:52" x14ac:dyDescent="0.25">
      <c r="B210" s="15" t="s">
        <v>114</v>
      </c>
      <c r="C210" s="28">
        <v>6.9771243800000002</v>
      </c>
      <c r="D210" s="28">
        <v>3.7345643399999999</v>
      </c>
      <c r="E210" s="28">
        <v>2.4331615499999999</v>
      </c>
      <c r="F210" s="28">
        <v>1.17165433</v>
      </c>
      <c r="G210" s="28">
        <v>0.12974846000000001</v>
      </c>
      <c r="H210" s="28">
        <v>3.2425600399999999</v>
      </c>
      <c r="I210" s="28">
        <v>0.60098457999999999</v>
      </c>
      <c r="J210" s="28">
        <v>2.1462792200000003</v>
      </c>
      <c r="K210" s="28">
        <v>0</v>
      </c>
      <c r="L210" s="28">
        <v>0.49529624</v>
      </c>
      <c r="M210" s="28">
        <v>53.571802700000006</v>
      </c>
      <c r="N210" s="28">
        <v>51.139684000000003</v>
      </c>
      <c r="O210" s="28">
        <v>0</v>
      </c>
      <c r="P210" s="28">
        <v>0</v>
      </c>
      <c r="Q210" s="28">
        <v>2.4321187000000002</v>
      </c>
      <c r="R210" s="28">
        <v>60.548927080000006</v>
      </c>
      <c r="S210" s="28">
        <v>33.219428620000002</v>
      </c>
      <c r="T210" s="28">
        <v>1.11973575</v>
      </c>
      <c r="U210" s="28">
        <v>6.2521087699999995</v>
      </c>
      <c r="V210" s="28">
        <v>0</v>
      </c>
      <c r="W210" s="28">
        <v>8.82745113</v>
      </c>
      <c r="X210" s="28">
        <v>2.3427480699999998</v>
      </c>
      <c r="Y210" s="28">
        <v>4.1361383599999995</v>
      </c>
      <c r="Z210" s="28">
        <v>0</v>
      </c>
      <c r="AA210" s="28">
        <v>55.897610700000001</v>
      </c>
      <c r="AB210" s="28">
        <v>4.6513163799999999</v>
      </c>
      <c r="AC210" s="28">
        <v>0</v>
      </c>
      <c r="AD210" s="28">
        <v>0</v>
      </c>
      <c r="AE210" s="28">
        <v>0</v>
      </c>
      <c r="AF210" s="28">
        <v>0</v>
      </c>
      <c r="AG210" s="28">
        <v>0</v>
      </c>
      <c r="AH210" s="28">
        <v>0</v>
      </c>
      <c r="AI210" s="28">
        <v>0</v>
      </c>
      <c r="AJ210" s="28">
        <v>0</v>
      </c>
      <c r="AK210" s="28">
        <v>0</v>
      </c>
      <c r="AL210" s="28">
        <v>1.0396190000000001</v>
      </c>
      <c r="AM210" s="28">
        <v>1.0396190000000001</v>
      </c>
      <c r="AN210" s="28">
        <v>0</v>
      </c>
      <c r="AO210" s="28">
        <v>0</v>
      </c>
      <c r="AP210" s="28">
        <v>0</v>
      </c>
      <c r="AQ210" s="28">
        <v>0</v>
      </c>
      <c r="AR210" s="28">
        <v>0</v>
      </c>
      <c r="AS210" s="28">
        <v>0</v>
      </c>
      <c r="AT210" s="28">
        <v>1.0396190000000001</v>
      </c>
      <c r="AU210" s="28">
        <v>3.6116973799999998</v>
      </c>
      <c r="AV210" s="28">
        <v>14.83786061</v>
      </c>
      <c r="AW210" s="28">
        <v>18.449557989999999</v>
      </c>
      <c r="AX210" s="28">
        <v>0</v>
      </c>
      <c r="AY210" s="28">
        <v>0</v>
      </c>
      <c r="AZ210" s="28">
        <v>18.449557989999999</v>
      </c>
    </row>
    <row r="211" spans="2:52" x14ac:dyDescent="0.25">
      <c r="B211" s="15" t="s">
        <v>136</v>
      </c>
      <c r="C211" s="28">
        <v>5.8437491300000008</v>
      </c>
      <c r="D211" s="28">
        <v>2.8300984100000002</v>
      </c>
      <c r="E211" s="28">
        <v>2.0660335099999996</v>
      </c>
      <c r="F211" s="28">
        <v>0.47011248999999999</v>
      </c>
      <c r="G211" s="28">
        <v>0.29395241</v>
      </c>
      <c r="H211" s="28">
        <v>3.0136507200000002</v>
      </c>
      <c r="I211" s="28">
        <v>0.94374223999999995</v>
      </c>
      <c r="J211" s="28">
        <v>1.89560975</v>
      </c>
      <c r="K211" s="28">
        <v>0</v>
      </c>
      <c r="L211" s="28">
        <v>0.17429873000000001</v>
      </c>
      <c r="M211" s="28">
        <v>54.943414500000003</v>
      </c>
      <c r="N211" s="28">
        <v>54.923389</v>
      </c>
      <c r="O211" s="28">
        <v>2.55E-5</v>
      </c>
      <c r="P211" s="28">
        <v>0</v>
      </c>
      <c r="Q211" s="28">
        <v>0.02</v>
      </c>
      <c r="R211" s="28">
        <v>60.787163630000002</v>
      </c>
      <c r="S211" s="28">
        <v>26.694035289999999</v>
      </c>
      <c r="T211" s="28">
        <v>0.27684971000000003</v>
      </c>
      <c r="U211" s="28">
        <v>7.6034636900000008</v>
      </c>
      <c r="V211" s="28">
        <v>0</v>
      </c>
      <c r="W211" s="28">
        <v>0.34399999999999997</v>
      </c>
      <c r="X211" s="28">
        <v>1.521671</v>
      </c>
      <c r="Y211" s="28">
        <v>5.4714687400000006</v>
      </c>
      <c r="Z211" s="28">
        <v>0</v>
      </c>
      <c r="AA211" s="28">
        <v>41.911488429999999</v>
      </c>
      <c r="AB211" s="28">
        <v>18.8756752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  <c r="AJ211" s="28">
        <v>0</v>
      </c>
      <c r="AK211" s="28">
        <v>0</v>
      </c>
      <c r="AL211" s="28">
        <v>11.419168450000001</v>
      </c>
      <c r="AM211" s="28">
        <v>11.419168450000001</v>
      </c>
      <c r="AN211" s="28">
        <v>0</v>
      </c>
      <c r="AO211" s="28">
        <v>0</v>
      </c>
      <c r="AP211" s="28">
        <v>1.86979882</v>
      </c>
      <c r="AQ211" s="28">
        <v>1.86979882</v>
      </c>
      <c r="AR211" s="28">
        <v>0</v>
      </c>
      <c r="AS211" s="28">
        <v>0</v>
      </c>
      <c r="AT211" s="28">
        <v>13.288967270000001</v>
      </c>
      <c r="AU211" s="28">
        <v>5.5867079300000002</v>
      </c>
      <c r="AV211" s="28">
        <v>4.1717849999999999</v>
      </c>
      <c r="AW211" s="28">
        <v>9.7584929299999992</v>
      </c>
      <c r="AX211" s="28">
        <v>0.5671884399999999</v>
      </c>
      <c r="AY211" s="28">
        <v>3.8981692400000001</v>
      </c>
      <c r="AZ211" s="28">
        <v>5.2931352499999997</v>
      </c>
    </row>
    <row r="212" spans="2:52" x14ac:dyDescent="0.25">
      <c r="B212" s="15" t="s">
        <v>115</v>
      </c>
      <c r="C212" s="28">
        <v>41.354728369999997</v>
      </c>
      <c r="D212" s="28">
        <v>21.777955639999998</v>
      </c>
      <c r="E212" s="28">
        <v>8.0266779600000007</v>
      </c>
      <c r="F212" s="28">
        <v>12.61223178</v>
      </c>
      <c r="G212" s="28">
        <v>1.1390458999999999</v>
      </c>
      <c r="H212" s="28">
        <v>19.576772730000002</v>
      </c>
      <c r="I212" s="28">
        <v>3.2968373600000001</v>
      </c>
      <c r="J212" s="28">
        <v>2.9139402300000001</v>
      </c>
      <c r="K212" s="28">
        <v>12.86901218</v>
      </c>
      <c r="L212" s="28">
        <v>0.49698295999999997</v>
      </c>
      <c r="M212" s="28">
        <v>132.87550794000001</v>
      </c>
      <c r="N212" s="28">
        <v>130.02966699999999</v>
      </c>
      <c r="O212" s="28">
        <v>2.84584094</v>
      </c>
      <c r="P212" s="28">
        <v>0</v>
      </c>
      <c r="Q212" s="28">
        <v>0</v>
      </c>
      <c r="R212" s="28">
        <v>174.23023631000001</v>
      </c>
      <c r="S212" s="28">
        <v>116.05488874</v>
      </c>
      <c r="T212" s="28">
        <v>7.2056560699999999</v>
      </c>
      <c r="U212" s="28">
        <v>14.286446949999998</v>
      </c>
      <c r="V212" s="28">
        <v>0</v>
      </c>
      <c r="W212" s="28">
        <v>0</v>
      </c>
      <c r="X212" s="28">
        <v>3.8581600699999998</v>
      </c>
      <c r="Y212" s="28">
        <v>12.736866460000002</v>
      </c>
      <c r="Z212" s="28">
        <v>0</v>
      </c>
      <c r="AA212" s="28">
        <v>154.14201828999998</v>
      </c>
      <c r="AB212" s="28">
        <v>20.088218019999999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  <c r="AJ212" s="28">
        <v>0</v>
      </c>
      <c r="AK212" s="28">
        <v>0</v>
      </c>
      <c r="AL212" s="28">
        <v>9.1412519999999997</v>
      </c>
      <c r="AM212" s="28">
        <v>9.1412519999999997</v>
      </c>
      <c r="AN212" s="28">
        <v>0</v>
      </c>
      <c r="AO212" s="28">
        <v>0</v>
      </c>
      <c r="AP212" s="28">
        <v>2.9718149399999998</v>
      </c>
      <c r="AQ212" s="28">
        <v>2.9718149399999998</v>
      </c>
      <c r="AR212" s="28">
        <v>0</v>
      </c>
      <c r="AS212" s="28">
        <v>0</v>
      </c>
      <c r="AT212" s="28">
        <v>12.11306694</v>
      </c>
      <c r="AU212" s="28">
        <v>7.9751510799999989</v>
      </c>
      <c r="AV212" s="28">
        <v>25.730727890000001</v>
      </c>
      <c r="AW212" s="28">
        <v>33.705878970000001</v>
      </c>
      <c r="AX212" s="28">
        <v>0</v>
      </c>
      <c r="AY212" s="28">
        <v>0</v>
      </c>
      <c r="AZ212" s="28">
        <v>33.705878970000001</v>
      </c>
    </row>
    <row r="213" spans="2:52" x14ac:dyDescent="0.25">
      <c r="B213" s="15" t="s">
        <v>116</v>
      </c>
      <c r="C213" s="28">
        <v>7.3947576799999997</v>
      </c>
      <c r="D213" s="28">
        <v>3.3829675699999999</v>
      </c>
      <c r="E213" s="28">
        <v>2.1863649000000001</v>
      </c>
      <c r="F213" s="28">
        <v>1.05248064</v>
      </c>
      <c r="G213" s="28">
        <v>0.14412203000000001</v>
      </c>
      <c r="H213" s="28">
        <v>4.0117901099999997</v>
      </c>
      <c r="I213" s="28">
        <v>0.49540742999999998</v>
      </c>
      <c r="J213" s="28">
        <v>0.965418</v>
      </c>
      <c r="K213" s="28">
        <v>2.3311112500000002</v>
      </c>
      <c r="L213" s="28">
        <v>0.21985342999999999</v>
      </c>
      <c r="M213" s="28">
        <v>73.465622999999994</v>
      </c>
      <c r="N213" s="28">
        <v>73.145554000000004</v>
      </c>
      <c r="O213" s="28">
        <v>0.32006899999999999</v>
      </c>
      <c r="P213" s="28">
        <v>0</v>
      </c>
      <c r="Q213" s="28">
        <v>0</v>
      </c>
      <c r="R213" s="28">
        <v>80.860380680000006</v>
      </c>
      <c r="S213" s="28">
        <v>57.811243959999999</v>
      </c>
      <c r="T213" s="28">
        <v>0.97833918000000009</v>
      </c>
      <c r="U213" s="28">
        <v>4.32267534</v>
      </c>
      <c r="V213" s="28">
        <v>0</v>
      </c>
      <c r="W213" s="28">
        <v>0</v>
      </c>
      <c r="X213" s="28">
        <v>1.5827538300000001</v>
      </c>
      <c r="Y213" s="28">
        <v>6.9921517499999997</v>
      </c>
      <c r="Z213" s="28">
        <v>0</v>
      </c>
      <c r="AA213" s="28">
        <v>71.687164060000001</v>
      </c>
      <c r="AB213" s="28">
        <v>9.1732166200000016</v>
      </c>
      <c r="AC213" s="28">
        <v>0</v>
      </c>
      <c r="AD213" s="28">
        <v>0</v>
      </c>
      <c r="AE213" s="28">
        <v>0</v>
      </c>
      <c r="AF213" s="28">
        <v>0</v>
      </c>
      <c r="AG213" s="28">
        <v>0</v>
      </c>
      <c r="AH213" s="28">
        <v>0</v>
      </c>
      <c r="AI213" s="28">
        <v>0</v>
      </c>
      <c r="AJ213" s="28">
        <v>0</v>
      </c>
      <c r="AK213" s="28">
        <v>0</v>
      </c>
      <c r="AL213" s="28">
        <v>0.53563300000000003</v>
      </c>
      <c r="AM213" s="28">
        <v>0.53563300000000003</v>
      </c>
      <c r="AN213" s="28">
        <v>0</v>
      </c>
      <c r="AO213" s="28">
        <v>0</v>
      </c>
      <c r="AP213" s="28">
        <v>0</v>
      </c>
      <c r="AQ213" s="28">
        <v>0</v>
      </c>
      <c r="AR213" s="28">
        <v>0</v>
      </c>
      <c r="AS213" s="28">
        <v>0</v>
      </c>
      <c r="AT213" s="28">
        <v>0.53563300000000003</v>
      </c>
      <c r="AU213" s="28">
        <v>8.6375836200000009</v>
      </c>
      <c r="AV213" s="28">
        <v>3.6739628500000001</v>
      </c>
      <c r="AW213" s="28">
        <v>12.311546470000001</v>
      </c>
      <c r="AX213" s="28">
        <v>0.73359532999999999</v>
      </c>
      <c r="AY213" s="28">
        <v>4.7499742600000001</v>
      </c>
      <c r="AZ213" s="28">
        <v>6.8279768799999996</v>
      </c>
    </row>
    <row r="214" spans="2:52" x14ac:dyDescent="0.25">
      <c r="B214" s="15" t="s">
        <v>117</v>
      </c>
      <c r="C214" s="28">
        <v>33.475061340000003</v>
      </c>
      <c r="D214" s="28">
        <v>15.269860080000001</v>
      </c>
      <c r="E214" s="28">
        <v>8.2735531300000016</v>
      </c>
      <c r="F214" s="28">
        <v>6.45206839</v>
      </c>
      <c r="G214" s="28">
        <v>0.54423856000000004</v>
      </c>
      <c r="H214" s="28">
        <v>18.205201260000003</v>
      </c>
      <c r="I214" s="28">
        <v>3.8159868399999999</v>
      </c>
      <c r="J214" s="28">
        <v>0.4557445</v>
      </c>
      <c r="K214" s="28">
        <v>12.30128015</v>
      </c>
      <c r="L214" s="28">
        <v>1.6321897700000001</v>
      </c>
      <c r="M214" s="28">
        <v>162.397887</v>
      </c>
      <c r="N214" s="28">
        <v>162.28788700000001</v>
      </c>
      <c r="O214" s="28">
        <v>0</v>
      </c>
      <c r="P214" s="28">
        <v>0</v>
      </c>
      <c r="Q214" s="28">
        <v>0.11</v>
      </c>
      <c r="R214" s="28">
        <v>195.87294833999999</v>
      </c>
      <c r="S214" s="28">
        <v>119.45666813</v>
      </c>
      <c r="T214" s="28">
        <v>0.10179735000000001</v>
      </c>
      <c r="U214" s="28">
        <v>16.090087710000002</v>
      </c>
      <c r="V214" s="28">
        <v>0</v>
      </c>
      <c r="W214" s="28">
        <v>0</v>
      </c>
      <c r="X214" s="28">
        <v>13.05975273</v>
      </c>
      <c r="Y214" s="28">
        <v>19.095582620000002</v>
      </c>
      <c r="Z214" s="28">
        <v>2.5275954999999999</v>
      </c>
      <c r="AA214" s="28">
        <v>170.33148403999999</v>
      </c>
      <c r="AB214" s="28">
        <v>25.541464299999998</v>
      </c>
      <c r="AC214" s="28">
        <v>0</v>
      </c>
      <c r="AD214" s="28">
        <v>0</v>
      </c>
      <c r="AE214" s="28">
        <v>0</v>
      </c>
      <c r="AF214" s="28">
        <v>0</v>
      </c>
      <c r="AG214" s="28">
        <v>0</v>
      </c>
      <c r="AH214" s="28">
        <v>0</v>
      </c>
      <c r="AI214" s="28">
        <v>0</v>
      </c>
      <c r="AJ214" s="28">
        <v>0</v>
      </c>
      <c r="AK214" s="28">
        <v>0</v>
      </c>
      <c r="AL214" s="28">
        <v>1.5099856</v>
      </c>
      <c r="AM214" s="28">
        <v>1.5099856</v>
      </c>
      <c r="AN214" s="28">
        <v>0</v>
      </c>
      <c r="AO214" s="28">
        <v>0</v>
      </c>
      <c r="AP214" s="28">
        <v>4.9381725199999993</v>
      </c>
      <c r="AQ214" s="28">
        <v>4.9381725199999993</v>
      </c>
      <c r="AR214" s="28">
        <v>0</v>
      </c>
      <c r="AS214" s="28">
        <v>0</v>
      </c>
      <c r="AT214" s="28">
        <v>6.4481581199999995</v>
      </c>
      <c r="AU214" s="28">
        <v>19.093306179999999</v>
      </c>
      <c r="AV214" s="28">
        <v>37.567003010000001</v>
      </c>
      <c r="AW214" s="28">
        <v>56.66030919</v>
      </c>
      <c r="AX214" s="28">
        <v>7.2487967900000001</v>
      </c>
      <c r="AY214" s="28">
        <v>0</v>
      </c>
      <c r="AZ214" s="28">
        <v>49.411512399999999</v>
      </c>
    </row>
    <row r="215" spans="2:52" x14ac:dyDescent="0.25">
      <c r="B215" s="15" t="s">
        <v>118</v>
      </c>
      <c r="C215" s="28">
        <v>20.705332600000002</v>
      </c>
      <c r="D215" s="28">
        <v>10.34523093</v>
      </c>
      <c r="E215" s="28">
        <v>3.7103415999999996</v>
      </c>
      <c r="F215" s="28">
        <v>5.8366837800000004</v>
      </c>
      <c r="G215" s="28">
        <v>0.79820555000000004</v>
      </c>
      <c r="H215" s="28">
        <v>10.360101670000001</v>
      </c>
      <c r="I215" s="28">
        <v>4.3449527999999997</v>
      </c>
      <c r="J215" s="28">
        <v>0.34724500000000003</v>
      </c>
      <c r="K215" s="28">
        <v>5.4626390000000002</v>
      </c>
      <c r="L215" s="28">
        <v>0.20526486999999999</v>
      </c>
      <c r="M215" s="28">
        <v>93.386007000000006</v>
      </c>
      <c r="N215" s="28">
        <v>93.386007000000006</v>
      </c>
      <c r="O215" s="28">
        <v>0</v>
      </c>
      <c r="P215" s="28">
        <v>0</v>
      </c>
      <c r="Q215" s="28">
        <v>0</v>
      </c>
      <c r="R215" s="28">
        <v>114.0913396</v>
      </c>
      <c r="S215" s="28">
        <v>68.8152604</v>
      </c>
      <c r="T215" s="28">
        <v>1.6512407900000001</v>
      </c>
      <c r="U215" s="28">
        <v>7.1249845199999999</v>
      </c>
      <c r="V215" s="28">
        <v>0</v>
      </c>
      <c r="W215" s="28">
        <v>0</v>
      </c>
      <c r="X215" s="28">
        <v>2.8807888399999997</v>
      </c>
      <c r="Y215" s="28">
        <v>17.981340760000002</v>
      </c>
      <c r="Z215" s="28">
        <v>0</v>
      </c>
      <c r="AA215" s="28">
        <v>98.453615310000018</v>
      </c>
      <c r="AB215" s="28">
        <v>15.63772429</v>
      </c>
      <c r="AC215" s="28">
        <v>0</v>
      </c>
      <c r="AD215" s="28">
        <v>0</v>
      </c>
      <c r="AE215" s="28">
        <v>0</v>
      </c>
      <c r="AF215" s="28">
        <v>0</v>
      </c>
      <c r="AG215" s="28">
        <v>0</v>
      </c>
      <c r="AH215" s="28">
        <v>0</v>
      </c>
      <c r="AI215" s="28">
        <v>0</v>
      </c>
      <c r="AJ215" s="28">
        <v>0</v>
      </c>
      <c r="AK215" s="28">
        <v>0</v>
      </c>
      <c r="AL215" s="28">
        <v>1.3664084599999999</v>
      </c>
      <c r="AM215" s="28">
        <v>1.3664084599999999</v>
      </c>
      <c r="AN215" s="28">
        <v>0</v>
      </c>
      <c r="AO215" s="28">
        <v>0</v>
      </c>
      <c r="AP215" s="28">
        <v>0</v>
      </c>
      <c r="AQ215" s="28">
        <v>0</v>
      </c>
      <c r="AR215" s="28">
        <v>0</v>
      </c>
      <c r="AS215" s="28">
        <v>0</v>
      </c>
      <c r="AT215" s="28">
        <v>1.3664084599999999</v>
      </c>
      <c r="AU215" s="28">
        <v>14.271315830000001</v>
      </c>
      <c r="AV215" s="28">
        <v>17.371874340000002</v>
      </c>
      <c r="AW215" s="28">
        <v>31.643190169999997</v>
      </c>
      <c r="AX215" s="28">
        <v>0</v>
      </c>
      <c r="AY215" s="28">
        <v>0</v>
      </c>
      <c r="AZ215" s="28">
        <v>31.643190169999997</v>
      </c>
    </row>
    <row r="216" spans="2:52" x14ac:dyDescent="0.25">
      <c r="B216" s="15" t="s">
        <v>119</v>
      </c>
      <c r="C216" s="28">
        <v>57.836314799999997</v>
      </c>
      <c r="D216" s="28">
        <v>29.922092039999999</v>
      </c>
      <c r="E216" s="28">
        <v>10.241909699999999</v>
      </c>
      <c r="F216" s="28">
        <v>17.739951050000002</v>
      </c>
      <c r="G216" s="28">
        <v>1.9402312900000001</v>
      </c>
      <c r="H216" s="28">
        <v>27.914222760000001</v>
      </c>
      <c r="I216" s="28">
        <v>5.5667730000000004</v>
      </c>
      <c r="J216" s="28">
        <v>2.5193539999999999</v>
      </c>
      <c r="K216" s="28">
        <v>19.785916530000002</v>
      </c>
      <c r="L216" s="28">
        <v>4.2179230000000005E-2</v>
      </c>
      <c r="M216" s="28">
        <v>128.78654806999998</v>
      </c>
      <c r="N216" s="28">
        <v>128.43288000000001</v>
      </c>
      <c r="O216" s="28">
        <v>0.31145446999999998</v>
      </c>
      <c r="P216" s="28">
        <v>0</v>
      </c>
      <c r="Q216" s="28">
        <v>4.2213599999999997E-2</v>
      </c>
      <c r="R216" s="28">
        <v>186.62286287000001</v>
      </c>
      <c r="S216" s="28">
        <v>90.344089409999995</v>
      </c>
      <c r="T216" s="28">
        <v>2.71513962</v>
      </c>
      <c r="U216" s="28">
        <v>15.53921691</v>
      </c>
      <c r="V216" s="28">
        <v>0</v>
      </c>
      <c r="W216" s="28">
        <v>17.52312315</v>
      </c>
      <c r="X216" s="28">
        <v>4.5228535399999998</v>
      </c>
      <c r="Y216" s="28">
        <v>20.495266109999999</v>
      </c>
      <c r="Z216" s="28">
        <v>3.8218655899999998</v>
      </c>
      <c r="AA216" s="28">
        <v>154.96155433000001</v>
      </c>
      <c r="AB216" s="28">
        <v>31.66130854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  <c r="AJ216" s="28">
        <v>0</v>
      </c>
      <c r="AK216" s="28">
        <v>0</v>
      </c>
      <c r="AL216" s="28">
        <v>1.455195</v>
      </c>
      <c r="AM216" s="28">
        <v>1.455195</v>
      </c>
      <c r="AN216" s="28">
        <v>0</v>
      </c>
      <c r="AO216" s="28">
        <v>0</v>
      </c>
      <c r="AP216" s="28">
        <v>10.63390834</v>
      </c>
      <c r="AQ216" s="28">
        <v>10.63390834</v>
      </c>
      <c r="AR216" s="28">
        <v>0</v>
      </c>
      <c r="AS216" s="28">
        <v>0</v>
      </c>
      <c r="AT216" s="28">
        <v>12.089103339999999</v>
      </c>
      <c r="AU216" s="28">
        <v>19.572205199999999</v>
      </c>
      <c r="AV216" s="28">
        <v>41.310683800000007</v>
      </c>
      <c r="AW216" s="28">
        <v>60.882888999999999</v>
      </c>
      <c r="AX216" s="28">
        <v>4.7025558899999993</v>
      </c>
      <c r="AY216" s="28">
        <v>0</v>
      </c>
      <c r="AZ216" s="28">
        <v>56.180333109999999</v>
      </c>
    </row>
    <row r="217" spans="2:52" x14ac:dyDescent="0.25">
      <c r="B217" s="15" t="s">
        <v>120</v>
      </c>
      <c r="C217" s="28">
        <v>20.110352590000002</v>
      </c>
      <c r="D217" s="28">
        <v>10.232886150000001</v>
      </c>
      <c r="E217" s="28">
        <v>7.0865341700000002</v>
      </c>
      <c r="F217" s="28">
        <v>2.50648442</v>
      </c>
      <c r="G217" s="28">
        <v>0.63986756</v>
      </c>
      <c r="H217" s="28">
        <v>9.8774664399999992</v>
      </c>
      <c r="I217" s="28">
        <v>1.7245373100000001</v>
      </c>
      <c r="J217" s="28">
        <v>1.4996689399999998</v>
      </c>
      <c r="K217" s="28">
        <v>6.5729757199999996</v>
      </c>
      <c r="L217" s="28">
        <v>8.0284469999999997E-2</v>
      </c>
      <c r="M217" s="28">
        <v>128.71347229</v>
      </c>
      <c r="N217" s="28">
        <v>124.775853</v>
      </c>
      <c r="O217" s="28">
        <v>0.16396229000000001</v>
      </c>
      <c r="P217" s="28">
        <v>0</v>
      </c>
      <c r="Q217" s="28">
        <v>3.773657</v>
      </c>
      <c r="R217" s="28">
        <v>148.82382487999999</v>
      </c>
      <c r="S217" s="28">
        <v>42.415975750000001</v>
      </c>
      <c r="T217" s="28">
        <v>0.630826</v>
      </c>
      <c r="U217" s="28">
        <v>10.143436189999999</v>
      </c>
      <c r="V217" s="28">
        <v>0</v>
      </c>
      <c r="W217" s="28">
        <v>0</v>
      </c>
      <c r="X217" s="28">
        <v>3.3139603799999997</v>
      </c>
      <c r="Y217" s="28">
        <v>65.55178841</v>
      </c>
      <c r="Z217" s="28">
        <v>6.4159340999999994</v>
      </c>
      <c r="AA217" s="28">
        <v>128.47192082999999</v>
      </c>
      <c r="AB217" s="28">
        <v>20.351904050000002</v>
      </c>
      <c r="AC217" s="28">
        <v>0</v>
      </c>
      <c r="AD217" s="28">
        <v>0</v>
      </c>
      <c r="AE217" s="28">
        <v>0</v>
      </c>
      <c r="AF217" s="28">
        <v>0</v>
      </c>
      <c r="AG217" s="28">
        <v>54.407429020000002</v>
      </c>
      <c r="AH217" s="28">
        <v>54.407429020000002</v>
      </c>
      <c r="AI217" s="28">
        <v>0</v>
      </c>
      <c r="AJ217" s="28">
        <v>0</v>
      </c>
      <c r="AK217" s="28">
        <v>54.407429020000002</v>
      </c>
      <c r="AL217" s="28">
        <v>19.030199710000002</v>
      </c>
      <c r="AM217" s="28">
        <v>19.030199710000002</v>
      </c>
      <c r="AN217" s="28">
        <v>0</v>
      </c>
      <c r="AO217" s="28">
        <v>0</v>
      </c>
      <c r="AP217" s="28">
        <v>14.312228710000001</v>
      </c>
      <c r="AQ217" s="28">
        <v>14.312228710000001</v>
      </c>
      <c r="AR217" s="28">
        <v>0</v>
      </c>
      <c r="AS217" s="28">
        <v>0</v>
      </c>
      <c r="AT217" s="28">
        <v>33.342428420000005</v>
      </c>
      <c r="AU217" s="28">
        <v>41.416904649999999</v>
      </c>
      <c r="AV217" s="28">
        <v>22.077582130000003</v>
      </c>
      <c r="AW217" s="28">
        <v>63.494486780000003</v>
      </c>
      <c r="AX217" s="28">
        <v>0</v>
      </c>
      <c r="AY217" s="28">
        <v>17.514414370000001</v>
      </c>
      <c r="AZ217" s="28">
        <v>45.980072409999998</v>
      </c>
    </row>
    <row r="218" spans="2:52" x14ac:dyDescent="0.25">
      <c r="B218" s="15" t="s">
        <v>121</v>
      </c>
      <c r="C218" s="28">
        <v>12.17607014</v>
      </c>
      <c r="D218" s="28">
        <v>4.5543715200000001</v>
      </c>
      <c r="E218" s="28">
        <v>3.0715368500000002</v>
      </c>
      <c r="F218" s="28">
        <v>0.96896093000000005</v>
      </c>
      <c r="G218" s="28">
        <v>0.51387373999999997</v>
      </c>
      <c r="H218" s="28">
        <v>7.6216986200000001</v>
      </c>
      <c r="I218" s="28">
        <v>1.5904119299999999</v>
      </c>
      <c r="J218" s="28">
        <v>1.0040846800000001</v>
      </c>
      <c r="K218" s="28">
        <v>4.9879066200000004</v>
      </c>
      <c r="L218" s="28">
        <v>3.9295389999999999E-2</v>
      </c>
      <c r="M218" s="28">
        <v>59.255945520000004</v>
      </c>
      <c r="N218" s="28">
        <v>59.201976999999999</v>
      </c>
      <c r="O218" s="28">
        <v>5.3968519999999999E-2</v>
      </c>
      <c r="P218" s="28">
        <v>0</v>
      </c>
      <c r="Q218" s="28">
        <v>0</v>
      </c>
      <c r="R218" s="28">
        <v>71.43201565999999</v>
      </c>
      <c r="S218" s="28">
        <v>33.81355868</v>
      </c>
      <c r="T218" s="28">
        <v>1.44162156</v>
      </c>
      <c r="U218" s="28">
        <v>5.9301964800000002</v>
      </c>
      <c r="V218" s="28">
        <v>0</v>
      </c>
      <c r="W218" s="28">
        <v>1.72857467</v>
      </c>
      <c r="X218" s="28">
        <v>1.7055685900000002</v>
      </c>
      <c r="Y218" s="28">
        <v>8.0661142100000003</v>
      </c>
      <c r="Z218" s="28">
        <v>1.5417935700000001</v>
      </c>
      <c r="AA218" s="28">
        <v>54.227427760000005</v>
      </c>
      <c r="AB218" s="28">
        <v>17.204587900000003</v>
      </c>
      <c r="AC218" s="28">
        <v>0</v>
      </c>
      <c r="AD218" s="28">
        <v>0</v>
      </c>
      <c r="AE218" s="28">
        <v>0</v>
      </c>
      <c r="AF218" s="28">
        <v>0</v>
      </c>
      <c r="AG218" s="28">
        <v>0</v>
      </c>
      <c r="AH218" s="28">
        <v>0</v>
      </c>
      <c r="AI218" s="28">
        <v>0</v>
      </c>
      <c r="AJ218" s="28">
        <v>0</v>
      </c>
      <c r="AK218" s="28">
        <v>0</v>
      </c>
      <c r="AL218" s="28">
        <v>3.6797795899999999</v>
      </c>
      <c r="AM218" s="28">
        <v>3.6797795899999999</v>
      </c>
      <c r="AN218" s="28">
        <v>0</v>
      </c>
      <c r="AO218" s="28">
        <v>0</v>
      </c>
      <c r="AP218" s="28">
        <v>4.5707052800000003</v>
      </c>
      <c r="AQ218" s="28">
        <v>4.5707052800000003</v>
      </c>
      <c r="AR218" s="28">
        <v>0</v>
      </c>
      <c r="AS218" s="28">
        <v>0</v>
      </c>
      <c r="AT218" s="28">
        <v>8.2504848699999993</v>
      </c>
      <c r="AU218" s="28">
        <v>8.9541030299999989</v>
      </c>
      <c r="AV218" s="28">
        <v>10.71781092</v>
      </c>
      <c r="AW218" s="28">
        <v>19.67191395</v>
      </c>
      <c r="AX218" s="28">
        <v>2.0368060800000003</v>
      </c>
      <c r="AY218" s="28">
        <v>3.55087617</v>
      </c>
      <c r="AZ218" s="28">
        <v>14.0842317</v>
      </c>
    </row>
    <row r="219" spans="2:52" x14ac:dyDescent="0.25">
      <c r="B219" s="15" t="s">
        <v>122</v>
      </c>
      <c r="C219" s="28">
        <v>6.0315913200000004</v>
      </c>
      <c r="D219" s="28">
        <v>2.5505410899999998</v>
      </c>
      <c r="E219" s="28">
        <v>1.63387689</v>
      </c>
      <c r="F219" s="28">
        <v>0.73644069999999995</v>
      </c>
      <c r="G219" s="28">
        <v>0.18022350000000001</v>
      </c>
      <c r="H219" s="28">
        <v>3.4810502300000001</v>
      </c>
      <c r="I219" s="28">
        <v>0.93669488000000001</v>
      </c>
      <c r="J219" s="28">
        <v>0.6124776999999999</v>
      </c>
      <c r="K219" s="28">
        <v>1.88724318</v>
      </c>
      <c r="L219" s="28">
        <v>4.4634470000000002E-2</v>
      </c>
      <c r="M219" s="28">
        <v>57.025172570000002</v>
      </c>
      <c r="N219" s="28">
        <v>57.002054000000001</v>
      </c>
      <c r="O219" s="28">
        <v>2.3118569999999998E-2</v>
      </c>
      <c r="P219" s="28">
        <v>0</v>
      </c>
      <c r="Q219" s="28">
        <v>0</v>
      </c>
      <c r="R219" s="28">
        <v>63.056763889999999</v>
      </c>
      <c r="S219" s="28">
        <v>31.565315440000003</v>
      </c>
      <c r="T219" s="28">
        <v>0.78340508999999992</v>
      </c>
      <c r="U219" s="28">
        <v>3.6372133799999999</v>
      </c>
      <c r="V219" s="28">
        <v>0</v>
      </c>
      <c r="W219" s="28">
        <v>0</v>
      </c>
      <c r="X219" s="28">
        <v>3.0525717599999997</v>
      </c>
      <c r="Y219" s="28">
        <v>6.0377063899999994</v>
      </c>
      <c r="Z219" s="28">
        <v>1.383699E-2</v>
      </c>
      <c r="AA219" s="28">
        <v>45.090049050000005</v>
      </c>
      <c r="AB219" s="28">
        <v>17.966714839999998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  <c r="AJ219" s="28">
        <v>0</v>
      </c>
      <c r="AK219" s="28">
        <v>0</v>
      </c>
      <c r="AL219" s="28">
        <v>11.27639199</v>
      </c>
      <c r="AM219" s="28">
        <v>11.27639199</v>
      </c>
      <c r="AN219" s="28">
        <v>0</v>
      </c>
      <c r="AO219" s="28">
        <v>0</v>
      </c>
      <c r="AP219" s="28">
        <v>0.37</v>
      </c>
      <c r="AQ219" s="28">
        <v>0.37</v>
      </c>
      <c r="AR219" s="28">
        <v>0</v>
      </c>
      <c r="AS219" s="28">
        <v>0</v>
      </c>
      <c r="AT219" s="28">
        <v>11.64639199</v>
      </c>
      <c r="AU219" s="28">
        <v>6.3203228499999993</v>
      </c>
      <c r="AV219" s="28">
        <v>8.9920982600000006</v>
      </c>
      <c r="AW219" s="28">
        <v>15.312421109999999</v>
      </c>
      <c r="AX219" s="28">
        <v>0</v>
      </c>
      <c r="AY219" s="28">
        <v>0</v>
      </c>
      <c r="AZ219" s="28">
        <v>15.312421109999999</v>
      </c>
    </row>
    <row r="220" spans="2:52" x14ac:dyDescent="0.25">
      <c r="B220" s="15" t="s">
        <v>123</v>
      </c>
      <c r="C220" s="28">
        <v>44.999094410000005</v>
      </c>
      <c r="D220" s="28">
        <v>18.238823230000001</v>
      </c>
      <c r="E220" s="28">
        <v>7.9647967700000004</v>
      </c>
      <c r="F220" s="28">
        <v>8.6406353399999993</v>
      </c>
      <c r="G220" s="28">
        <v>1.6333911200000002</v>
      </c>
      <c r="H220" s="28">
        <v>26.760271180000004</v>
      </c>
      <c r="I220" s="28">
        <v>4.5498124400000002</v>
      </c>
      <c r="J220" s="28">
        <v>4.2397567499999997</v>
      </c>
      <c r="K220" s="28">
        <v>16.7986583</v>
      </c>
      <c r="L220" s="28">
        <v>1.1720436900000002</v>
      </c>
      <c r="M220" s="28">
        <v>102.81997806</v>
      </c>
      <c r="N220" s="28">
        <v>102.664287</v>
      </c>
      <c r="O220" s="28">
        <v>0.15569105999999999</v>
      </c>
      <c r="P220" s="28">
        <v>0</v>
      </c>
      <c r="Q220" s="28">
        <v>0</v>
      </c>
      <c r="R220" s="28">
        <v>147.81907247000001</v>
      </c>
      <c r="S220" s="28">
        <v>59.913061689999999</v>
      </c>
      <c r="T220" s="28">
        <v>1.2602191699999998</v>
      </c>
      <c r="U220" s="28">
        <v>8.6378310000000003</v>
      </c>
      <c r="V220" s="28">
        <v>0</v>
      </c>
      <c r="W220" s="28">
        <v>1.41491056</v>
      </c>
      <c r="X220" s="28">
        <v>4.7582724800000005</v>
      </c>
      <c r="Y220" s="28">
        <v>15.503188880000002</v>
      </c>
      <c r="Z220" s="28">
        <v>4.6758000000000001E-2</v>
      </c>
      <c r="AA220" s="28">
        <v>91.534241780000002</v>
      </c>
      <c r="AB220" s="28">
        <v>56.28483069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  <c r="AJ220" s="28">
        <v>0</v>
      </c>
      <c r="AK220" s="28">
        <v>0</v>
      </c>
      <c r="AL220" s="28">
        <v>17.037465939999997</v>
      </c>
      <c r="AM220" s="28">
        <v>17.037465939999997</v>
      </c>
      <c r="AN220" s="28">
        <v>0</v>
      </c>
      <c r="AO220" s="28">
        <v>0</v>
      </c>
      <c r="AP220" s="28">
        <v>2.9166669999999999</v>
      </c>
      <c r="AQ220" s="28">
        <v>2.9166669999999999</v>
      </c>
      <c r="AR220" s="28">
        <v>0</v>
      </c>
      <c r="AS220" s="28">
        <v>0</v>
      </c>
      <c r="AT220" s="28">
        <v>19.954132939999997</v>
      </c>
      <c r="AU220" s="28">
        <v>36.330697749999999</v>
      </c>
      <c r="AV220" s="28">
        <v>60.936359159999995</v>
      </c>
      <c r="AW220" s="28">
        <v>97.267056909999994</v>
      </c>
      <c r="AX220" s="28">
        <v>13.322040339999999</v>
      </c>
      <c r="AY220" s="28">
        <v>3.3171126000000002</v>
      </c>
      <c r="AZ220" s="28">
        <v>80.627903970000006</v>
      </c>
    </row>
    <row r="221" spans="2:52" x14ac:dyDescent="0.25">
      <c r="B221" s="15" t="s">
        <v>124</v>
      </c>
      <c r="C221" s="28">
        <v>73.742467869999999</v>
      </c>
      <c r="D221" s="28">
        <v>55.583249719999998</v>
      </c>
      <c r="E221" s="28">
        <v>12.871638539999999</v>
      </c>
      <c r="F221" s="28">
        <v>41.833566070000003</v>
      </c>
      <c r="G221" s="28">
        <v>0.87804510999999996</v>
      </c>
      <c r="H221" s="28">
        <v>18.159218150000001</v>
      </c>
      <c r="I221" s="28">
        <v>3.16084831</v>
      </c>
      <c r="J221" s="28">
        <v>6.1813280900000001</v>
      </c>
      <c r="K221" s="28">
        <v>8.5991129100000006</v>
      </c>
      <c r="L221" s="28">
        <v>0.21792883999999998</v>
      </c>
      <c r="M221" s="28">
        <v>89.357472000000001</v>
      </c>
      <c r="N221" s="28">
        <v>89.357472000000001</v>
      </c>
      <c r="O221" s="28">
        <v>0</v>
      </c>
      <c r="P221" s="28">
        <v>0</v>
      </c>
      <c r="Q221" s="28">
        <v>0</v>
      </c>
      <c r="R221" s="28">
        <v>163.09993987000001</v>
      </c>
      <c r="S221" s="28">
        <v>84.60050751</v>
      </c>
      <c r="T221" s="28">
        <v>4.5042790199999994</v>
      </c>
      <c r="U221" s="28">
        <v>16.43439266</v>
      </c>
      <c r="V221" s="28">
        <v>0</v>
      </c>
      <c r="W221" s="28">
        <v>0</v>
      </c>
      <c r="X221" s="28">
        <v>4.1826489999999996</v>
      </c>
      <c r="Y221" s="28">
        <v>28.301213140000002</v>
      </c>
      <c r="Z221" s="28">
        <v>0</v>
      </c>
      <c r="AA221" s="28">
        <v>138.02304132999998</v>
      </c>
      <c r="AB221" s="28">
        <v>25.076898539999998</v>
      </c>
      <c r="AC221" s="28">
        <v>0</v>
      </c>
      <c r="AD221" s="28">
        <v>0</v>
      </c>
      <c r="AE221" s="28">
        <v>0</v>
      </c>
      <c r="AF221" s="28">
        <v>0</v>
      </c>
      <c r="AG221" s="28">
        <v>0</v>
      </c>
      <c r="AH221" s="28">
        <v>0</v>
      </c>
      <c r="AI221" s="28">
        <v>0</v>
      </c>
      <c r="AJ221" s="28">
        <v>0</v>
      </c>
      <c r="AK221" s="28">
        <v>0</v>
      </c>
      <c r="AL221" s="28">
        <v>8.3305710299999998</v>
      </c>
      <c r="AM221" s="28">
        <v>8.3305710299999998</v>
      </c>
      <c r="AN221" s="28">
        <v>0</v>
      </c>
      <c r="AO221" s="28">
        <v>0</v>
      </c>
      <c r="AP221" s="28">
        <v>0</v>
      </c>
      <c r="AQ221" s="28">
        <v>0</v>
      </c>
      <c r="AR221" s="28">
        <v>0</v>
      </c>
      <c r="AS221" s="28">
        <v>0</v>
      </c>
      <c r="AT221" s="28">
        <v>8.3305710299999998</v>
      </c>
      <c r="AU221" s="28">
        <v>16.74632751</v>
      </c>
      <c r="AV221" s="28">
        <v>29.435809009999996</v>
      </c>
      <c r="AW221" s="28">
        <v>46.18213652</v>
      </c>
      <c r="AX221" s="28">
        <v>7.4897376899999992</v>
      </c>
      <c r="AY221" s="28">
        <v>0</v>
      </c>
      <c r="AZ221" s="28">
        <v>38.692398829999995</v>
      </c>
    </row>
    <row r="222" spans="2:52" x14ac:dyDescent="0.25">
      <c r="B222" s="15" t="s">
        <v>125</v>
      </c>
      <c r="C222" s="28">
        <v>32.186982020000002</v>
      </c>
      <c r="D222" s="28">
        <v>14.510229359999999</v>
      </c>
      <c r="E222" s="28">
        <v>11.514263830000001</v>
      </c>
      <c r="F222" s="28">
        <v>1.97485445</v>
      </c>
      <c r="G222" s="28">
        <v>1.0211110800000001</v>
      </c>
      <c r="H222" s="28">
        <v>17.676752660000002</v>
      </c>
      <c r="I222" s="28">
        <v>3.60511157</v>
      </c>
      <c r="J222" s="28">
        <v>0.33321499999999998</v>
      </c>
      <c r="K222" s="28">
        <v>8.8435401000000002</v>
      </c>
      <c r="L222" s="28">
        <v>4.8948859900000006</v>
      </c>
      <c r="M222" s="28">
        <v>109.66646799999999</v>
      </c>
      <c r="N222" s="28">
        <v>109.66646799999999</v>
      </c>
      <c r="O222" s="28">
        <v>0</v>
      </c>
      <c r="P222" s="28">
        <v>0</v>
      </c>
      <c r="Q222" s="28">
        <v>0</v>
      </c>
      <c r="R222" s="28">
        <v>141.85345002</v>
      </c>
      <c r="S222" s="28">
        <v>77.323060120000008</v>
      </c>
      <c r="T222" s="28">
        <v>1.7784255900000001</v>
      </c>
      <c r="U222" s="28">
        <v>9.4057621400000002</v>
      </c>
      <c r="V222" s="28">
        <v>0</v>
      </c>
      <c r="W222" s="28">
        <v>0</v>
      </c>
      <c r="X222" s="28">
        <v>2.6437103900000003</v>
      </c>
      <c r="Y222" s="28">
        <v>27.912246920000001</v>
      </c>
      <c r="Z222" s="28">
        <v>0</v>
      </c>
      <c r="AA222" s="28">
        <v>119.06320516000001</v>
      </c>
      <c r="AB222" s="28">
        <v>22.790244859999998</v>
      </c>
      <c r="AC222" s="28">
        <v>0</v>
      </c>
      <c r="AD222" s="28">
        <v>0</v>
      </c>
      <c r="AE222" s="28">
        <v>0</v>
      </c>
      <c r="AF222" s="28">
        <v>0</v>
      </c>
      <c r="AG222" s="28">
        <v>0</v>
      </c>
      <c r="AH222" s="28">
        <v>0</v>
      </c>
      <c r="AI222" s="28">
        <v>0</v>
      </c>
      <c r="AJ222" s="28">
        <v>0</v>
      </c>
      <c r="AK222" s="28">
        <v>0</v>
      </c>
      <c r="AL222" s="28">
        <v>0.26569999999999999</v>
      </c>
      <c r="AM222" s="28">
        <v>0.26569999999999999</v>
      </c>
      <c r="AN222" s="28">
        <v>0</v>
      </c>
      <c r="AO222" s="28">
        <v>0</v>
      </c>
      <c r="AP222" s="28">
        <v>0</v>
      </c>
      <c r="AQ222" s="28">
        <v>0</v>
      </c>
      <c r="AR222" s="28">
        <v>0</v>
      </c>
      <c r="AS222" s="28">
        <v>0</v>
      </c>
      <c r="AT222" s="28">
        <v>0.26569999999999999</v>
      </c>
      <c r="AU222" s="28">
        <v>22.524544859999999</v>
      </c>
      <c r="AV222" s="28">
        <v>40.147682000000003</v>
      </c>
      <c r="AW222" s="28">
        <v>62.672226860000002</v>
      </c>
      <c r="AX222" s="28">
        <v>2.3584014999999998</v>
      </c>
      <c r="AY222" s="28">
        <v>0</v>
      </c>
      <c r="AZ222" s="28">
        <v>60.313825360000003</v>
      </c>
    </row>
    <row r="223" spans="2:52" x14ac:dyDescent="0.25">
      <c r="B223" s="15" t="s">
        <v>126</v>
      </c>
      <c r="C223" s="28">
        <v>21.822091829999998</v>
      </c>
      <c r="D223" s="28">
        <v>10.591761609999999</v>
      </c>
      <c r="E223" s="28">
        <v>2.5992827300000001</v>
      </c>
      <c r="F223" s="28">
        <v>7.4697557699999999</v>
      </c>
      <c r="G223" s="28">
        <v>0.52272310999999994</v>
      </c>
      <c r="H223" s="28">
        <v>11.230330219999999</v>
      </c>
      <c r="I223" s="28">
        <v>1.1647369999999999</v>
      </c>
      <c r="J223" s="28">
        <v>1.105445</v>
      </c>
      <c r="K223" s="28">
        <v>6.6775903799999998</v>
      </c>
      <c r="L223" s="28">
        <v>2.2825578399999999</v>
      </c>
      <c r="M223" s="28">
        <v>64.140272420000002</v>
      </c>
      <c r="N223" s="28">
        <v>63.992815</v>
      </c>
      <c r="O223" s="28">
        <v>0.14745742000000001</v>
      </c>
      <c r="P223" s="28">
        <v>0</v>
      </c>
      <c r="Q223" s="28">
        <v>0</v>
      </c>
      <c r="R223" s="28">
        <v>85.962364249999993</v>
      </c>
      <c r="S223" s="28">
        <v>56.218029219999998</v>
      </c>
      <c r="T223" s="28">
        <v>0.69799999999999995</v>
      </c>
      <c r="U223" s="28">
        <v>10.326702970000001</v>
      </c>
      <c r="V223" s="28">
        <v>0</v>
      </c>
      <c r="W223" s="28">
        <v>0</v>
      </c>
      <c r="X223" s="28">
        <v>2.4253212500000001</v>
      </c>
      <c r="Y223" s="28">
        <v>4.1149231899999998</v>
      </c>
      <c r="Z223" s="28">
        <v>0</v>
      </c>
      <c r="AA223" s="28">
        <v>73.782976629999993</v>
      </c>
      <c r="AB223" s="28">
        <v>12.17938762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  <c r="AJ223" s="28">
        <v>1.8264621999999999</v>
      </c>
      <c r="AK223" s="28">
        <v>1.8264621999999999</v>
      </c>
      <c r="AL223" s="28">
        <v>3.0896590000000002</v>
      </c>
      <c r="AM223" s="28">
        <v>3.0896590000000002</v>
      </c>
      <c r="AN223" s="28">
        <v>0</v>
      </c>
      <c r="AO223" s="28">
        <v>0</v>
      </c>
      <c r="AP223" s="28">
        <v>0</v>
      </c>
      <c r="AQ223" s="28">
        <v>0</v>
      </c>
      <c r="AR223" s="28">
        <v>0</v>
      </c>
      <c r="AS223" s="28">
        <v>0</v>
      </c>
      <c r="AT223" s="28">
        <v>3.0896590000000002</v>
      </c>
      <c r="AU223" s="28">
        <v>10.916190820000001</v>
      </c>
      <c r="AV223" s="28">
        <v>37.264467700000004</v>
      </c>
      <c r="AW223" s="28">
        <v>48.180658519999994</v>
      </c>
      <c r="AX223" s="28">
        <v>0</v>
      </c>
      <c r="AY223" s="28">
        <v>2.2947019100000001</v>
      </c>
      <c r="AZ223" s="28">
        <v>45.885956610000001</v>
      </c>
    </row>
    <row r="224" spans="2:52" x14ac:dyDescent="0.25">
      <c r="B224" s="15" t="s">
        <v>127</v>
      </c>
      <c r="C224" s="28">
        <v>45.33220335</v>
      </c>
      <c r="D224" s="28">
        <v>38.590699009999994</v>
      </c>
      <c r="E224" s="28">
        <v>9.2448729000000007</v>
      </c>
      <c r="F224" s="28">
        <v>28.264318280000001</v>
      </c>
      <c r="G224" s="28">
        <v>1.0815078300000001</v>
      </c>
      <c r="H224" s="28">
        <v>6.7415043400000005</v>
      </c>
      <c r="I224" s="28">
        <v>2.7202596299999997</v>
      </c>
      <c r="J224" s="28">
        <v>0.83196150000000002</v>
      </c>
      <c r="K224" s="28">
        <v>3.1326938499999999</v>
      </c>
      <c r="L224" s="28">
        <v>5.6589359999999998E-2</v>
      </c>
      <c r="M224" s="28">
        <v>86.782312040000008</v>
      </c>
      <c r="N224" s="28">
        <v>81.813591000000002</v>
      </c>
      <c r="O224" s="28">
        <v>4.9687210400000001</v>
      </c>
      <c r="P224" s="28">
        <v>0</v>
      </c>
      <c r="Q224" s="28">
        <v>0</v>
      </c>
      <c r="R224" s="28">
        <v>132.11451539000001</v>
      </c>
      <c r="S224" s="28">
        <v>68.331315430000004</v>
      </c>
      <c r="T224" s="28">
        <v>1.9972129999999999</v>
      </c>
      <c r="U224" s="28">
        <v>10.990093609999999</v>
      </c>
      <c r="V224" s="28">
        <v>0</v>
      </c>
      <c r="W224" s="28">
        <v>0</v>
      </c>
      <c r="X224" s="28">
        <v>7.32664019</v>
      </c>
      <c r="Y224" s="28">
        <v>9.0979649700000014</v>
      </c>
      <c r="Z224" s="28">
        <v>0.44244317999999999</v>
      </c>
      <c r="AA224" s="28">
        <v>98.185670380000005</v>
      </c>
      <c r="AB224" s="28">
        <v>33.928845009999996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  <c r="AJ224" s="28">
        <v>0</v>
      </c>
      <c r="AK224" s="28">
        <v>0</v>
      </c>
      <c r="AL224" s="28">
        <v>19.315814320000001</v>
      </c>
      <c r="AM224" s="28">
        <v>19.315814320000001</v>
      </c>
      <c r="AN224" s="28">
        <v>0</v>
      </c>
      <c r="AO224" s="28">
        <v>0</v>
      </c>
      <c r="AP224" s="28">
        <v>4.1733853300000003</v>
      </c>
      <c r="AQ224" s="28">
        <v>4.1733853300000003</v>
      </c>
      <c r="AR224" s="28">
        <v>0</v>
      </c>
      <c r="AS224" s="28">
        <v>2.298</v>
      </c>
      <c r="AT224" s="28">
        <v>25.787199649999998</v>
      </c>
      <c r="AU224" s="28">
        <v>8.1416453600000001</v>
      </c>
      <c r="AV224" s="28">
        <v>5.9726545499999997</v>
      </c>
      <c r="AW224" s="28">
        <v>14.11429991</v>
      </c>
      <c r="AX224" s="28">
        <v>0</v>
      </c>
      <c r="AY224" s="28">
        <v>1.2181</v>
      </c>
      <c r="AZ224" s="28">
        <v>12.89619991</v>
      </c>
    </row>
    <row r="225" spans="2:52" x14ac:dyDescent="0.25">
      <c r="B225" s="15" t="s">
        <v>44</v>
      </c>
      <c r="C225" s="28">
        <v>28.282240350000002</v>
      </c>
      <c r="D225" s="28">
        <v>23.19873759</v>
      </c>
      <c r="E225" s="28">
        <v>7.7203434</v>
      </c>
      <c r="F225" s="28">
        <v>15.181261810000001</v>
      </c>
      <c r="G225" s="28">
        <v>0.29713238000000003</v>
      </c>
      <c r="H225" s="28">
        <v>5.0835027600000009</v>
      </c>
      <c r="I225" s="28">
        <v>2.1896158199999998</v>
      </c>
      <c r="J225" s="28">
        <v>0.57438643</v>
      </c>
      <c r="K225" s="28">
        <v>1.7605966100000001</v>
      </c>
      <c r="L225" s="28">
        <v>0.55890390000000001</v>
      </c>
      <c r="M225" s="28">
        <v>88.039930349999992</v>
      </c>
      <c r="N225" s="28">
        <v>76.366236000000001</v>
      </c>
      <c r="O225" s="28">
        <v>10.63756935</v>
      </c>
      <c r="P225" s="28">
        <v>0</v>
      </c>
      <c r="Q225" s="28">
        <v>1.036125</v>
      </c>
      <c r="R225" s="28">
        <v>116.32217069999999</v>
      </c>
      <c r="S225" s="28">
        <v>71.663333370000004</v>
      </c>
      <c r="T225" s="28">
        <v>4.3196365500000002</v>
      </c>
      <c r="U225" s="28">
        <v>6.54873204</v>
      </c>
      <c r="V225" s="28">
        <v>2.8990209600000001</v>
      </c>
      <c r="W225" s="28">
        <v>0</v>
      </c>
      <c r="X225" s="28">
        <v>6.8866040899999996</v>
      </c>
      <c r="Y225" s="28">
        <v>6.3268396500000001</v>
      </c>
      <c r="Z225" s="28">
        <v>0</v>
      </c>
      <c r="AA225" s="28">
        <v>98.64416666000001</v>
      </c>
      <c r="AB225" s="28">
        <v>17.678004039999998</v>
      </c>
      <c r="AC225" s="28">
        <v>0</v>
      </c>
      <c r="AD225" s="28">
        <v>0</v>
      </c>
      <c r="AE225" s="28">
        <v>0</v>
      </c>
      <c r="AF225" s="28">
        <v>0</v>
      </c>
      <c r="AG225" s="28">
        <v>0</v>
      </c>
      <c r="AH225" s="28">
        <v>0</v>
      </c>
      <c r="AI225" s="28">
        <v>0</v>
      </c>
      <c r="AJ225" s="28">
        <v>0.15843683</v>
      </c>
      <c r="AK225" s="28">
        <v>0.15843683</v>
      </c>
      <c r="AL225" s="28">
        <v>2.8185709699999997</v>
      </c>
      <c r="AM225" s="28">
        <v>2.8185709699999997</v>
      </c>
      <c r="AN225" s="28">
        <v>0</v>
      </c>
      <c r="AO225" s="28">
        <v>0</v>
      </c>
      <c r="AP225" s="28">
        <v>0</v>
      </c>
      <c r="AQ225" s="28">
        <v>0</v>
      </c>
      <c r="AR225" s="28">
        <v>0</v>
      </c>
      <c r="AS225" s="28">
        <v>0</v>
      </c>
      <c r="AT225" s="28">
        <v>2.8185709699999997</v>
      </c>
      <c r="AU225" s="28">
        <v>15.017869900000001</v>
      </c>
      <c r="AV225" s="28">
        <v>0.90757637000000013</v>
      </c>
      <c r="AW225" s="28">
        <v>15.925446270000002</v>
      </c>
      <c r="AX225" s="28">
        <v>0</v>
      </c>
      <c r="AY225" s="28">
        <v>0</v>
      </c>
      <c r="AZ225" s="28">
        <v>15.925446270000002</v>
      </c>
    </row>
    <row r="226" spans="2:52" x14ac:dyDescent="0.25">
      <c r="B226" s="15" t="s">
        <v>128</v>
      </c>
      <c r="C226" s="28">
        <v>13.116641640000001</v>
      </c>
      <c r="D226" s="28">
        <v>5.3153264900000003</v>
      </c>
      <c r="E226" s="28">
        <v>2.7470921699999997</v>
      </c>
      <c r="F226" s="28">
        <v>2.2344819999999999</v>
      </c>
      <c r="G226" s="28">
        <v>0.33375231999999999</v>
      </c>
      <c r="H226" s="28">
        <v>7.8013151500000006</v>
      </c>
      <c r="I226" s="28">
        <v>1.7885963500000002</v>
      </c>
      <c r="J226" s="28">
        <v>0.952457</v>
      </c>
      <c r="K226" s="28">
        <v>4.9400218000000002</v>
      </c>
      <c r="L226" s="28">
        <v>0.12024</v>
      </c>
      <c r="M226" s="28">
        <v>70.32788146</v>
      </c>
      <c r="N226" s="28">
        <v>65.499776999999995</v>
      </c>
      <c r="O226" s="28">
        <v>0.16247486</v>
      </c>
      <c r="P226" s="28">
        <v>0</v>
      </c>
      <c r="Q226" s="28">
        <v>4.6656295999999999</v>
      </c>
      <c r="R226" s="28">
        <v>83.444523099999998</v>
      </c>
      <c r="S226" s="28">
        <v>31.983224079999999</v>
      </c>
      <c r="T226" s="28">
        <v>1.88070095</v>
      </c>
      <c r="U226" s="28">
        <v>5.4674756200000001</v>
      </c>
      <c r="V226" s="28">
        <v>0</v>
      </c>
      <c r="W226" s="28">
        <v>7.5663580599999998</v>
      </c>
      <c r="X226" s="28">
        <v>2.6284406200000001</v>
      </c>
      <c r="Y226" s="28">
        <v>8.3623413200000005</v>
      </c>
      <c r="Z226" s="28">
        <v>0</v>
      </c>
      <c r="AA226" s="28">
        <v>57.888540649999996</v>
      </c>
      <c r="AB226" s="28">
        <v>25.555982449999998</v>
      </c>
      <c r="AC226" s="28">
        <v>0</v>
      </c>
      <c r="AD226" s="28">
        <v>0</v>
      </c>
      <c r="AE226" s="28">
        <v>0</v>
      </c>
      <c r="AF226" s="28">
        <v>0</v>
      </c>
      <c r="AG226" s="28">
        <v>0</v>
      </c>
      <c r="AH226" s="28">
        <v>0</v>
      </c>
      <c r="AI226" s="28">
        <v>0</v>
      </c>
      <c r="AJ226" s="28">
        <v>0</v>
      </c>
      <c r="AK226" s="28">
        <v>0</v>
      </c>
      <c r="AL226" s="28">
        <v>6.0966344299999999</v>
      </c>
      <c r="AM226" s="28">
        <v>6.0966344299999999</v>
      </c>
      <c r="AN226" s="28">
        <v>0</v>
      </c>
      <c r="AO226" s="28">
        <v>0</v>
      </c>
      <c r="AP226" s="28">
        <v>0</v>
      </c>
      <c r="AQ226" s="28">
        <v>0</v>
      </c>
      <c r="AR226" s="28">
        <v>0</v>
      </c>
      <c r="AS226" s="28">
        <v>7.3501403600000002</v>
      </c>
      <c r="AT226" s="28">
        <v>13.446774789999999</v>
      </c>
      <c r="AU226" s="28">
        <v>12.109207659999999</v>
      </c>
      <c r="AV226" s="28">
        <v>18.686671219999997</v>
      </c>
      <c r="AW226" s="28">
        <v>30.795878880000004</v>
      </c>
      <c r="AX226" s="28">
        <v>0.20268498999999998</v>
      </c>
      <c r="AY226" s="28">
        <v>4.3569625499999995</v>
      </c>
      <c r="AZ226" s="28">
        <v>26.23623134</v>
      </c>
    </row>
    <row r="227" spans="2:52" x14ac:dyDescent="0.25">
      <c r="B227" s="15" t="s">
        <v>129</v>
      </c>
      <c r="C227" s="28">
        <v>42.61207503</v>
      </c>
      <c r="D227" s="28">
        <v>32.719753540000006</v>
      </c>
      <c r="E227" s="28">
        <v>8.6982770600000006</v>
      </c>
      <c r="F227" s="28">
        <v>20.593802359999998</v>
      </c>
      <c r="G227" s="28">
        <v>3.4276741200000003</v>
      </c>
      <c r="H227" s="28">
        <v>9.8923214899999987</v>
      </c>
      <c r="I227" s="28">
        <v>2.7407740600000001</v>
      </c>
      <c r="J227" s="28">
        <v>1.1308411999999999</v>
      </c>
      <c r="K227" s="28">
        <v>6.0050793899999997</v>
      </c>
      <c r="L227" s="28">
        <v>1.5626839999999999E-2</v>
      </c>
      <c r="M227" s="28">
        <v>106.940088</v>
      </c>
      <c r="N227" s="28">
        <v>106.74691199999999</v>
      </c>
      <c r="O227" s="28">
        <v>0.19317599999999999</v>
      </c>
      <c r="P227" s="28">
        <v>0</v>
      </c>
      <c r="Q227" s="28">
        <v>0</v>
      </c>
      <c r="R227" s="28">
        <v>149.55216303</v>
      </c>
      <c r="S227" s="28">
        <v>67.877766859999994</v>
      </c>
      <c r="T227" s="28">
        <v>1.9980588500000001</v>
      </c>
      <c r="U227" s="28">
        <v>8.6444120399999989</v>
      </c>
      <c r="V227" s="28">
        <v>0</v>
      </c>
      <c r="W227" s="28">
        <v>0</v>
      </c>
      <c r="X227" s="28">
        <v>10.551054240000001</v>
      </c>
      <c r="Y227" s="28">
        <v>15.36462884</v>
      </c>
      <c r="Z227" s="28">
        <v>5.0776149800000008</v>
      </c>
      <c r="AA227" s="28">
        <v>109.51353581000001</v>
      </c>
      <c r="AB227" s="28">
        <v>40.038627220000002</v>
      </c>
      <c r="AC227" s="28">
        <v>0</v>
      </c>
      <c r="AD227" s="28">
        <v>0</v>
      </c>
      <c r="AE227" s="28">
        <v>0</v>
      </c>
      <c r="AF227" s="28">
        <v>0</v>
      </c>
      <c r="AG227" s="28">
        <v>0</v>
      </c>
      <c r="AH227" s="28">
        <v>0</v>
      </c>
      <c r="AI227" s="28">
        <v>0</v>
      </c>
      <c r="AJ227" s="28">
        <v>0</v>
      </c>
      <c r="AK227" s="28">
        <v>0</v>
      </c>
      <c r="AL227" s="28">
        <v>31.99308173</v>
      </c>
      <c r="AM227" s="28">
        <v>31.99308173</v>
      </c>
      <c r="AN227" s="28">
        <v>0</v>
      </c>
      <c r="AO227" s="28">
        <v>0</v>
      </c>
      <c r="AP227" s="28">
        <v>6.69360293</v>
      </c>
      <c r="AQ227" s="28">
        <v>6.69360293</v>
      </c>
      <c r="AR227" s="28">
        <v>0</v>
      </c>
      <c r="AS227" s="28">
        <v>0</v>
      </c>
      <c r="AT227" s="28">
        <v>38.686684659999997</v>
      </c>
      <c r="AU227" s="28">
        <v>1.3519425600000001</v>
      </c>
      <c r="AV227" s="28">
        <v>32.846639699999997</v>
      </c>
      <c r="AW227" s="28">
        <v>34.198582259999995</v>
      </c>
      <c r="AX227" s="28">
        <v>21.508206359999999</v>
      </c>
      <c r="AY227" s="28">
        <v>3.4355596800000003</v>
      </c>
      <c r="AZ227" s="28">
        <v>9.2548162199999986</v>
      </c>
    </row>
    <row r="228" spans="2:52" x14ac:dyDescent="0.25">
      <c r="B228" s="15" t="s">
        <v>71</v>
      </c>
      <c r="C228" s="28">
        <v>7.8117428499999999</v>
      </c>
      <c r="D228" s="28">
        <v>3.6350107700000001</v>
      </c>
      <c r="E228" s="28">
        <v>1.69765802</v>
      </c>
      <c r="F228" s="28">
        <v>1.6610041</v>
      </c>
      <c r="G228" s="28">
        <v>0.27634865000000003</v>
      </c>
      <c r="H228" s="28">
        <v>4.1767320799999998</v>
      </c>
      <c r="I228" s="28">
        <v>1.1945376599999999</v>
      </c>
      <c r="J228" s="28">
        <v>0.2451702</v>
      </c>
      <c r="K228" s="28">
        <v>2.42036396</v>
      </c>
      <c r="L228" s="28">
        <v>0.31666026000000003</v>
      </c>
      <c r="M228" s="28">
        <v>59.43989423</v>
      </c>
      <c r="N228" s="28">
        <v>59.361936</v>
      </c>
      <c r="O228" s="28">
        <v>7.7958229999999989E-2</v>
      </c>
      <c r="P228" s="28">
        <v>0</v>
      </c>
      <c r="Q228" s="28">
        <v>0</v>
      </c>
      <c r="R228" s="28">
        <v>67.251637079999995</v>
      </c>
      <c r="S228" s="28">
        <v>36.764746619999997</v>
      </c>
      <c r="T228" s="28">
        <v>0.30952853999999996</v>
      </c>
      <c r="U228" s="28">
        <v>3.7854641</v>
      </c>
      <c r="V228" s="28">
        <v>0</v>
      </c>
      <c r="W228" s="28">
        <v>0</v>
      </c>
      <c r="X228" s="28">
        <v>2.0196087700000001</v>
      </c>
      <c r="Y228" s="28">
        <v>8.1602863699999997</v>
      </c>
      <c r="Z228" s="28">
        <v>0</v>
      </c>
      <c r="AA228" s="28">
        <v>51.039634399999997</v>
      </c>
      <c r="AB228" s="28">
        <v>16.212002680000001</v>
      </c>
      <c r="AC228" s="28">
        <v>0</v>
      </c>
      <c r="AD228" s="28">
        <v>0</v>
      </c>
      <c r="AE228" s="28">
        <v>0</v>
      </c>
      <c r="AF228" s="28">
        <v>0</v>
      </c>
      <c r="AG228" s="28">
        <v>0</v>
      </c>
      <c r="AH228" s="28">
        <v>0</v>
      </c>
      <c r="AI228" s="28">
        <v>0</v>
      </c>
      <c r="AJ228" s="28">
        <v>1.19947889</v>
      </c>
      <c r="AK228" s="28">
        <v>1.19947889</v>
      </c>
      <c r="AL228" s="28">
        <v>11.17481652</v>
      </c>
      <c r="AM228" s="28">
        <v>11.17481652</v>
      </c>
      <c r="AN228" s="28">
        <v>0</v>
      </c>
      <c r="AO228" s="28">
        <v>0</v>
      </c>
      <c r="AP228" s="28">
        <v>0</v>
      </c>
      <c r="AQ228" s="28">
        <v>0</v>
      </c>
      <c r="AR228" s="28">
        <v>0</v>
      </c>
      <c r="AS228" s="28">
        <v>0</v>
      </c>
      <c r="AT228" s="28">
        <v>11.17481652</v>
      </c>
      <c r="AU228" s="28">
        <v>6.2366650500000009</v>
      </c>
      <c r="AV228" s="28">
        <v>13.184510939999999</v>
      </c>
      <c r="AW228" s="28">
        <v>19.421175990000002</v>
      </c>
      <c r="AX228" s="28">
        <v>2.9488099999999999</v>
      </c>
      <c r="AY228" s="28">
        <v>0.47426631000000002</v>
      </c>
      <c r="AZ228" s="28">
        <v>15.998099679999999</v>
      </c>
    </row>
    <row r="229" spans="2:52" x14ac:dyDescent="0.25">
      <c r="B229" s="15" t="s">
        <v>93</v>
      </c>
      <c r="C229" s="28">
        <v>3.1805434900000003</v>
      </c>
      <c r="D229" s="28">
        <v>1.8351483499999999</v>
      </c>
      <c r="E229" s="28">
        <v>1.1996572599999999</v>
      </c>
      <c r="F229" s="28">
        <v>0.46184687000000002</v>
      </c>
      <c r="G229" s="28">
        <v>0.17364421999999999</v>
      </c>
      <c r="H229" s="28">
        <v>1.3453951400000002</v>
      </c>
      <c r="I229" s="28">
        <v>0.24175660000000002</v>
      </c>
      <c r="J229" s="28">
        <v>0.215972</v>
      </c>
      <c r="K229" s="28">
        <v>0.62180000000000002</v>
      </c>
      <c r="L229" s="28">
        <v>0.26586653999999998</v>
      </c>
      <c r="M229" s="28">
        <v>36.529708999999997</v>
      </c>
      <c r="N229" s="28">
        <v>36.529708999999997</v>
      </c>
      <c r="O229" s="28">
        <v>0</v>
      </c>
      <c r="P229" s="28">
        <v>0</v>
      </c>
      <c r="Q229" s="28">
        <v>0</v>
      </c>
      <c r="R229" s="28">
        <v>39.710252490000002</v>
      </c>
      <c r="S229" s="28">
        <v>21.901180440000001</v>
      </c>
      <c r="T229" s="28">
        <v>0.25519999999999998</v>
      </c>
      <c r="U229" s="28">
        <v>2.8227780600000001</v>
      </c>
      <c r="V229" s="28">
        <v>0</v>
      </c>
      <c r="W229" s="28">
        <v>3.6398552500000001</v>
      </c>
      <c r="X229" s="28">
        <v>0.93341193999999994</v>
      </c>
      <c r="Y229" s="28">
        <v>2.1044338100000002</v>
      </c>
      <c r="Z229" s="28">
        <v>0</v>
      </c>
      <c r="AA229" s="28">
        <v>31.656859499999999</v>
      </c>
      <c r="AB229" s="28">
        <v>8.0533929900000008</v>
      </c>
      <c r="AC229" s="28">
        <v>0</v>
      </c>
      <c r="AD229" s="28">
        <v>0</v>
      </c>
      <c r="AE229" s="28">
        <v>0</v>
      </c>
      <c r="AF229" s="28">
        <v>0</v>
      </c>
      <c r="AG229" s="28">
        <v>0</v>
      </c>
      <c r="AH229" s="28">
        <v>0</v>
      </c>
      <c r="AI229" s="28">
        <v>0</v>
      </c>
      <c r="AJ229" s="28">
        <v>0</v>
      </c>
      <c r="AK229" s="28">
        <v>0</v>
      </c>
      <c r="AL229" s="28">
        <v>2.3497227500000002</v>
      </c>
      <c r="AM229" s="28">
        <v>2.3497227500000002</v>
      </c>
      <c r="AN229" s="28">
        <v>0</v>
      </c>
      <c r="AO229" s="28">
        <v>0</v>
      </c>
      <c r="AP229" s="28">
        <v>0</v>
      </c>
      <c r="AQ229" s="28">
        <v>0</v>
      </c>
      <c r="AR229" s="28">
        <v>0</v>
      </c>
      <c r="AS229" s="28">
        <v>0</v>
      </c>
      <c r="AT229" s="28">
        <v>2.3497227500000002</v>
      </c>
      <c r="AU229" s="28">
        <v>5.7036702400000001</v>
      </c>
      <c r="AV229" s="28">
        <v>7.4341391699999999</v>
      </c>
      <c r="AW229" s="28">
        <v>13.137809410000001</v>
      </c>
      <c r="AX229" s="28">
        <v>3.6570579199999997</v>
      </c>
      <c r="AY229" s="28">
        <v>0</v>
      </c>
      <c r="AZ229" s="28">
        <v>9.4807514899999994</v>
      </c>
    </row>
    <row r="230" spans="2:52" x14ac:dyDescent="0.25">
      <c r="B230" s="15" t="s">
        <v>130</v>
      </c>
      <c r="C230" s="28">
        <v>25.534662450000003</v>
      </c>
      <c r="D230" s="28">
        <v>16.641824330000002</v>
      </c>
      <c r="E230" s="28">
        <v>8.6746256000000006</v>
      </c>
      <c r="F230" s="28">
        <v>7.4800474400000008</v>
      </c>
      <c r="G230" s="28">
        <v>0.48715128999999996</v>
      </c>
      <c r="H230" s="28">
        <v>8.8928381200000004</v>
      </c>
      <c r="I230" s="28">
        <v>2.1419659100000001</v>
      </c>
      <c r="J230" s="28">
        <v>1.1887300000000001</v>
      </c>
      <c r="K230" s="28">
        <v>4.6550000000000001E-2</v>
      </c>
      <c r="L230" s="28">
        <v>5.5155922100000003</v>
      </c>
      <c r="M230" s="28">
        <v>74.767947000000007</v>
      </c>
      <c r="N230" s="28">
        <v>74.228855999999993</v>
      </c>
      <c r="O230" s="28">
        <v>0.53909099999999999</v>
      </c>
      <c r="P230" s="28">
        <v>0</v>
      </c>
      <c r="Q230" s="28">
        <v>0</v>
      </c>
      <c r="R230" s="28">
        <v>100.30260945000001</v>
      </c>
      <c r="S230" s="28">
        <v>45.253455430000002</v>
      </c>
      <c r="T230" s="28">
        <v>1.139003</v>
      </c>
      <c r="U230" s="28">
        <v>5.9259626599999997</v>
      </c>
      <c r="V230" s="28">
        <v>0</v>
      </c>
      <c r="W230" s="28">
        <v>7.7765901699999995</v>
      </c>
      <c r="X230" s="28">
        <v>1.98213879</v>
      </c>
      <c r="Y230" s="28">
        <v>6.0552270899999998</v>
      </c>
      <c r="Z230" s="28">
        <v>1.2771374799999999</v>
      </c>
      <c r="AA230" s="28">
        <v>69.40951462000001</v>
      </c>
      <c r="AB230" s="28">
        <v>30.893094829999999</v>
      </c>
      <c r="AC230" s="28">
        <v>0</v>
      </c>
      <c r="AD230" s="28">
        <v>0</v>
      </c>
      <c r="AE230" s="28">
        <v>0</v>
      </c>
      <c r="AF230" s="28">
        <v>0</v>
      </c>
      <c r="AG230" s="28">
        <v>0</v>
      </c>
      <c r="AH230" s="28">
        <v>0</v>
      </c>
      <c r="AI230" s="28">
        <v>0</v>
      </c>
      <c r="AJ230" s="28">
        <v>0</v>
      </c>
      <c r="AK230" s="28">
        <v>0</v>
      </c>
      <c r="AL230" s="28">
        <v>4.5180844499999999</v>
      </c>
      <c r="AM230" s="28">
        <v>4.5180844499999999</v>
      </c>
      <c r="AN230" s="28">
        <v>0</v>
      </c>
      <c r="AO230" s="28">
        <v>0</v>
      </c>
      <c r="AP230" s="28">
        <v>6.2596606699999997</v>
      </c>
      <c r="AQ230" s="28">
        <v>6.2596606699999997</v>
      </c>
      <c r="AR230" s="28">
        <v>0</v>
      </c>
      <c r="AS230" s="28">
        <v>0</v>
      </c>
      <c r="AT230" s="28">
        <v>10.777745120000001</v>
      </c>
      <c r="AU230" s="28">
        <v>20.11534971</v>
      </c>
      <c r="AV230" s="28">
        <v>42.345606179999997</v>
      </c>
      <c r="AW230" s="28">
        <v>62.460955890000001</v>
      </c>
      <c r="AX230" s="28">
        <v>2.5267994599999999</v>
      </c>
      <c r="AY230" s="28">
        <v>11.500101710000001</v>
      </c>
      <c r="AZ230" s="28">
        <v>48.434054720000006</v>
      </c>
    </row>
    <row r="231" spans="2:52" x14ac:dyDescent="0.25">
      <c r="B231" s="15" t="s">
        <v>131</v>
      </c>
      <c r="C231" s="28">
        <v>132.39009080000002</v>
      </c>
      <c r="D231" s="28">
        <v>112.60852515000001</v>
      </c>
      <c r="E231" s="28">
        <v>39.568204430000002</v>
      </c>
      <c r="F231" s="28">
        <v>72.786832840000002</v>
      </c>
      <c r="G231" s="28">
        <v>0.25348788</v>
      </c>
      <c r="H231" s="28">
        <v>19.781565650000001</v>
      </c>
      <c r="I231" s="28">
        <v>15.794556140000001</v>
      </c>
      <c r="J231" s="28">
        <v>1.8595372699999999</v>
      </c>
      <c r="K231" s="28">
        <v>2.0763995300000002</v>
      </c>
      <c r="L231" s="28">
        <v>5.107271E-2</v>
      </c>
      <c r="M231" s="28">
        <v>65.734122530000008</v>
      </c>
      <c r="N231" s="28">
        <v>65.610460000000003</v>
      </c>
      <c r="O231" s="28">
        <v>3.6544680000000003E-2</v>
      </c>
      <c r="P231" s="28">
        <v>8.7117850000000011E-2</v>
      </c>
      <c r="Q231" s="28">
        <v>0</v>
      </c>
      <c r="R231" s="28">
        <v>198.12421333</v>
      </c>
      <c r="S231" s="28">
        <v>120.33782522</v>
      </c>
      <c r="T231" s="28">
        <v>9.5026937699999987</v>
      </c>
      <c r="U231" s="28">
        <v>12.908628929999999</v>
      </c>
      <c r="V231" s="28">
        <v>0</v>
      </c>
      <c r="W231" s="28">
        <v>0</v>
      </c>
      <c r="X231" s="28">
        <v>8.8192062899999986</v>
      </c>
      <c r="Y231" s="28">
        <v>6.2647058800000002</v>
      </c>
      <c r="Z231" s="28">
        <v>0.86287378000000003</v>
      </c>
      <c r="AA231" s="28">
        <v>158.69593386999998</v>
      </c>
      <c r="AB231" s="28">
        <v>39.428279459999999</v>
      </c>
      <c r="AC231" s="28">
        <v>0</v>
      </c>
      <c r="AD231" s="28">
        <v>0</v>
      </c>
      <c r="AE231" s="28">
        <v>0</v>
      </c>
      <c r="AF231" s="28">
        <v>0</v>
      </c>
      <c r="AG231" s="28">
        <v>0</v>
      </c>
      <c r="AH231" s="28">
        <v>0</v>
      </c>
      <c r="AI231" s="28">
        <v>0</v>
      </c>
      <c r="AJ231" s="28">
        <v>24.178430819999999</v>
      </c>
      <c r="AK231" s="28">
        <v>24.178430819999999</v>
      </c>
      <c r="AL231" s="28">
        <v>13.218864269999999</v>
      </c>
      <c r="AM231" s="28">
        <v>13.218864269999999</v>
      </c>
      <c r="AN231" s="28">
        <v>0</v>
      </c>
      <c r="AO231" s="28">
        <v>0</v>
      </c>
      <c r="AP231" s="28">
        <v>7.7547480000000002</v>
      </c>
      <c r="AQ231" s="28">
        <v>7.7547480000000002</v>
      </c>
      <c r="AR231" s="28">
        <v>0</v>
      </c>
      <c r="AS231" s="28">
        <v>1.5674428500000002</v>
      </c>
      <c r="AT231" s="28">
        <v>22.541055119999999</v>
      </c>
      <c r="AU231" s="28">
        <v>41.065655159999999</v>
      </c>
      <c r="AV231" s="28">
        <v>27.537803370000002</v>
      </c>
      <c r="AW231" s="28">
        <v>68.603458529999997</v>
      </c>
      <c r="AX231" s="28">
        <v>0</v>
      </c>
      <c r="AY231" s="28">
        <v>0</v>
      </c>
      <c r="AZ231" s="28">
        <v>68.603458529999997</v>
      </c>
    </row>
    <row r="232" spans="2:52" x14ac:dyDescent="0.25">
      <c r="B232" s="15" t="s">
        <v>132</v>
      </c>
      <c r="C232" s="28">
        <v>29.336626990000003</v>
      </c>
      <c r="D232" s="28">
        <v>18.22586239</v>
      </c>
      <c r="E232" s="28">
        <v>5.6550630100000001</v>
      </c>
      <c r="F232" s="28">
        <v>11.686055080000001</v>
      </c>
      <c r="G232" s="28">
        <v>0.88474430000000004</v>
      </c>
      <c r="H232" s="28">
        <v>11.1107646</v>
      </c>
      <c r="I232" s="28">
        <v>3.64097728</v>
      </c>
      <c r="J232" s="28">
        <v>1.41113</v>
      </c>
      <c r="K232" s="28">
        <v>5.6838091999999998</v>
      </c>
      <c r="L232" s="28">
        <v>0.37484812000000001</v>
      </c>
      <c r="M232" s="28">
        <v>67.702945889999995</v>
      </c>
      <c r="N232" s="28">
        <v>67.544161000000003</v>
      </c>
      <c r="O232" s="28">
        <v>0.15878489000000001</v>
      </c>
      <c r="P232" s="28">
        <v>0</v>
      </c>
      <c r="Q232" s="28">
        <v>0</v>
      </c>
      <c r="R232" s="28">
        <v>97.039572879999994</v>
      </c>
      <c r="S232" s="28">
        <v>51.144703310000004</v>
      </c>
      <c r="T232" s="28">
        <v>1.4037620100000001</v>
      </c>
      <c r="U232" s="28">
        <v>6.9244276900000008</v>
      </c>
      <c r="V232" s="28">
        <v>0</v>
      </c>
      <c r="W232" s="28">
        <v>0</v>
      </c>
      <c r="X232" s="28">
        <v>2.07318712</v>
      </c>
      <c r="Y232" s="28">
        <v>9.5784488400000001</v>
      </c>
      <c r="Z232" s="28">
        <v>0.70088843999999995</v>
      </c>
      <c r="AA232" s="28">
        <v>71.82541741</v>
      </c>
      <c r="AB232" s="28">
        <v>25.214155470000001</v>
      </c>
      <c r="AC232" s="28">
        <v>0</v>
      </c>
      <c r="AD232" s="28">
        <v>0</v>
      </c>
      <c r="AE232" s="28">
        <v>0</v>
      </c>
      <c r="AF232" s="28">
        <v>0</v>
      </c>
      <c r="AG232" s="28">
        <v>0</v>
      </c>
      <c r="AH232" s="28">
        <v>0</v>
      </c>
      <c r="AI232" s="28">
        <v>0</v>
      </c>
      <c r="AJ232" s="28">
        <v>0</v>
      </c>
      <c r="AK232" s="28">
        <v>0</v>
      </c>
      <c r="AL232" s="28">
        <v>14.3728129</v>
      </c>
      <c r="AM232" s="28">
        <v>14.3728129</v>
      </c>
      <c r="AN232" s="28">
        <v>0</v>
      </c>
      <c r="AO232" s="28">
        <v>0</v>
      </c>
      <c r="AP232" s="28">
        <v>1.95172579</v>
      </c>
      <c r="AQ232" s="28">
        <v>1.95172579</v>
      </c>
      <c r="AR232" s="28">
        <v>0</v>
      </c>
      <c r="AS232" s="28">
        <v>0</v>
      </c>
      <c r="AT232" s="28">
        <v>16.324538690000001</v>
      </c>
      <c r="AU232" s="28">
        <v>8.8896167800000008</v>
      </c>
      <c r="AV232" s="28">
        <v>11.657347290000001</v>
      </c>
      <c r="AW232" s="28">
        <v>20.546964070000001</v>
      </c>
      <c r="AX232" s="28">
        <v>0</v>
      </c>
      <c r="AY232" s="28">
        <v>0</v>
      </c>
      <c r="AZ232" s="28">
        <v>20.546964070000001</v>
      </c>
    </row>
    <row r="233" spans="2:52" x14ac:dyDescent="0.25">
      <c r="B233" s="15" t="s">
        <v>133</v>
      </c>
      <c r="C233" s="28">
        <v>21.067104979999996</v>
      </c>
      <c r="D233" s="28">
        <v>9.7643391499999979</v>
      </c>
      <c r="E233" s="28">
        <v>6.7259863800000002</v>
      </c>
      <c r="F233" s="28">
        <v>2.6340232499999998</v>
      </c>
      <c r="G233" s="28">
        <v>0.40432952</v>
      </c>
      <c r="H233" s="28">
        <v>11.30276583</v>
      </c>
      <c r="I233" s="28">
        <v>2.89359967</v>
      </c>
      <c r="J233" s="28">
        <v>1.94589948</v>
      </c>
      <c r="K233" s="28">
        <v>5.9718169999999997</v>
      </c>
      <c r="L233" s="28">
        <v>0.49144968</v>
      </c>
      <c r="M233" s="28">
        <v>116.184612</v>
      </c>
      <c r="N233" s="28">
        <v>116.184612</v>
      </c>
      <c r="O233" s="28">
        <v>0</v>
      </c>
      <c r="P233" s="28">
        <v>0</v>
      </c>
      <c r="Q233" s="28">
        <v>0</v>
      </c>
      <c r="R233" s="28">
        <v>137.25171698</v>
      </c>
      <c r="S233" s="28">
        <v>59.46036118</v>
      </c>
      <c r="T233" s="28">
        <v>1.2058327200000001</v>
      </c>
      <c r="U233" s="28">
        <v>8.1223969999999994</v>
      </c>
      <c r="V233" s="28">
        <v>0</v>
      </c>
      <c r="W233" s="28">
        <v>7.5117144900000001</v>
      </c>
      <c r="X233" s="28">
        <v>8.6048286600000008</v>
      </c>
      <c r="Y233" s="28">
        <v>34.51981421</v>
      </c>
      <c r="Z233" s="28">
        <v>0.94536587999999999</v>
      </c>
      <c r="AA233" s="28">
        <v>120.37031413999999</v>
      </c>
      <c r="AB233" s="28">
        <v>16.88140284</v>
      </c>
      <c r="AC233" s="28">
        <v>0</v>
      </c>
      <c r="AD233" s="28">
        <v>0</v>
      </c>
      <c r="AE233" s="28">
        <v>0</v>
      </c>
      <c r="AF233" s="28">
        <v>0</v>
      </c>
      <c r="AG233" s="28">
        <v>0</v>
      </c>
      <c r="AH233" s="28">
        <v>0</v>
      </c>
      <c r="AI233" s="28">
        <v>0</v>
      </c>
      <c r="AJ233" s="28">
        <v>0</v>
      </c>
      <c r="AK233" s="28">
        <v>0</v>
      </c>
      <c r="AL233" s="28">
        <v>2.7455607899999999</v>
      </c>
      <c r="AM233" s="28">
        <v>2.7455607899999999</v>
      </c>
      <c r="AN233" s="28">
        <v>0</v>
      </c>
      <c r="AO233" s="28">
        <v>0</v>
      </c>
      <c r="AP233" s="28">
        <v>4.3722682500000003</v>
      </c>
      <c r="AQ233" s="28">
        <v>4.3722682500000003</v>
      </c>
      <c r="AR233" s="28">
        <v>0</v>
      </c>
      <c r="AS233" s="28">
        <v>0</v>
      </c>
      <c r="AT233" s="28">
        <v>7.1178290400000002</v>
      </c>
      <c r="AU233" s="28">
        <v>9.7635738000000014</v>
      </c>
      <c r="AV233" s="28">
        <v>6.0841229500000003</v>
      </c>
      <c r="AW233" s="28">
        <v>15.847696750000001</v>
      </c>
      <c r="AX233" s="28">
        <v>1.88305273</v>
      </c>
      <c r="AY233" s="28">
        <v>5.3580445999999995</v>
      </c>
      <c r="AZ233" s="28">
        <v>8.6065994200000002</v>
      </c>
    </row>
    <row r="234" spans="2:52" x14ac:dyDescent="0.25">
      <c r="B234" s="15" t="s">
        <v>134</v>
      </c>
      <c r="C234" s="28">
        <v>11.53373786</v>
      </c>
      <c r="D234" s="28">
        <v>3.7616911099999997</v>
      </c>
      <c r="E234" s="28">
        <v>1.5526094500000001</v>
      </c>
      <c r="F234" s="28">
        <v>1.8887506599999999</v>
      </c>
      <c r="G234" s="28">
        <v>0.32033099999999998</v>
      </c>
      <c r="H234" s="28">
        <v>7.7720467500000012</v>
      </c>
      <c r="I234" s="28">
        <v>0.81126613999999997</v>
      </c>
      <c r="J234" s="28">
        <v>0.322577</v>
      </c>
      <c r="K234" s="28">
        <v>5.6802089999999996</v>
      </c>
      <c r="L234" s="28">
        <v>0.95799460999999997</v>
      </c>
      <c r="M234" s="28">
        <v>79.289059650000013</v>
      </c>
      <c r="N234" s="28">
        <v>77.950408999999993</v>
      </c>
      <c r="O234" s="28">
        <v>0</v>
      </c>
      <c r="P234" s="28">
        <v>1.3386506499999999</v>
      </c>
      <c r="Q234" s="28">
        <v>0</v>
      </c>
      <c r="R234" s="28">
        <v>90.822797510000001</v>
      </c>
      <c r="S234" s="28">
        <v>36.634446490000002</v>
      </c>
      <c r="T234" s="28">
        <v>3.1085989199999999</v>
      </c>
      <c r="U234" s="28">
        <v>5.6061514299999997</v>
      </c>
      <c r="V234" s="28">
        <v>0</v>
      </c>
      <c r="W234" s="28">
        <v>6.6866164499999998</v>
      </c>
      <c r="X234" s="28">
        <v>1.97944403</v>
      </c>
      <c r="Y234" s="28">
        <v>6.2393678499999998</v>
      </c>
      <c r="Z234" s="28">
        <v>1.05091651</v>
      </c>
      <c r="AA234" s="28">
        <v>61.305541680000005</v>
      </c>
      <c r="AB234" s="28">
        <v>29.51725583</v>
      </c>
      <c r="AC234" s="28">
        <v>0</v>
      </c>
      <c r="AD234" s="28">
        <v>0</v>
      </c>
      <c r="AE234" s="28">
        <v>0</v>
      </c>
      <c r="AF234" s="28">
        <v>0</v>
      </c>
      <c r="AG234" s="28">
        <v>0</v>
      </c>
      <c r="AH234" s="28">
        <v>0</v>
      </c>
      <c r="AI234" s="28">
        <v>0</v>
      </c>
      <c r="AJ234" s="28">
        <v>0</v>
      </c>
      <c r="AK234" s="28">
        <v>0</v>
      </c>
      <c r="AL234" s="28">
        <v>21.994521640000002</v>
      </c>
      <c r="AM234" s="28">
        <v>21.994521640000002</v>
      </c>
      <c r="AN234" s="28">
        <v>0</v>
      </c>
      <c r="AO234" s="28">
        <v>0</v>
      </c>
      <c r="AP234" s="28">
        <v>1.75296824</v>
      </c>
      <c r="AQ234" s="28">
        <v>1.75296824</v>
      </c>
      <c r="AR234" s="28">
        <v>0</v>
      </c>
      <c r="AS234" s="28">
        <v>5.9349499999999997</v>
      </c>
      <c r="AT234" s="28">
        <v>29.68243988</v>
      </c>
      <c r="AU234" s="28">
        <v>-0.16518405000000005</v>
      </c>
      <c r="AV234" s="28">
        <v>3.1921561600000001</v>
      </c>
      <c r="AW234" s="28">
        <v>3.02697211</v>
      </c>
      <c r="AX234" s="28">
        <v>0.67795582999999993</v>
      </c>
      <c r="AY234" s="28">
        <v>0</v>
      </c>
      <c r="AZ234" s="28">
        <v>2.3490162799999998</v>
      </c>
    </row>
    <row r="235" spans="2:52" x14ac:dyDescent="0.25">
      <c r="B235" s="15" t="s">
        <v>135</v>
      </c>
      <c r="C235" s="28">
        <v>44.049984030000005</v>
      </c>
      <c r="D235" s="28">
        <v>18.588733619999996</v>
      </c>
      <c r="E235" s="28">
        <v>9.9697180000000003</v>
      </c>
      <c r="F235" s="28">
        <v>7.8145095400000004</v>
      </c>
      <c r="G235" s="28">
        <v>0.80450608000000001</v>
      </c>
      <c r="H235" s="28">
        <v>25.461250410000002</v>
      </c>
      <c r="I235" s="28">
        <v>4.6568069900000006</v>
      </c>
      <c r="J235" s="28">
        <v>2.9236906</v>
      </c>
      <c r="K235" s="28">
        <v>17.469638979999999</v>
      </c>
      <c r="L235" s="28">
        <v>0.41111384000000001</v>
      </c>
      <c r="M235" s="28">
        <v>89.651392000000001</v>
      </c>
      <c r="N235" s="28">
        <v>89.596046000000001</v>
      </c>
      <c r="O235" s="28">
        <v>5.5345999999999999E-2</v>
      </c>
      <c r="P235" s="28">
        <v>0</v>
      </c>
      <c r="Q235" s="28">
        <v>0</v>
      </c>
      <c r="R235" s="28">
        <v>133.70137603000001</v>
      </c>
      <c r="S235" s="28">
        <v>35.578974090000003</v>
      </c>
      <c r="T235" s="28">
        <v>6.4861692900000003</v>
      </c>
      <c r="U235" s="28">
        <v>11.332265</v>
      </c>
      <c r="V235" s="28">
        <v>0</v>
      </c>
      <c r="W235" s="28">
        <v>19.246019</v>
      </c>
      <c r="X235" s="28">
        <v>3.950644</v>
      </c>
      <c r="Y235" s="28">
        <v>26.686761430000001</v>
      </c>
      <c r="Z235" s="28">
        <v>0</v>
      </c>
      <c r="AA235" s="28">
        <v>103.28083281000001</v>
      </c>
      <c r="AB235" s="28">
        <v>30.420543220000003</v>
      </c>
      <c r="AC235" s="28">
        <v>0</v>
      </c>
      <c r="AD235" s="28">
        <v>0</v>
      </c>
      <c r="AE235" s="28">
        <v>0</v>
      </c>
      <c r="AF235" s="28">
        <v>0</v>
      </c>
      <c r="AG235" s="28">
        <v>0</v>
      </c>
      <c r="AH235" s="28">
        <v>0</v>
      </c>
      <c r="AI235" s="28">
        <v>0</v>
      </c>
      <c r="AJ235" s="28">
        <v>0</v>
      </c>
      <c r="AK235" s="28">
        <v>0</v>
      </c>
      <c r="AL235" s="28">
        <v>17.93878436</v>
      </c>
      <c r="AM235" s="28">
        <v>17.93878436</v>
      </c>
      <c r="AN235" s="28">
        <v>0</v>
      </c>
      <c r="AO235" s="28">
        <v>0</v>
      </c>
      <c r="AP235" s="28">
        <v>0</v>
      </c>
      <c r="AQ235" s="28">
        <v>0</v>
      </c>
      <c r="AR235" s="28">
        <v>0</v>
      </c>
      <c r="AS235" s="28">
        <v>0</v>
      </c>
      <c r="AT235" s="28">
        <v>17.93878436</v>
      </c>
      <c r="AU235" s="28">
        <v>12.481758859999999</v>
      </c>
      <c r="AV235" s="28">
        <v>30.864294000000001</v>
      </c>
      <c r="AW235" s="28">
        <v>43.34605286</v>
      </c>
      <c r="AX235" s="28">
        <v>4.4328220099999998</v>
      </c>
      <c r="AY235" s="28">
        <v>0</v>
      </c>
      <c r="AZ235" s="28">
        <v>38.913230850000005</v>
      </c>
    </row>
    <row r="236" spans="2:52" x14ac:dyDescent="0.25">
      <c r="B236" s="25" t="s">
        <v>1582</v>
      </c>
      <c r="C236" s="26">
        <f t="shared" ref="C236:AZ236" si="15">SUM(C192:C235)</f>
        <v>1144.6276805100001</v>
      </c>
      <c r="D236" s="26">
        <f t="shared" si="15"/>
        <v>651.35131545000002</v>
      </c>
      <c r="E236" s="26">
        <f t="shared" si="15"/>
        <v>263.21383694999997</v>
      </c>
      <c r="F236" s="26">
        <f t="shared" si="15"/>
        <v>359.28983761000001</v>
      </c>
      <c r="G236" s="26">
        <f t="shared" si="15"/>
        <v>28.847640889999997</v>
      </c>
      <c r="H236" s="26">
        <f t="shared" si="15"/>
        <v>493.27636505999993</v>
      </c>
      <c r="I236" s="26">
        <f t="shared" si="15"/>
        <v>118.92971280000002</v>
      </c>
      <c r="J236" s="26">
        <f t="shared" si="15"/>
        <v>61.307623059999997</v>
      </c>
      <c r="K236" s="26">
        <f t="shared" si="15"/>
        <v>279.57346007000007</v>
      </c>
      <c r="L236" s="26">
        <f t="shared" si="15"/>
        <v>33.465569129999999</v>
      </c>
      <c r="M236" s="26">
        <f t="shared" si="15"/>
        <v>3763.7215730199996</v>
      </c>
      <c r="N236" s="26">
        <f t="shared" si="15"/>
        <v>3707.9077032499999</v>
      </c>
      <c r="O236" s="26">
        <f t="shared" si="15"/>
        <v>21.878804449999997</v>
      </c>
      <c r="P236" s="26">
        <f t="shared" si="15"/>
        <v>14.10484078</v>
      </c>
      <c r="Q236" s="26">
        <f t="shared" si="15"/>
        <v>19.83022454</v>
      </c>
      <c r="R236" s="26">
        <f t="shared" si="15"/>
        <v>4908.3492535300011</v>
      </c>
      <c r="S236" s="26">
        <f t="shared" si="15"/>
        <v>2461.6156568299989</v>
      </c>
      <c r="T236" s="26">
        <f t="shared" si="15"/>
        <v>91.208631940000018</v>
      </c>
      <c r="U236" s="26">
        <f t="shared" si="15"/>
        <v>353.66120856000009</v>
      </c>
      <c r="V236" s="26">
        <f t="shared" si="15"/>
        <v>2.8990209600000001</v>
      </c>
      <c r="W236" s="26">
        <f t="shared" si="15"/>
        <v>132.73106727000001</v>
      </c>
      <c r="X236" s="26">
        <f t="shared" si="15"/>
        <v>213.40906737</v>
      </c>
      <c r="Y236" s="26">
        <f t="shared" si="15"/>
        <v>608.91397644000017</v>
      </c>
      <c r="Z236" s="26">
        <f t="shared" si="15"/>
        <v>36.22117703</v>
      </c>
      <c r="AA236" s="26">
        <f t="shared" si="15"/>
        <v>3900.6598064</v>
      </c>
      <c r="AB236" s="26">
        <f t="shared" si="15"/>
        <v>1007.6894471300001</v>
      </c>
      <c r="AC236" s="26">
        <f t="shared" si="15"/>
        <v>0.82684000000000002</v>
      </c>
      <c r="AD236" s="26">
        <f t="shared" si="15"/>
        <v>0.1212</v>
      </c>
      <c r="AE236" s="26">
        <f t="shared" si="15"/>
        <v>0</v>
      </c>
      <c r="AF236" s="26">
        <f t="shared" si="15"/>
        <v>0.70564000000000004</v>
      </c>
      <c r="AG236" s="26">
        <f t="shared" si="15"/>
        <v>96.579522910000009</v>
      </c>
      <c r="AH236" s="26">
        <f t="shared" si="15"/>
        <v>96.579522910000009</v>
      </c>
      <c r="AI236" s="26">
        <f t="shared" si="15"/>
        <v>0</v>
      </c>
      <c r="AJ236" s="26">
        <f t="shared" si="15"/>
        <v>27.637699779999998</v>
      </c>
      <c r="AK236" s="26">
        <f t="shared" si="15"/>
        <v>125.04406268999999</v>
      </c>
      <c r="AL236" s="26">
        <f t="shared" si="15"/>
        <v>422.21083302999989</v>
      </c>
      <c r="AM236" s="26">
        <f t="shared" si="15"/>
        <v>422.21083302999989</v>
      </c>
      <c r="AN236" s="26">
        <f t="shared" si="15"/>
        <v>0</v>
      </c>
      <c r="AO236" s="26">
        <f t="shared" si="15"/>
        <v>0</v>
      </c>
      <c r="AP236" s="26">
        <f t="shared" si="15"/>
        <v>138.31678632000003</v>
      </c>
      <c r="AQ236" s="26">
        <f t="shared" si="15"/>
        <v>138.31678632000003</v>
      </c>
      <c r="AR236" s="26">
        <f t="shared" si="15"/>
        <v>0</v>
      </c>
      <c r="AS236" s="26">
        <f t="shared" si="15"/>
        <v>25.978545260000001</v>
      </c>
      <c r="AT236" s="26">
        <f t="shared" si="15"/>
        <v>586.50616460999993</v>
      </c>
      <c r="AU236" s="26">
        <f t="shared" si="15"/>
        <v>546.22734520999995</v>
      </c>
      <c r="AV236" s="26">
        <f t="shared" si="15"/>
        <v>894.00606753999989</v>
      </c>
      <c r="AW236" s="26">
        <f t="shared" si="15"/>
        <v>1440.2334127499998</v>
      </c>
      <c r="AX236" s="26">
        <f t="shared" si="15"/>
        <v>110.98515458999999</v>
      </c>
      <c r="AY236" s="26">
        <f t="shared" si="15"/>
        <v>128.26905551999999</v>
      </c>
      <c r="AZ236" s="26">
        <f t="shared" si="15"/>
        <v>1200.97920264</v>
      </c>
    </row>
    <row r="237" spans="2:52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x14ac:dyDescent="0.25">
      <c r="B238" s="17" t="s">
        <v>1521</v>
      </c>
      <c r="C238" s="12">
        <f t="shared" ref="C238:AZ238" si="16">C246+C277+C314+C332+C341</f>
        <v>1301.2743749700001</v>
      </c>
      <c r="D238" s="12">
        <f t="shared" si="16"/>
        <v>665.76829338000005</v>
      </c>
      <c r="E238" s="12">
        <f t="shared" si="16"/>
        <v>274.98563261000004</v>
      </c>
      <c r="F238" s="12">
        <f t="shared" si="16"/>
        <v>360.04256226999996</v>
      </c>
      <c r="G238" s="12">
        <f t="shared" si="16"/>
        <v>30.740098499999998</v>
      </c>
      <c r="H238" s="12">
        <f t="shared" si="16"/>
        <v>635.50608159000001</v>
      </c>
      <c r="I238" s="12">
        <f t="shared" si="16"/>
        <v>140.68356575000001</v>
      </c>
      <c r="J238" s="12">
        <f t="shared" si="16"/>
        <v>96.832157340000037</v>
      </c>
      <c r="K238" s="12">
        <f t="shared" si="16"/>
        <v>329.02986518999995</v>
      </c>
      <c r="L238" s="12">
        <f t="shared" si="16"/>
        <v>68.960493310000004</v>
      </c>
      <c r="M238" s="12">
        <f t="shared" si="16"/>
        <v>7450.0468429999992</v>
      </c>
      <c r="N238" s="12">
        <f t="shared" si="16"/>
        <v>7299.0870486000003</v>
      </c>
      <c r="O238" s="12">
        <f t="shared" si="16"/>
        <v>34.761191220000001</v>
      </c>
      <c r="P238" s="12">
        <f t="shared" si="16"/>
        <v>28.090591720000003</v>
      </c>
      <c r="Q238" s="12">
        <f t="shared" si="16"/>
        <v>88.10801146</v>
      </c>
      <c r="R238" s="12">
        <f t="shared" si="16"/>
        <v>8751.3212179700004</v>
      </c>
      <c r="S238" s="12">
        <f t="shared" si="16"/>
        <v>4377.8825836400001</v>
      </c>
      <c r="T238" s="12">
        <f t="shared" si="16"/>
        <v>100.77988467</v>
      </c>
      <c r="U238" s="12">
        <f t="shared" si="16"/>
        <v>608.03470257999993</v>
      </c>
      <c r="V238" s="12">
        <f t="shared" si="16"/>
        <v>1.75650854</v>
      </c>
      <c r="W238" s="12">
        <f t="shared" si="16"/>
        <v>134.43954608999999</v>
      </c>
      <c r="X238" s="12">
        <f t="shared" si="16"/>
        <v>376.66184869</v>
      </c>
      <c r="Y238" s="12">
        <f t="shared" si="16"/>
        <v>1116.6195080699999</v>
      </c>
      <c r="Z238" s="12">
        <f t="shared" si="16"/>
        <v>60.326744970000007</v>
      </c>
      <c r="AA238" s="12">
        <f t="shared" si="16"/>
        <v>6776.5013272500019</v>
      </c>
      <c r="AB238" s="12">
        <f t="shared" si="16"/>
        <v>1974.8198907200003</v>
      </c>
      <c r="AC238" s="12">
        <f t="shared" si="16"/>
        <v>1.5850050000000002</v>
      </c>
      <c r="AD238" s="12">
        <f t="shared" si="16"/>
        <v>0.65821400000000008</v>
      </c>
      <c r="AE238" s="12">
        <f t="shared" si="16"/>
        <v>0</v>
      </c>
      <c r="AF238" s="12">
        <f t="shared" si="16"/>
        <v>0.92679100000000003</v>
      </c>
      <c r="AG238" s="12">
        <f t="shared" si="16"/>
        <v>131.81164433000001</v>
      </c>
      <c r="AH238" s="12">
        <f t="shared" si="16"/>
        <v>131.79194433000001</v>
      </c>
      <c r="AI238" s="12">
        <f t="shared" si="16"/>
        <v>1.9699999999999999E-2</v>
      </c>
      <c r="AJ238" s="12">
        <f t="shared" si="16"/>
        <v>197.34823459</v>
      </c>
      <c r="AK238" s="12">
        <f t="shared" si="16"/>
        <v>330.74488392000001</v>
      </c>
      <c r="AL238" s="12">
        <f t="shared" si="16"/>
        <v>665.92051248999996</v>
      </c>
      <c r="AM238" s="12">
        <f t="shared" si="16"/>
        <v>665.92051248999996</v>
      </c>
      <c r="AN238" s="12">
        <f t="shared" si="16"/>
        <v>0</v>
      </c>
      <c r="AO238" s="12">
        <f t="shared" si="16"/>
        <v>0</v>
      </c>
      <c r="AP238" s="12">
        <f t="shared" si="16"/>
        <v>161.10767243000001</v>
      </c>
      <c r="AQ238" s="12">
        <f t="shared" si="16"/>
        <v>161.10767243000001</v>
      </c>
      <c r="AR238" s="12">
        <f t="shared" si="16"/>
        <v>0</v>
      </c>
      <c r="AS238" s="12">
        <f t="shared" si="16"/>
        <v>161.56963519000001</v>
      </c>
      <c r="AT238" s="12">
        <f t="shared" si="16"/>
        <v>988.59782011000004</v>
      </c>
      <c r="AU238" s="12">
        <f t="shared" si="16"/>
        <v>1316.9669545299998</v>
      </c>
      <c r="AV238" s="12">
        <f t="shared" si="16"/>
        <v>1930.9315777799998</v>
      </c>
      <c r="AW238" s="12">
        <f t="shared" si="16"/>
        <v>3247.8985323100001</v>
      </c>
      <c r="AX238" s="12">
        <f t="shared" si="16"/>
        <v>132.84684028999999</v>
      </c>
      <c r="AY238" s="12">
        <f t="shared" si="16"/>
        <v>316.08102029000003</v>
      </c>
      <c r="AZ238" s="12">
        <f t="shared" si="16"/>
        <v>2798.9706717300005</v>
      </c>
    </row>
    <row r="239" spans="2:52" x14ac:dyDescent="0.25">
      <c r="B239" s="14" t="s">
        <v>138</v>
      </c>
    </row>
    <row r="240" spans="2:52" x14ac:dyDescent="0.25">
      <c r="B240" s="15" t="s">
        <v>146</v>
      </c>
      <c r="C240" s="28">
        <v>10.171100019999999</v>
      </c>
      <c r="D240" s="28">
        <v>5.1236068399999999</v>
      </c>
      <c r="E240" s="28">
        <v>1.4402905800000001</v>
      </c>
      <c r="F240" s="28">
        <v>3.2230845399999999</v>
      </c>
      <c r="G240" s="28">
        <v>0.46023171999999996</v>
      </c>
      <c r="H240" s="28">
        <v>5.0474931800000009</v>
      </c>
      <c r="I240" s="28">
        <v>1.0817560400000001</v>
      </c>
      <c r="J240" s="28">
        <v>1.09006816</v>
      </c>
      <c r="K240" s="28">
        <v>2.7583677899999999</v>
      </c>
      <c r="L240" s="28">
        <v>0.11730119</v>
      </c>
      <c r="M240" s="28">
        <v>33.819450000000003</v>
      </c>
      <c r="N240" s="28">
        <v>33.782389000000002</v>
      </c>
      <c r="O240" s="28">
        <v>3.7060999999999997E-2</v>
      </c>
      <c r="P240" s="28">
        <v>0</v>
      </c>
      <c r="Q240" s="28">
        <v>0</v>
      </c>
      <c r="R240" s="28">
        <v>43.990550019999993</v>
      </c>
      <c r="S240" s="28">
        <v>25.83075625</v>
      </c>
      <c r="T240" s="28">
        <v>0.44778423000000001</v>
      </c>
      <c r="U240" s="28">
        <v>2.41033819</v>
      </c>
      <c r="V240" s="28">
        <v>0</v>
      </c>
      <c r="W240" s="28">
        <v>0</v>
      </c>
      <c r="X240" s="28">
        <v>3.9730975099999997</v>
      </c>
      <c r="Y240" s="28">
        <v>4.81020001</v>
      </c>
      <c r="Z240" s="28">
        <v>0</v>
      </c>
      <c r="AA240" s="28">
        <v>37.472176189999999</v>
      </c>
      <c r="AB240" s="28">
        <v>6.5183738299999998</v>
      </c>
      <c r="AC240" s="28">
        <v>0</v>
      </c>
      <c r="AD240" s="28">
        <v>0</v>
      </c>
      <c r="AE240" s="28">
        <v>0</v>
      </c>
      <c r="AF240" s="28">
        <v>0</v>
      </c>
      <c r="AG240" s="28">
        <v>0</v>
      </c>
      <c r="AH240" s="28">
        <v>0</v>
      </c>
      <c r="AI240" s="28">
        <v>0</v>
      </c>
      <c r="AJ240" s="28">
        <v>0</v>
      </c>
      <c r="AK240" s="28">
        <v>0</v>
      </c>
      <c r="AL240" s="28">
        <v>1.8554821100000001</v>
      </c>
      <c r="AM240" s="28">
        <v>1.8554821100000001</v>
      </c>
      <c r="AN240" s="28">
        <v>0</v>
      </c>
      <c r="AO240" s="28">
        <v>0</v>
      </c>
      <c r="AP240" s="28">
        <v>0</v>
      </c>
      <c r="AQ240" s="28">
        <v>0</v>
      </c>
      <c r="AR240" s="28">
        <v>0</v>
      </c>
      <c r="AS240" s="28">
        <v>0</v>
      </c>
      <c r="AT240" s="28">
        <v>1.8554821100000001</v>
      </c>
      <c r="AU240" s="28">
        <v>4.6628917199999993</v>
      </c>
      <c r="AV240" s="28">
        <v>20.043795099999997</v>
      </c>
      <c r="AW240" s="28">
        <v>24.706686820000002</v>
      </c>
      <c r="AX240" s="28">
        <v>2.1487533399999998</v>
      </c>
      <c r="AY240" s="28">
        <v>1.9385756999999999</v>
      </c>
      <c r="AZ240" s="28">
        <v>20.619357780000001</v>
      </c>
    </row>
    <row r="241" spans="2:52" x14ac:dyDescent="0.25">
      <c r="B241" s="15" t="s">
        <v>147</v>
      </c>
      <c r="C241" s="28">
        <v>2.0798693500000001</v>
      </c>
      <c r="D241" s="28">
        <v>0.69491088000000012</v>
      </c>
      <c r="E241" s="28">
        <v>0.40118269000000001</v>
      </c>
      <c r="F241" s="28">
        <v>0.22165239</v>
      </c>
      <c r="G241" s="28">
        <v>7.2075800000000009E-2</v>
      </c>
      <c r="H241" s="28">
        <v>1.3849584699999999</v>
      </c>
      <c r="I241" s="28">
        <v>0.16337750000000001</v>
      </c>
      <c r="J241" s="28">
        <v>0.37478240000000002</v>
      </c>
      <c r="K241" s="28">
        <v>0.79679606999999997</v>
      </c>
      <c r="L241" s="28">
        <v>5.0002499999999998E-2</v>
      </c>
      <c r="M241" s="28">
        <v>31.254405999999999</v>
      </c>
      <c r="N241" s="28">
        <v>31.254405999999999</v>
      </c>
      <c r="O241" s="28">
        <v>0</v>
      </c>
      <c r="P241" s="28">
        <v>0</v>
      </c>
      <c r="Q241" s="28">
        <v>0</v>
      </c>
      <c r="R241" s="28">
        <v>33.334275349999999</v>
      </c>
      <c r="S241" s="28">
        <v>21.782422149999999</v>
      </c>
      <c r="T241" s="28">
        <v>5.9584699999999997E-2</v>
      </c>
      <c r="U241" s="28">
        <v>1.0856422800000001</v>
      </c>
      <c r="V241" s="28">
        <v>0</v>
      </c>
      <c r="W241" s="28">
        <v>0</v>
      </c>
      <c r="X241" s="28">
        <v>1.8083001399999998</v>
      </c>
      <c r="Y241" s="28">
        <v>1.58347203</v>
      </c>
      <c r="Z241" s="28">
        <v>0</v>
      </c>
      <c r="AA241" s="28">
        <v>26.319421300000002</v>
      </c>
      <c r="AB241" s="28">
        <v>7.0148540499999994</v>
      </c>
      <c r="AC241" s="28">
        <v>0</v>
      </c>
      <c r="AD241" s="28">
        <v>0</v>
      </c>
      <c r="AE241" s="28">
        <v>0</v>
      </c>
      <c r="AF241" s="28">
        <v>0</v>
      </c>
      <c r="AG241" s="28">
        <v>0</v>
      </c>
      <c r="AH241" s="28">
        <v>0</v>
      </c>
      <c r="AI241" s="28">
        <v>0</v>
      </c>
      <c r="AJ241" s="28">
        <v>0</v>
      </c>
      <c r="AK241" s="28">
        <v>0</v>
      </c>
      <c r="AL241" s="28">
        <v>0.60419999999999996</v>
      </c>
      <c r="AM241" s="28">
        <v>0.60419999999999996</v>
      </c>
      <c r="AN241" s="28">
        <v>0</v>
      </c>
      <c r="AO241" s="28">
        <v>0</v>
      </c>
      <c r="AP241" s="28">
        <v>0</v>
      </c>
      <c r="AQ241" s="28">
        <v>0</v>
      </c>
      <c r="AR241" s="28">
        <v>0</v>
      </c>
      <c r="AS241" s="28">
        <v>0</v>
      </c>
      <c r="AT241" s="28">
        <v>0.60419999999999996</v>
      </c>
      <c r="AU241" s="28">
        <v>6.4106540499999998</v>
      </c>
      <c r="AV241" s="28">
        <v>14.38615182</v>
      </c>
      <c r="AW241" s="28">
        <v>20.79680587</v>
      </c>
      <c r="AX241" s="28">
        <v>0</v>
      </c>
      <c r="AY241" s="28">
        <v>0</v>
      </c>
      <c r="AZ241" s="28">
        <v>20.79680587</v>
      </c>
    </row>
    <row r="242" spans="2:52" x14ac:dyDescent="0.25">
      <c r="B242" s="15" t="s">
        <v>148</v>
      </c>
      <c r="C242" s="28">
        <v>3.8003457999999997</v>
      </c>
      <c r="D242" s="28">
        <v>0.43437515999999998</v>
      </c>
      <c r="E242" s="28">
        <v>0.22726358000000002</v>
      </c>
      <c r="F242" s="28">
        <v>0.16643915000000001</v>
      </c>
      <c r="G242" s="28">
        <v>4.0672430000000002E-2</v>
      </c>
      <c r="H242" s="28">
        <v>3.3659706399999996</v>
      </c>
      <c r="I242" s="28">
        <v>0.152091</v>
      </c>
      <c r="J242" s="28">
        <v>0.23102579999999998</v>
      </c>
      <c r="K242" s="28">
        <v>2.2737169399999999</v>
      </c>
      <c r="L242" s="28">
        <v>0.70913690000000007</v>
      </c>
      <c r="M242" s="28">
        <v>23.5777833</v>
      </c>
      <c r="N242" s="28">
        <v>22.973126000000001</v>
      </c>
      <c r="O242" s="28">
        <v>0</v>
      </c>
      <c r="P242" s="28">
        <v>0.59668730000000003</v>
      </c>
      <c r="Q242" s="28">
        <v>7.9699999999999997E-3</v>
      </c>
      <c r="R242" s="28">
        <v>27.378129100000002</v>
      </c>
      <c r="S242" s="28">
        <v>14.912559009999999</v>
      </c>
      <c r="T242" s="28">
        <v>5.1757550000000006E-2</v>
      </c>
      <c r="U242" s="28">
        <v>1.5885538400000001</v>
      </c>
      <c r="V242" s="28">
        <v>0</v>
      </c>
      <c r="W242" s="28">
        <v>1.5017894299999999</v>
      </c>
      <c r="X242" s="28">
        <v>0.50216700000000003</v>
      </c>
      <c r="Y242" s="28">
        <v>4.6814051399999999</v>
      </c>
      <c r="Z242" s="28">
        <v>0</v>
      </c>
      <c r="AA242" s="28">
        <v>23.238231970000001</v>
      </c>
      <c r="AB242" s="28">
        <v>4.1398971299999996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  <c r="AJ242" s="28">
        <v>0</v>
      </c>
      <c r="AK242" s="28">
        <v>0</v>
      </c>
      <c r="AL242" s="28">
        <v>1.2603716</v>
      </c>
      <c r="AM242" s="28">
        <v>1.2603716</v>
      </c>
      <c r="AN242" s="28">
        <v>0</v>
      </c>
      <c r="AO242" s="28">
        <v>0</v>
      </c>
      <c r="AP242" s="28">
        <v>0</v>
      </c>
      <c r="AQ242" s="28">
        <v>0</v>
      </c>
      <c r="AR242" s="28">
        <v>0</v>
      </c>
      <c r="AS242" s="28">
        <v>0</v>
      </c>
      <c r="AT242" s="28">
        <v>1.2603716</v>
      </c>
      <c r="AU242" s="28">
        <v>2.87952553</v>
      </c>
      <c r="AV242" s="28">
        <v>9.4291969699999996</v>
      </c>
      <c r="AW242" s="28">
        <v>12.3087225</v>
      </c>
      <c r="AX242" s="28">
        <v>1.8988821899999999</v>
      </c>
      <c r="AY242" s="28">
        <v>1.42524615</v>
      </c>
      <c r="AZ242" s="28">
        <v>8.9845941600000003</v>
      </c>
    </row>
    <row r="243" spans="2:52" x14ac:dyDescent="0.25">
      <c r="B243" s="15" t="s">
        <v>149</v>
      </c>
      <c r="C243" s="28">
        <v>2.8701938199999995</v>
      </c>
      <c r="D243" s="28">
        <v>0.52438913999999992</v>
      </c>
      <c r="E243" s="28">
        <v>0.36488210999999998</v>
      </c>
      <c r="F243" s="28">
        <v>0.11681533999999999</v>
      </c>
      <c r="G243" s="28">
        <v>4.2691690000000004E-2</v>
      </c>
      <c r="H243" s="28">
        <v>2.3458046799999996</v>
      </c>
      <c r="I243" s="28">
        <v>0.1121177</v>
      </c>
      <c r="J243" s="28">
        <v>0.388021</v>
      </c>
      <c r="K243" s="28">
        <v>1.11891641</v>
      </c>
      <c r="L243" s="28">
        <v>0.72674956999999996</v>
      </c>
      <c r="M243" s="28">
        <v>23.026888</v>
      </c>
      <c r="N243" s="28">
        <v>23.026888</v>
      </c>
      <c r="O243" s="28">
        <v>0</v>
      </c>
      <c r="P243" s="28">
        <v>0</v>
      </c>
      <c r="Q243" s="28">
        <v>0</v>
      </c>
      <c r="R243" s="28">
        <v>25.89708182</v>
      </c>
      <c r="S243" s="28">
        <v>17.09761318</v>
      </c>
      <c r="T243" s="28">
        <v>9.2157210000000003E-2</v>
      </c>
      <c r="U243" s="28">
        <v>1.2713575400000001</v>
      </c>
      <c r="V243" s="28">
        <v>0</v>
      </c>
      <c r="W243" s="28">
        <v>0</v>
      </c>
      <c r="X243" s="28">
        <v>1.37778347</v>
      </c>
      <c r="Y243" s="28">
        <v>0.36206851000000001</v>
      </c>
      <c r="Z243" s="28">
        <v>0</v>
      </c>
      <c r="AA243" s="28">
        <v>20.200979910000001</v>
      </c>
      <c r="AB243" s="28">
        <v>5.6961019100000003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  <c r="AJ243" s="28">
        <v>0</v>
      </c>
      <c r="AK243" s="28">
        <v>0</v>
      </c>
      <c r="AL243" s="28">
        <v>0.37594100000000003</v>
      </c>
      <c r="AM243" s="28">
        <v>0.37594100000000003</v>
      </c>
      <c r="AN243" s="28">
        <v>0</v>
      </c>
      <c r="AO243" s="28">
        <v>0</v>
      </c>
      <c r="AP243" s="28">
        <v>0</v>
      </c>
      <c r="AQ243" s="28">
        <v>0</v>
      </c>
      <c r="AR243" s="28">
        <v>0</v>
      </c>
      <c r="AS243" s="28">
        <v>0</v>
      </c>
      <c r="AT243" s="28">
        <v>0.37594100000000003</v>
      </c>
      <c r="AU243" s="28">
        <v>5.3201609100000002</v>
      </c>
      <c r="AV243" s="28">
        <v>8.9042290399999988</v>
      </c>
      <c r="AW243" s="28">
        <v>14.224389950000001</v>
      </c>
      <c r="AX243" s="28">
        <v>0.91033042000000008</v>
      </c>
      <c r="AY243" s="28">
        <v>0</v>
      </c>
      <c r="AZ243" s="28">
        <v>13.314059530000002</v>
      </c>
    </row>
    <row r="244" spans="2:52" x14ac:dyDescent="0.25">
      <c r="B244" s="15" t="s">
        <v>150</v>
      </c>
      <c r="C244" s="28">
        <v>4.2907719100000001</v>
      </c>
      <c r="D244" s="28">
        <v>0.65093297999999999</v>
      </c>
      <c r="E244" s="28">
        <v>0.46264691000000002</v>
      </c>
      <c r="F244" s="28">
        <v>0.14508995999999999</v>
      </c>
      <c r="G244" s="28">
        <v>4.3196110000000003E-2</v>
      </c>
      <c r="H244" s="28">
        <v>3.6398389300000002</v>
      </c>
      <c r="I244" s="28">
        <v>1.8948926399999999</v>
      </c>
      <c r="J244" s="28">
        <v>0.83193590000000006</v>
      </c>
      <c r="K244" s="28">
        <v>0.91301039000000006</v>
      </c>
      <c r="L244" s="28">
        <v>0</v>
      </c>
      <c r="M244" s="28">
        <v>25.733205000000002</v>
      </c>
      <c r="N244" s="28">
        <v>25.733205000000002</v>
      </c>
      <c r="O244" s="28">
        <v>0</v>
      </c>
      <c r="P244" s="28">
        <v>0</v>
      </c>
      <c r="Q244" s="28">
        <v>0</v>
      </c>
      <c r="R244" s="28">
        <v>30.023976910000002</v>
      </c>
      <c r="S244" s="28">
        <v>14.848249060000001</v>
      </c>
      <c r="T244" s="28">
        <v>8.9507500000000004E-2</v>
      </c>
      <c r="U244" s="28">
        <v>2.6730385499999998</v>
      </c>
      <c r="V244" s="28">
        <v>1.4078000500000001</v>
      </c>
      <c r="W244" s="28">
        <v>0</v>
      </c>
      <c r="X244" s="28">
        <v>1.1719026399999999</v>
      </c>
      <c r="Y244" s="28">
        <v>6.8927369800000005</v>
      </c>
      <c r="Z244" s="28">
        <v>0</v>
      </c>
      <c r="AA244" s="28">
        <v>27.083234780000002</v>
      </c>
      <c r="AB244" s="28">
        <v>2.9407421299999998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  <c r="AJ244" s="28">
        <v>0</v>
      </c>
      <c r="AK244" s="28">
        <v>0</v>
      </c>
      <c r="AL244" s="28">
        <v>0.68037400000000003</v>
      </c>
      <c r="AM244" s="28">
        <v>0.68037400000000003</v>
      </c>
      <c r="AN244" s="28">
        <v>0</v>
      </c>
      <c r="AO244" s="28">
        <v>0</v>
      </c>
      <c r="AP244" s="28">
        <v>0</v>
      </c>
      <c r="AQ244" s="28">
        <v>0</v>
      </c>
      <c r="AR244" s="28">
        <v>0</v>
      </c>
      <c r="AS244" s="28">
        <v>0</v>
      </c>
      <c r="AT244" s="28">
        <v>0.68037400000000003</v>
      </c>
      <c r="AU244" s="28">
        <v>2.2603681299999998</v>
      </c>
      <c r="AV244" s="28">
        <v>5.53109977</v>
      </c>
      <c r="AW244" s="28">
        <v>7.7914679000000007</v>
      </c>
      <c r="AX244" s="28">
        <v>1.2455743300000002</v>
      </c>
      <c r="AY244" s="28">
        <v>0.78044333999999993</v>
      </c>
      <c r="AZ244" s="28">
        <v>5.7654502299999999</v>
      </c>
    </row>
    <row r="245" spans="2:52" x14ac:dyDescent="0.25">
      <c r="B245" s="15" t="s">
        <v>151</v>
      </c>
      <c r="C245" s="28">
        <v>1.2622936100000002</v>
      </c>
      <c r="D245" s="28">
        <v>0.38684283000000003</v>
      </c>
      <c r="E245" s="28">
        <v>0.27489567999999998</v>
      </c>
      <c r="F245" s="28">
        <v>6.5115569999999998E-2</v>
      </c>
      <c r="G245" s="28">
        <v>4.6831580000000005E-2</v>
      </c>
      <c r="H245" s="28">
        <v>0.87545077999999998</v>
      </c>
      <c r="I245" s="28">
        <v>0.11976922999999999</v>
      </c>
      <c r="J245" s="28">
        <v>0.22676866000000001</v>
      </c>
      <c r="K245" s="28">
        <v>0.42711441999999999</v>
      </c>
      <c r="L245" s="28">
        <v>0.10179847</v>
      </c>
      <c r="M245" s="28">
        <v>23.021028999999999</v>
      </c>
      <c r="N245" s="28">
        <v>23.021028999999999</v>
      </c>
      <c r="O245" s="28">
        <v>0</v>
      </c>
      <c r="P245" s="28">
        <v>0</v>
      </c>
      <c r="Q245" s="28">
        <v>0</v>
      </c>
      <c r="R245" s="28">
        <v>24.283322609999999</v>
      </c>
      <c r="S245" s="28">
        <v>15.73470318</v>
      </c>
      <c r="T245" s="28">
        <v>5.1505040000000002E-2</v>
      </c>
      <c r="U245" s="28">
        <v>0.92392088999999999</v>
      </c>
      <c r="V245" s="28">
        <v>0</v>
      </c>
      <c r="W245" s="28">
        <v>0</v>
      </c>
      <c r="X245" s="28">
        <v>0.31788173999999997</v>
      </c>
      <c r="Y245" s="28">
        <v>2.7193008700000001</v>
      </c>
      <c r="Z245" s="28">
        <v>0</v>
      </c>
      <c r="AA245" s="28">
        <v>19.747311719999999</v>
      </c>
      <c r="AB245" s="28">
        <v>4.53601089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  <c r="AJ245" s="28">
        <v>0</v>
      </c>
      <c r="AK245" s="28">
        <v>0</v>
      </c>
      <c r="AL245" s="28">
        <v>0.63514000000000004</v>
      </c>
      <c r="AM245" s="28">
        <v>0.63514000000000004</v>
      </c>
      <c r="AN245" s="28">
        <v>0</v>
      </c>
      <c r="AO245" s="28">
        <v>0</v>
      </c>
      <c r="AP245" s="28">
        <v>0</v>
      </c>
      <c r="AQ245" s="28">
        <v>0</v>
      </c>
      <c r="AR245" s="28">
        <v>0</v>
      </c>
      <c r="AS245" s="28">
        <v>0</v>
      </c>
      <c r="AT245" s="28">
        <v>0.63514000000000004</v>
      </c>
      <c r="AU245" s="28">
        <v>3.9008708900000002</v>
      </c>
      <c r="AV245" s="28">
        <v>14.911642990000001</v>
      </c>
      <c r="AW245" s="28">
        <v>18.812513879999997</v>
      </c>
      <c r="AX245" s="28">
        <v>3.8958280599999999</v>
      </c>
      <c r="AY245" s="28">
        <v>1.1640714999999999</v>
      </c>
      <c r="AZ245" s="28">
        <v>13.752614320000001</v>
      </c>
    </row>
    <row r="246" spans="2:52" x14ac:dyDescent="0.25">
      <c r="B246" s="25" t="s">
        <v>1582</v>
      </c>
      <c r="C246" s="26">
        <f t="shared" ref="C246:AH246" si="17">SUM(C240:C245)</f>
        <v>24.47457451</v>
      </c>
      <c r="D246" s="26">
        <f t="shared" si="17"/>
        <v>7.8150578300000006</v>
      </c>
      <c r="E246" s="26">
        <f t="shared" si="17"/>
        <v>3.1711615499999999</v>
      </c>
      <c r="F246" s="26">
        <f t="shared" si="17"/>
        <v>3.93819695</v>
      </c>
      <c r="G246" s="26">
        <f t="shared" si="17"/>
        <v>0.70569932999999996</v>
      </c>
      <c r="H246" s="26">
        <f t="shared" si="17"/>
        <v>16.659516680000003</v>
      </c>
      <c r="I246" s="26">
        <f t="shared" si="17"/>
        <v>3.5240041099999999</v>
      </c>
      <c r="J246" s="26">
        <f t="shared" si="17"/>
        <v>3.1426019199999997</v>
      </c>
      <c r="K246" s="26">
        <f t="shared" si="17"/>
        <v>8.2879220199999999</v>
      </c>
      <c r="L246" s="26">
        <f t="shared" si="17"/>
        <v>1.7049886300000001</v>
      </c>
      <c r="M246" s="26">
        <f t="shared" si="17"/>
        <v>160.43276130000001</v>
      </c>
      <c r="N246" s="26">
        <f t="shared" si="17"/>
        <v>159.791043</v>
      </c>
      <c r="O246" s="26">
        <f t="shared" si="17"/>
        <v>3.7060999999999997E-2</v>
      </c>
      <c r="P246" s="26">
        <f t="shared" si="17"/>
        <v>0.59668730000000003</v>
      </c>
      <c r="Q246" s="26">
        <f t="shared" si="17"/>
        <v>7.9699999999999997E-3</v>
      </c>
      <c r="R246" s="26">
        <f t="shared" si="17"/>
        <v>184.90733580999998</v>
      </c>
      <c r="S246" s="26">
        <f t="shared" si="17"/>
        <v>110.20630282999998</v>
      </c>
      <c r="T246" s="26">
        <f t="shared" si="17"/>
        <v>0.79229623000000005</v>
      </c>
      <c r="U246" s="26">
        <f t="shared" si="17"/>
        <v>9.9528512899999999</v>
      </c>
      <c r="V246" s="26">
        <f t="shared" si="17"/>
        <v>1.4078000500000001</v>
      </c>
      <c r="W246" s="26">
        <f t="shared" si="17"/>
        <v>1.5017894299999999</v>
      </c>
      <c r="X246" s="26">
        <f t="shared" si="17"/>
        <v>9.1511324999999992</v>
      </c>
      <c r="Y246" s="26">
        <f t="shared" si="17"/>
        <v>21.049183540000005</v>
      </c>
      <c r="Z246" s="26">
        <f t="shared" si="17"/>
        <v>0</v>
      </c>
      <c r="AA246" s="26">
        <f t="shared" si="17"/>
        <v>154.06135587</v>
      </c>
      <c r="AB246" s="26">
        <f t="shared" si="17"/>
        <v>30.845979939999999</v>
      </c>
      <c r="AC246" s="26">
        <f t="shared" si="17"/>
        <v>0</v>
      </c>
      <c r="AD246" s="26">
        <f t="shared" si="17"/>
        <v>0</v>
      </c>
      <c r="AE246" s="26">
        <f t="shared" si="17"/>
        <v>0</v>
      </c>
      <c r="AF246" s="26">
        <f t="shared" si="17"/>
        <v>0</v>
      </c>
      <c r="AG246" s="26">
        <f t="shared" si="17"/>
        <v>0</v>
      </c>
      <c r="AH246" s="26">
        <f t="shared" si="17"/>
        <v>0</v>
      </c>
      <c r="AI246" s="26">
        <f t="shared" ref="AI246:AZ246" si="18">SUM(AI240:AI245)</f>
        <v>0</v>
      </c>
      <c r="AJ246" s="26">
        <f t="shared" si="18"/>
        <v>0</v>
      </c>
      <c r="AK246" s="26">
        <f t="shared" si="18"/>
        <v>0</v>
      </c>
      <c r="AL246" s="26">
        <f t="shared" si="18"/>
        <v>5.4115087099999997</v>
      </c>
      <c r="AM246" s="26">
        <f t="shared" si="18"/>
        <v>5.4115087099999997</v>
      </c>
      <c r="AN246" s="26">
        <f t="shared" si="18"/>
        <v>0</v>
      </c>
      <c r="AO246" s="26">
        <f t="shared" si="18"/>
        <v>0</v>
      </c>
      <c r="AP246" s="26">
        <f t="shared" si="18"/>
        <v>0</v>
      </c>
      <c r="AQ246" s="26">
        <f t="shared" si="18"/>
        <v>0</v>
      </c>
      <c r="AR246" s="26">
        <f t="shared" si="18"/>
        <v>0</v>
      </c>
      <c r="AS246" s="26">
        <f t="shared" si="18"/>
        <v>0</v>
      </c>
      <c r="AT246" s="26">
        <f t="shared" si="18"/>
        <v>5.4115087099999997</v>
      </c>
      <c r="AU246" s="26">
        <f t="shared" si="18"/>
        <v>25.43447123</v>
      </c>
      <c r="AV246" s="26">
        <f t="shared" si="18"/>
        <v>73.20611568999999</v>
      </c>
      <c r="AW246" s="26">
        <f t="shared" si="18"/>
        <v>98.640586920000004</v>
      </c>
      <c r="AX246" s="26">
        <f t="shared" si="18"/>
        <v>10.09936834</v>
      </c>
      <c r="AY246" s="26">
        <f t="shared" si="18"/>
        <v>5.3083366899999991</v>
      </c>
      <c r="AZ246" s="26">
        <f t="shared" si="18"/>
        <v>83.232881890000016</v>
      </c>
    </row>
    <row r="247" spans="2:52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x14ac:dyDescent="0.25">
      <c r="B248" s="14" t="s">
        <v>139</v>
      </c>
    </row>
    <row r="249" spans="2:52" x14ac:dyDescent="0.25">
      <c r="B249" s="15" t="s">
        <v>152</v>
      </c>
      <c r="C249" s="28">
        <v>11.24795963</v>
      </c>
      <c r="D249" s="28">
        <v>6.7904757500000006</v>
      </c>
      <c r="E249" s="28">
        <v>3.4786919000000003</v>
      </c>
      <c r="F249" s="28">
        <v>3.0787517400000004</v>
      </c>
      <c r="G249" s="28">
        <v>0.23303210999999999</v>
      </c>
      <c r="H249" s="28">
        <v>4.4574838799999998</v>
      </c>
      <c r="I249" s="28">
        <v>1.8154967399999999</v>
      </c>
      <c r="J249" s="28">
        <v>0.91476199999999996</v>
      </c>
      <c r="K249" s="28">
        <v>0.93127000000000004</v>
      </c>
      <c r="L249" s="28">
        <v>0.79595514000000001</v>
      </c>
      <c r="M249" s="28">
        <v>68.355124000000004</v>
      </c>
      <c r="N249" s="28">
        <v>68.343879000000001</v>
      </c>
      <c r="O249" s="28">
        <v>1.1245E-2</v>
      </c>
      <c r="P249" s="28">
        <v>0</v>
      </c>
      <c r="Q249" s="28">
        <v>0</v>
      </c>
      <c r="R249" s="28">
        <v>79.60308363</v>
      </c>
      <c r="S249" s="28">
        <v>57.026574920000002</v>
      </c>
      <c r="T249" s="28">
        <v>0.75913383000000001</v>
      </c>
      <c r="U249" s="28">
        <v>6.0486009900000006</v>
      </c>
      <c r="V249" s="28">
        <v>0</v>
      </c>
      <c r="W249" s="28">
        <v>0</v>
      </c>
      <c r="X249" s="28">
        <v>2.2962679599999998</v>
      </c>
      <c r="Y249" s="28">
        <v>5.18192903</v>
      </c>
      <c r="Z249" s="28">
        <v>0</v>
      </c>
      <c r="AA249" s="28">
        <v>71.31250673000001</v>
      </c>
      <c r="AB249" s="28">
        <v>8.2905768999999996</v>
      </c>
      <c r="AC249" s="28">
        <v>0</v>
      </c>
      <c r="AD249" s="28">
        <v>0</v>
      </c>
      <c r="AE249" s="28">
        <v>0</v>
      </c>
      <c r="AF249" s="28">
        <v>0</v>
      </c>
      <c r="AG249" s="28">
        <v>0</v>
      </c>
      <c r="AH249" s="28">
        <v>0</v>
      </c>
      <c r="AI249" s="28">
        <v>0</v>
      </c>
      <c r="AJ249" s="28">
        <v>0</v>
      </c>
      <c r="AK249" s="28">
        <v>0</v>
      </c>
      <c r="AL249" s="28">
        <v>2.7254290999999999</v>
      </c>
      <c r="AM249" s="28">
        <v>2.7254290999999999</v>
      </c>
      <c r="AN249" s="28">
        <v>0</v>
      </c>
      <c r="AO249" s="28">
        <v>0</v>
      </c>
      <c r="AP249" s="28">
        <v>0</v>
      </c>
      <c r="AQ249" s="28">
        <v>0</v>
      </c>
      <c r="AR249" s="28">
        <v>0</v>
      </c>
      <c r="AS249" s="28">
        <v>0</v>
      </c>
      <c r="AT249" s="28">
        <v>2.7254290999999999</v>
      </c>
      <c r="AU249" s="28">
        <v>5.5651478000000001</v>
      </c>
      <c r="AV249" s="28">
        <v>7.0692601900000005</v>
      </c>
      <c r="AW249" s="28">
        <v>12.63440799</v>
      </c>
      <c r="AX249" s="28">
        <v>1.8563799999999998E-2</v>
      </c>
      <c r="AY249" s="28">
        <v>0.72052000000000005</v>
      </c>
      <c r="AZ249" s="28">
        <v>11.89532419</v>
      </c>
    </row>
    <row r="250" spans="2:52" x14ac:dyDescent="0.25">
      <c r="B250" s="15" t="s">
        <v>99</v>
      </c>
      <c r="C250" s="28">
        <v>7.3152992499999998</v>
      </c>
      <c r="D250" s="28">
        <v>2.2701482899999998</v>
      </c>
      <c r="E250" s="28">
        <v>1.5335196200000001</v>
      </c>
      <c r="F250" s="28">
        <v>0.58776399999999995</v>
      </c>
      <c r="G250" s="28">
        <v>0.14886467</v>
      </c>
      <c r="H250" s="28">
        <v>5.04515096</v>
      </c>
      <c r="I250" s="28">
        <v>0.42385342999999998</v>
      </c>
      <c r="J250" s="28">
        <v>0.28191500000000003</v>
      </c>
      <c r="K250" s="28">
        <v>3.8943637899999999</v>
      </c>
      <c r="L250" s="28">
        <v>0.44501873999999997</v>
      </c>
      <c r="M250" s="28">
        <v>78.242492620000007</v>
      </c>
      <c r="N250" s="28">
        <v>78.191789</v>
      </c>
      <c r="O250" s="28">
        <v>5.0703620000000005E-2</v>
      </c>
      <c r="P250" s="28">
        <v>0</v>
      </c>
      <c r="Q250" s="28">
        <v>0</v>
      </c>
      <c r="R250" s="28">
        <v>85.557791870000003</v>
      </c>
      <c r="S250" s="28">
        <v>49.121801070000004</v>
      </c>
      <c r="T250" s="28">
        <v>0.1214996</v>
      </c>
      <c r="U250" s="28">
        <v>3.9122603900000001</v>
      </c>
      <c r="V250" s="28">
        <v>0</v>
      </c>
      <c r="W250" s="28">
        <v>0</v>
      </c>
      <c r="X250" s="28">
        <v>2.26640168</v>
      </c>
      <c r="Y250" s="28">
        <v>15.616830279999999</v>
      </c>
      <c r="Z250" s="28">
        <v>0</v>
      </c>
      <c r="AA250" s="28">
        <v>71.03879302</v>
      </c>
      <c r="AB250" s="28">
        <v>14.518998849999999</v>
      </c>
      <c r="AC250" s="28">
        <v>0</v>
      </c>
      <c r="AD250" s="28">
        <v>0</v>
      </c>
      <c r="AE250" s="28">
        <v>0</v>
      </c>
      <c r="AF250" s="28">
        <v>0</v>
      </c>
      <c r="AG250" s="28">
        <v>0</v>
      </c>
      <c r="AH250" s="28">
        <v>0</v>
      </c>
      <c r="AI250" s="28">
        <v>0</v>
      </c>
      <c r="AJ250" s="28">
        <v>0</v>
      </c>
      <c r="AK250" s="28">
        <v>0</v>
      </c>
      <c r="AL250" s="28">
        <v>0.98033150000000002</v>
      </c>
      <c r="AM250" s="28">
        <v>0.98033150000000002</v>
      </c>
      <c r="AN250" s="28">
        <v>0</v>
      </c>
      <c r="AO250" s="28">
        <v>0</v>
      </c>
      <c r="AP250" s="28">
        <v>0</v>
      </c>
      <c r="AQ250" s="28">
        <v>0</v>
      </c>
      <c r="AR250" s="28">
        <v>0</v>
      </c>
      <c r="AS250" s="28">
        <v>0</v>
      </c>
      <c r="AT250" s="28">
        <v>0.98033150000000002</v>
      </c>
      <c r="AU250" s="28">
        <v>13.538667349999999</v>
      </c>
      <c r="AV250" s="28">
        <v>11.571726700000001</v>
      </c>
      <c r="AW250" s="28">
        <v>25.11039405</v>
      </c>
      <c r="AX250" s="28">
        <v>3.0166295299999999</v>
      </c>
      <c r="AY250" s="28">
        <v>0.31207278000000005</v>
      </c>
      <c r="AZ250" s="28">
        <v>21.781691740000003</v>
      </c>
    </row>
    <row r="251" spans="2:52" x14ac:dyDescent="0.25">
      <c r="B251" s="15" t="s">
        <v>153</v>
      </c>
      <c r="C251" s="28">
        <v>10.96581056</v>
      </c>
      <c r="D251" s="28">
        <v>4.4751945800000001</v>
      </c>
      <c r="E251" s="28">
        <v>3.0842571799999998</v>
      </c>
      <c r="F251" s="28">
        <v>1.1716069</v>
      </c>
      <c r="G251" s="28">
        <v>0.21933050000000001</v>
      </c>
      <c r="H251" s="28">
        <v>6.4906159799999994</v>
      </c>
      <c r="I251" s="28">
        <v>0.92534582999999992</v>
      </c>
      <c r="J251" s="28">
        <v>0.90519072999999994</v>
      </c>
      <c r="K251" s="28">
        <v>4.6234050300000007</v>
      </c>
      <c r="L251" s="28">
        <v>3.6674390000000001E-2</v>
      </c>
      <c r="M251" s="28">
        <v>82.850464639999998</v>
      </c>
      <c r="N251" s="28">
        <v>82.798203999999998</v>
      </c>
      <c r="O251" s="28">
        <v>5.2260639999999997E-2</v>
      </c>
      <c r="P251" s="28">
        <v>0</v>
      </c>
      <c r="Q251" s="28">
        <v>0</v>
      </c>
      <c r="R251" s="28">
        <v>93.816275200000007</v>
      </c>
      <c r="S251" s="28">
        <v>52.709671499999999</v>
      </c>
      <c r="T251" s="28">
        <v>0.80454899999999996</v>
      </c>
      <c r="U251" s="28">
        <v>8.2575355599999991</v>
      </c>
      <c r="V251" s="28">
        <v>0</v>
      </c>
      <c r="W251" s="28">
        <v>0</v>
      </c>
      <c r="X251" s="28">
        <v>1.83604499</v>
      </c>
      <c r="Y251" s="28">
        <v>4.5503013399999999</v>
      </c>
      <c r="Z251" s="28">
        <v>0</v>
      </c>
      <c r="AA251" s="28">
        <v>68.158102389999996</v>
      </c>
      <c r="AB251" s="28">
        <v>25.65817281</v>
      </c>
      <c r="AC251" s="28">
        <v>0</v>
      </c>
      <c r="AD251" s="28">
        <v>0</v>
      </c>
      <c r="AE251" s="28">
        <v>0</v>
      </c>
      <c r="AF251" s="28">
        <v>0</v>
      </c>
      <c r="AG251" s="28">
        <v>0</v>
      </c>
      <c r="AH251" s="28">
        <v>0</v>
      </c>
      <c r="AI251" s="28">
        <v>0</v>
      </c>
      <c r="AJ251" s="28">
        <v>0</v>
      </c>
      <c r="AK251" s="28">
        <v>0</v>
      </c>
      <c r="AL251" s="28">
        <v>13.106325589999999</v>
      </c>
      <c r="AM251" s="28">
        <v>13.106325589999999</v>
      </c>
      <c r="AN251" s="28">
        <v>0</v>
      </c>
      <c r="AO251" s="28">
        <v>0</v>
      </c>
      <c r="AP251" s="28">
        <v>0</v>
      </c>
      <c r="AQ251" s="28">
        <v>0</v>
      </c>
      <c r="AR251" s="28">
        <v>0</v>
      </c>
      <c r="AS251" s="28">
        <v>0</v>
      </c>
      <c r="AT251" s="28">
        <v>13.106325589999999</v>
      </c>
      <c r="AU251" s="28">
        <v>12.551847220000001</v>
      </c>
      <c r="AV251" s="28">
        <v>14.26732477</v>
      </c>
      <c r="AW251" s="28">
        <v>26.819171989999997</v>
      </c>
      <c r="AX251" s="28">
        <v>2.8059878399999998</v>
      </c>
      <c r="AY251" s="28">
        <v>1.88786199</v>
      </c>
      <c r="AZ251" s="28">
        <v>22.12532216</v>
      </c>
    </row>
    <row r="252" spans="2:52" x14ac:dyDescent="0.25">
      <c r="B252" s="15" t="s">
        <v>154</v>
      </c>
      <c r="C252" s="28">
        <v>5.7334913100000007</v>
      </c>
      <c r="D252" s="28">
        <v>3.0971736700000001</v>
      </c>
      <c r="E252" s="28">
        <v>1.76523173</v>
      </c>
      <c r="F252" s="28">
        <v>1.07844319</v>
      </c>
      <c r="G252" s="28">
        <v>0.25349874999999999</v>
      </c>
      <c r="H252" s="28">
        <v>2.6363176400000001</v>
      </c>
      <c r="I252" s="28">
        <v>0.75282539000000004</v>
      </c>
      <c r="J252" s="28">
        <v>0.32106409999999996</v>
      </c>
      <c r="K252" s="28">
        <v>1.3906898000000001</v>
      </c>
      <c r="L252" s="28">
        <v>0.17173835000000001</v>
      </c>
      <c r="M252" s="28">
        <v>92.229765</v>
      </c>
      <c r="N252" s="28">
        <v>91.171284</v>
      </c>
      <c r="O252" s="28">
        <v>5.8480999999999998E-2</v>
      </c>
      <c r="P252" s="28">
        <v>1</v>
      </c>
      <c r="Q252" s="28">
        <v>0</v>
      </c>
      <c r="R252" s="28">
        <v>97.963256310000006</v>
      </c>
      <c r="S252" s="28">
        <v>42.28142175</v>
      </c>
      <c r="T252" s="28">
        <v>1.4991810000000001</v>
      </c>
      <c r="U252" s="28">
        <v>8.3137532499999995</v>
      </c>
      <c r="V252" s="28">
        <v>0</v>
      </c>
      <c r="W252" s="28">
        <v>0</v>
      </c>
      <c r="X252" s="28">
        <v>3.2993817200000004</v>
      </c>
      <c r="Y252" s="28">
        <v>6.6481089600000001</v>
      </c>
      <c r="Z252" s="28">
        <v>0</v>
      </c>
      <c r="AA252" s="28">
        <v>62.041846679999999</v>
      </c>
      <c r="AB252" s="28">
        <v>35.921409629999992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  <c r="AJ252" s="28">
        <v>0.14702345</v>
      </c>
      <c r="AK252" s="28">
        <v>0.14702345</v>
      </c>
      <c r="AL252" s="28">
        <v>0</v>
      </c>
      <c r="AM252" s="28">
        <v>0</v>
      </c>
      <c r="AN252" s="28">
        <v>0</v>
      </c>
      <c r="AO252" s="28">
        <v>0</v>
      </c>
      <c r="AP252" s="28">
        <v>0</v>
      </c>
      <c r="AQ252" s="28">
        <v>0</v>
      </c>
      <c r="AR252" s="28">
        <v>0</v>
      </c>
      <c r="AS252" s="28">
        <v>0</v>
      </c>
      <c r="AT252" s="28">
        <v>0</v>
      </c>
      <c r="AU252" s="28">
        <v>36.068433079999998</v>
      </c>
      <c r="AV252" s="28">
        <v>105.38247992000001</v>
      </c>
      <c r="AW252" s="28">
        <v>141.45091300000001</v>
      </c>
      <c r="AX252" s="28">
        <v>1.405033</v>
      </c>
      <c r="AY252" s="28">
        <v>18.49793876</v>
      </c>
      <c r="AZ252" s="28">
        <v>121.54794124000001</v>
      </c>
    </row>
    <row r="253" spans="2:52" x14ac:dyDescent="0.25">
      <c r="B253" s="15" t="s">
        <v>155</v>
      </c>
      <c r="C253" s="28">
        <v>44.323488129999994</v>
      </c>
      <c r="D253" s="28">
        <v>29.626287889999997</v>
      </c>
      <c r="E253" s="28">
        <v>9.544135859999999</v>
      </c>
      <c r="F253" s="28">
        <v>19.3836564</v>
      </c>
      <c r="G253" s="28">
        <v>0.69849563000000003</v>
      </c>
      <c r="H253" s="28">
        <v>14.697200240000001</v>
      </c>
      <c r="I253" s="28">
        <v>4.05027823</v>
      </c>
      <c r="J253" s="28">
        <v>2.4935216099999997</v>
      </c>
      <c r="K253" s="28">
        <v>7.3022438699999999</v>
      </c>
      <c r="L253" s="28">
        <v>0.85115653000000002</v>
      </c>
      <c r="M253" s="28">
        <v>120.20016993</v>
      </c>
      <c r="N253" s="28">
        <v>112.40603900000001</v>
      </c>
      <c r="O253" s="28">
        <v>0.54600593000000008</v>
      </c>
      <c r="P253" s="28">
        <v>7.2381250000000001</v>
      </c>
      <c r="Q253" s="28">
        <v>0.01</v>
      </c>
      <c r="R253" s="28">
        <v>164.52365806</v>
      </c>
      <c r="S253" s="28">
        <v>77.113327459999994</v>
      </c>
      <c r="T253" s="28">
        <v>1.5303100000000001</v>
      </c>
      <c r="U253" s="28">
        <v>11.555266</v>
      </c>
      <c r="V253" s="28">
        <v>0</v>
      </c>
      <c r="W253" s="28">
        <v>0.90148992000000006</v>
      </c>
      <c r="X253" s="28">
        <v>3.2641417400000003</v>
      </c>
      <c r="Y253" s="28">
        <v>13.537020160000001</v>
      </c>
      <c r="Z253" s="28">
        <v>0</v>
      </c>
      <c r="AA253" s="28">
        <v>107.90155527999998</v>
      </c>
      <c r="AB253" s="28">
        <v>56.622102779999999</v>
      </c>
      <c r="AC253" s="28">
        <v>0.89470000000000005</v>
      </c>
      <c r="AD253" s="28">
        <v>0.2397</v>
      </c>
      <c r="AE253" s="28">
        <v>0</v>
      </c>
      <c r="AF253" s="28">
        <v>0.65500000000000003</v>
      </c>
      <c r="AG253" s="28">
        <v>0</v>
      </c>
      <c r="AH253" s="28">
        <v>0</v>
      </c>
      <c r="AI253" s="28">
        <v>0</v>
      </c>
      <c r="AJ253" s="28">
        <v>0</v>
      </c>
      <c r="AK253" s="28">
        <v>0.89470000000000005</v>
      </c>
      <c r="AL253" s="28">
        <v>0.80805108999999997</v>
      </c>
      <c r="AM253" s="28">
        <v>0.80805108999999997</v>
      </c>
      <c r="AN253" s="28">
        <v>0</v>
      </c>
      <c r="AO253" s="28">
        <v>0</v>
      </c>
      <c r="AP253" s="28">
        <v>0</v>
      </c>
      <c r="AQ253" s="28">
        <v>0</v>
      </c>
      <c r="AR253" s="28">
        <v>0</v>
      </c>
      <c r="AS253" s="28">
        <v>0</v>
      </c>
      <c r="AT253" s="28">
        <v>0.80805108999999997</v>
      </c>
      <c r="AU253" s="28">
        <v>56.70875169</v>
      </c>
      <c r="AV253" s="28">
        <v>63.393150300000002</v>
      </c>
      <c r="AW253" s="28">
        <v>120.10190199000002</v>
      </c>
      <c r="AX253" s="28">
        <v>1.3497994</v>
      </c>
      <c r="AY253" s="28">
        <v>0</v>
      </c>
      <c r="AZ253" s="28">
        <v>118.75210259000001</v>
      </c>
    </row>
    <row r="254" spans="2:52" x14ac:dyDescent="0.25">
      <c r="B254" s="15" t="s">
        <v>156</v>
      </c>
      <c r="C254" s="28">
        <v>19.25385657</v>
      </c>
      <c r="D254" s="28">
        <v>9.2882080699999996</v>
      </c>
      <c r="E254" s="28">
        <v>3.4638089699999997</v>
      </c>
      <c r="F254" s="28">
        <v>4.9131168199999999</v>
      </c>
      <c r="G254" s="28">
        <v>0.91128228</v>
      </c>
      <c r="H254" s="28">
        <v>9.9656485000000004</v>
      </c>
      <c r="I254" s="28">
        <v>2.8205365899999997</v>
      </c>
      <c r="J254" s="28">
        <v>1.3636995000000001</v>
      </c>
      <c r="K254" s="28">
        <v>5.0036580099999997</v>
      </c>
      <c r="L254" s="28">
        <v>0.77775440000000007</v>
      </c>
      <c r="M254" s="28">
        <v>190.26700299999999</v>
      </c>
      <c r="N254" s="28">
        <v>190.171852</v>
      </c>
      <c r="O254" s="28">
        <v>9.5150999999999999E-2</v>
      </c>
      <c r="P254" s="28">
        <v>0</v>
      </c>
      <c r="Q254" s="28">
        <v>0</v>
      </c>
      <c r="R254" s="28">
        <v>209.52085957</v>
      </c>
      <c r="S254" s="28">
        <v>86.565869079999999</v>
      </c>
      <c r="T254" s="28">
        <v>0.33385752000000002</v>
      </c>
      <c r="U254" s="28">
        <v>15.115217660000001</v>
      </c>
      <c r="V254" s="28">
        <v>0</v>
      </c>
      <c r="W254" s="28">
        <v>0</v>
      </c>
      <c r="X254" s="28">
        <v>7.4140403899999994</v>
      </c>
      <c r="Y254" s="28">
        <v>12.39518857</v>
      </c>
      <c r="Z254" s="28">
        <v>1.0867673999999998</v>
      </c>
      <c r="AA254" s="28">
        <v>122.91094062000001</v>
      </c>
      <c r="AB254" s="28">
        <v>86.609918950000008</v>
      </c>
      <c r="AC254" s="28">
        <v>0</v>
      </c>
      <c r="AD254" s="28">
        <v>0</v>
      </c>
      <c r="AE254" s="28">
        <v>0</v>
      </c>
      <c r="AF254" s="28">
        <v>0</v>
      </c>
      <c r="AG254" s="28">
        <v>0</v>
      </c>
      <c r="AH254" s="28">
        <v>0</v>
      </c>
      <c r="AI254" s="28">
        <v>0</v>
      </c>
      <c r="AJ254" s="28">
        <v>0</v>
      </c>
      <c r="AK254" s="28">
        <v>0</v>
      </c>
      <c r="AL254" s="28">
        <v>21.716642390000001</v>
      </c>
      <c r="AM254" s="28">
        <v>21.716642390000001</v>
      </c>
      <c r="AN254" s="28">
        <v>0</v>
      </c>
      <c r="AO254" s="28">
        <v>0</v>
      </c>
      <c r="AP254" s="28">
        <v>0</v>
      </c>
      <c r="AQ254" s="28">
        <v>0</v>
      </c>
      <c r="AR254" s="28">
        <v>0</v>
      </c>
      <c r="AS254" s="28">
        <v>0</v>
      </c>
      <c r="AT254" s="28">
        <v>21.716642390000001</v>
      </c>
      <c r="AU254" s="28">
        <v>64.893276560000004</v>
      </c>
      <c r="AV254" s="28">
        <v>106.56550426999999</v>
      </c>
      <c r="AW254" s="28">
        <v>171.45878083000002</v>
      </c>
      <c r="AX254" s="28">
        <v>9.0729779600000011</v>
      </c>
      <c r="AY254" s="28">
        <v>25.96963985</v>
      </c>
      <c r="AZ254" s="28">
        <v>136.41616302</v>
      </c>
    </row>
    <row r="255" spans="2:52" x14ac:dyDescent="0.25">
      <c r="B255" s="15" t="s">
        <v>157</v>
      </c>
      <c r="C255" s="28">
        <v>8.9882978099999988</v>
      </c>
      <c r="D255" s="28">
        <v>4.7640050499999997</v>
      </c>
      <c r="E255" s="28">
        <v>2.2514384600000001</v>
      </c>
      <c r="F255" s="28">
        <v>1.58608989</v>
      </c>
      <c r="G255" s="28">
        <v>0.92647669999999993</v>
      </c>
      <c r="H255" s="28">
        <v>4.22429276</v>
      </c>
      <c r="I255" s="28">
        <v>0.96621800999999996</v>
      </c>
      <c r="J255" s="28">
        <v>0.55200875000000005</v>
      </c>
      <c r="K255" s="28">
        <v>2.6737660000000001</v>
      </c>
      <c r="L255" s="28">
        <v>3.2300000000000002E-2</v>
      </c>
      <c r="M255" s="28">
        <v>66.175192379999999</v>
      </c>
      <c r="N255" s="28">
        <v>65.813458999999995</v>
      </c>
      <c r="O255" s="28">
        <v>3.7733379999999997E-2</v>
      </c>
      <c r="P255" s="28">
        <v>0.32400000000000001</v>
      </c>
      <c r="Q255" s="28">
        <v>0</v>
      </c>
      <c r="R255" s="28">
        <v>75.163490190000005</v>
      </c>
      <c r="S255" s="28">
        <v>38.158662849999999</v>
      </c>
      <c r="T255" s="28">
        <v>1.4452634</v>
      </c>
      <c r="U255" s="28">
        <v>5.8833825499999994</v>
      </c>
      <c r="V255" s="28">
        <v>0</v>
      </c>
      <c r="W255" s="28">
        <v>0.61874150999999999</v>
      </c>
      <c r="X255" s="28">
        <v>3.2603404199999999</v>
      </c>
      <c r="Y255" s="28">
        <v>6.7938260399999999</v>
      </c>
      <c r="Z255" s="28">
        <v>0</v>
      </c>
      <c r="AA255" s="28">
        <v>56.160216769999998</v>
      </c>
      <c r="AB255" s="28">
        <v>19.003273420000003</v>
      </c>
      <c r="AC255" s="28">
        <v>0</v>
      </c>
      <c r="AD255" s="28">
        <v>0</v>
      </c>
      <c r="AE255" s="28">
        <v>0</v>
      </c>
      <c r="AF255" s="28">
        <v>0</v>
      </c>
      <c r="AG255" s="28">
        <v>0</v>
      </c>
      <c r="AH255" s="28">
        <v>0</v>
      </c>
      <c r="AI255" s="28">
        <v>0</v>
      </c>
      <c r="AJ255" s="28">
        <v>0</v>
      </c>
      <c r="AK255" s="28">
        <v>0</v>
      </c>
      <c r="AL255" s="28">
        <v>8.8234424600000008</v>
      </c>
      <c r="AM255" s="28">
        <v>8.8234424600000008</v>
      </c>
      <c r="AN255" s="28">
        <v>0</v>
      </c>
      <c r="AO255" s="28">
        <v>0</v>
      </c>
      <c r="AP255" s="28">
        <v>0</v>
      </c>
      <c r="AQ255" s="28">
        <v>0</v>
      </c>
      <c r="AR255" s="28">
        <v>0</v>
      </c>
      <c r="AS255" s="28">
        <v>0</v>
      </c>
      <c r="AT255" s="28">
        <v>8.8234424600000008</v>
      </c>
      <c r="AU255" s="28">
        <v>10.17983096</v>
      </c>
      <c r="AV255" s="28">
        <v>24.817722410000005</v>
      </c>
      <c r="AW255" s="28">
        <v>34.997553369999999</v>
      </c>
      <c r="AX255" s="28">
        <v>0</v>
      </c>
      <c r="AY255" s="28">
        <v>0</v>
      </c>
      <c r="AZ255" s="28">
        <v>34.997553369999999</v>
      </c>
    </row>
    <row r="256" spans="2:52" x14ac:dyDescent="0.25">
      <c r="B256" s="15" t="s">
        <v>158</v>
      </c>
      <c r="C256" s="28">
        <v>36.993736130000002</v>
      </c>
      <c r="D256" s="28">
        <v>25.613169390000003</v>
      </c>
      <c r="E256" s="28">
        <v>6.0652843299999999</v>
      </c>
      <c r="F256" s="28">
        <v>19.079828800000001</v>
      </c>
      <c r="G256" s="28">
        <v>0.46805626</v>
      </c>
      <c r="H256" s="28">
        <v>11.380566740000001</v>
      </c>
      <c r="I256" s="28">
        <v>2.9247300200000002</v>
      </c>
      <c r="J256" s="28">
        <v>2.44746387</v>
      </c>
      <c r="K256" s="28">
        <v>6.0083728499999998</v>
      </c>
      <c r="L256" s="28">
        <v>0</v>
      </c>
      <c r="M256" s="28">
        <v>69.393029999999996</v>
      </c>
      <c r="N256" s="28">
        <v>66.207554999999999</v>
      </c>
      <c r="O256" s="28">
        <v>0</v>
      </c>
      <c r="P256" s="28">
        <v>3.1854749999999998</v>
      </c>
      <c r="Q256" s="28">
        <v>0</v>
      </c>
      <c r="R256" s="28">
        <v>106.38676613</v>
      </c>
      <c r="S256" s="28">
        <v>46.440560310000002</v>
      </c>
      <c r="T256" s="28">
        <v>1.1881617099999999</v>
      </c>
      <c r="U256" s="28">
        <v>5.6456988399999997</v>
      </c>
      <c r="V256" s="28">
        <v>0</v>
      </c>
      <c r="W256" s="28">
        <v>0</v>
      </c>
      <c r="X256" s="28">
        <v>3.1661982000000002</v>
      </c>
      <c r="Y256" s="28">
        <v>7.0222621299999997</v>
      </c>
      <c r="Z256" s="28">
        <v>2.8170111099999997</v>
      </c>
      <c r="AA256" s="28">
        <v>66.2798923</v>
      </c>
      <c r="AB256" s="28">
        <v>40.106873830000005</v>
      </c>
      <c r="AC256" s="28">
        <v>0</v>
      </c>
      <c r="AD256" s="28">
        <v>0</v>
      </c>
      <c r="AE256" s="28">
        <v>0</v>
      </c>
      <c r="AF256" s="28">
        <v>0</v>
      </c>
      <c r="AG256" s="28">
        <v>0</v>
      </c>
      <c r="AH256" s="28">
        <v>0</v>
      </c>
      <c r="AI256" s="28">
        <v>0</v>
      </c>
      <c r="AJ256" s="28">
        <v>0</v>
      </c>
      <c r="AK256" s="28">
        <v>0</v>
      </c>
      <c r="AL256" s="28">
        <v>3.1750462400000004</v>
      </c>
      <c r="AM256" s="28">
        <v>3.1750462400000004</v>
      </c>
      <c r="AN256" s="28">
        <v>0</v>
      </c>
      <c r="AO256" s="28">
        <v>0</v>
      </c>
      <c r="AP256" s="28">
        <v>5.8882914</v>
      </c>
      <c r="AQ256" s="28">
        <v>5.8882914</v>
      </c>
      <c r="AR256" s="28">
        <v>0</v>
      </c>
      <c r="AS256" s="28">
        <v>0</v>
      </c>
      <c r="AT256" s="28">
        <v>9.0633376400000003</v>
      </c>
      <c r="AU256" s="28">
        <v>31.043536189999998</v>
      </c>
      <c r="AV256" s="28">
        <v>12.93038306</v>
      </c>
      <c r="AW256" s="28">
        <v>43.973919250000002</v>
      </c>
      <c r="AX256" s="28">
        <v>5.2461767500000001</v>
      </c>
      <c r="AY256" s="28">
        <v>6.95804797</v>
      </c>
      <c r="AZ256" s="28">
        <v>31.769694530000002</v>
      </c>
    </row>
    <row r="257" spans="2:52" x14ac:dyDescent="0.25">
      <c r="B257" s="15" t="s">
        <v>159</v>
      </c>
      <c r="C257" s="28">
        <v>6.1887432100000002</v>
      </c>
      <c r="D257" s="28">
        <v>1.45648372</v>
      </c>
      <c r="E257" s="28">
        <v>0.9367114299999999</v>
      </c>
      <c r="F257" s="28">
        <v>0.32124596999999999</v>
      </c>
      <c r="G257" s="28">
        <v>0.19852632000000001</v>
      </c>
      <c r="H257" s="28">
        <v>4.7322594900000006</v>
      </c>
      <c r="I257" s="28">
        <v>0.64539867000000006</v>
      </c>
      <c r="J257" s="28">
        <v>0.32060499999999997</v>
      </c>
      <c r="K257" s="28">
        <v>3.3977184999999999</v>
      </c>
      <c r="L257" s="28">
        <v>0.36853732</v>
      </c>
      <c r="M257" s="28">
        <v>85.643131999999994</v>
      </c>
      <c r="N257" s="28">
        <v>84.543132</v>
      </c>
      <c r="O257" s="28">
        <v>0</v>
      </c>
      <c r="P257" s="28">
        <v>1.1000000000000001</v>
      </c>
      <c r="Q257" s="28">
        <v>0</v>
      </c>
      <c r="R257" s="28">
        <v>91.831875209999993</v>
      </c>
      <c r="S257" s="28">
        <v>37.117319020000004</v>
      </c>
      <c r="T257" s="28">
        <v>4.7466774599999999</v>
      </c>
      <c r="U257" s="28">
        <v>8.6286193299999994</v>
      </c>
      <c r="V257" s="28">
        <v>0</v>
      </c>
      <c r="W257" s="28">
        <v>5.4318368699999997</v>
      </c>
      <c r="X257" s="28">
        <v>3.5884795600000001</v>
      </c>
      <c r="Y257" s="28">
        <v>13.198562689999999</v>
      </c>
      <c r="Z257" s="28">
        <v>0</v>
      </c>
      <c r="AA257" s="28">
        <v>72.711494930000001</v>
      </c>
      <c r="AB257" s="28">
        <v>19.120380280000003</v>
      </c>
      <c r="AC257" s="28">
        <v>0</v>
      </c>
      <c r="AD257" s="28">
        <v>0</v>
      </c>
      <c r="AE257" s="28">
        <v>0</v>
      </c>
      <c r="AF257" s="28">
        <v>0</v>
      </c>
      <c r="AG257" s="28">
        <v>0</v>
      </c>
      <c r="AH257" s="28">
        <v>0</v>
      </c>
      <c r="AI257" s="28">
        <v>0</v>
      </c>
      <c r="AJ257" s="28">
        <v>6</v>
      </c>
      <c r="AK257" s="28">
        <v>6</v>
      </c>
      <c r="AL257" s="28">
        <v>4.21989663</v>
      </c>
      <c r="AM257" s="28">
        <v>4.21989663</v>
      </c>
      <c r="AN257" s="28">
        <v>0</v>
      </c>
      <c r="AO257" s="28">
        <v>0</v>
      </c>
      <c r="AP257" s="28">
        <v>0.81862807999999998</v>
      </c>
      <c r="AQ257" s="28">
        <v>0.81862807999999998</v>
      </c>
      <c r="AR257" s="28">
        <v>0</v>
      </c>
      <c r="AS257" s="28">
        <v>5.4344266599999997</v>
      </c>
      <c r="AT257" s="28">
        <v>10.472951370000001</v>
      </c>
      <c r="AU257" s="28">
        <v>14.64742891</v>
      </c>
      <c r="AV257" s="28">
        <v>18.10860868</v>
      </c>
      <c r="AW257" s="28">
        <v>32.756037589999998</v>
      </c>
      <c r="AX257" s="28">
        <v>0</v>
      </c>
      <c r="AY257" s="28">
        <v>2.6237110000000001</v>
      </c>
      <c r="AZ257" s="28">
        <v>30.132326589999998</v>
      </c>
    </row>
    <row r="258" spans="2:52" x14ac:dyDescent="0.25">
      <c r="B258" s="15" t="s">
        <v>160</v>
      </c>
      <c r="C258" s="28">
        <v>14.662440450000002</v>
      </c>
      <c r="D258" s="28">
        <v>6.4468386400000002</v>
      </c>
      <c r="E258" s="28">
        <v>3.3675957000000003</v>
      </c>
      <c r="F258" s="28">
        <v>2.6636062900000002</v>
      </c>
      <c r="G258" s="28">
        <v>0.41563665</v>
      </c>
      <c r="H258" s="28">
        <v>8.2156018100000008</v>
      </c>
      <c r="I258" s="28">
        <v>2.3255633900000001</v>
      </c>
      <c r="J258" s="28">
        <v>0.60845056000000008</v>
      </c>
      <c r="K258" s="28">
        <v>4.9555170000000004</v>
      </c>
      <c r="L258" s="28">
        <v>0.32607085999999996</v>
      </c>
      <c r="M258" s="28">
        <v>52.832013000000003</v>
      </c>
      <c r="N258" s="28">
        <v>52.832013000000003</v>
      </c>
      <c r="O258" s="28">
        <v>0</v>
      </c>
      <c r="P258" s="28">
        <v>0</v>
      </c>
      <c r="Q258" s="28">
        <v>0</v>
      </c>
      <c r="R258" s="28">
        <v>67.494453450000009</v>
      </c>
      <c r="S258" s="28">
        <v>29.292373999999999</v>
      </c>
      <c r="T258" s="28">
        <v>1.03855326</v>
      </c>
      <c r="U258" s="28">
        <v>5.8944890000000001</v>
      </c>
      <c r="V258" s="28">
        <v>0</v>
      </c>
      <c r="W258" s="28">
        <v>2.20298814</v>
      </c>
      <c r="X258" s="28">
        <v>3.2831947100000001</v>
      </c>
      <c r="Y258" s="28">
        <v>11.81126892</v>
      </c>
      <c r="Z258" s="28">
        <v>0</v>
      </c>
      <c r="AA258" s="28">
        <v>53.522868030000012</v>
      </c>
      <c r="AB258" s="28">
        <v>13.97158542</v>
      </c>
      <c r="AC258" s="28">
        <v>0</v>
      </c>
      <c r="AD258" s="28">
        <v>0</v>
      </c>
      <c r="AE258" s="28">
        <v>0</v>
      </c>
      <c r="AF258" s="28">
        <v>0</v>
      </c>
      <c r="AG258" s="28">
        <v>0</v>
      </c>
      <c r="AH258" s="28">
        <v>0</v>
      </c>
      <c r="AI258" s="28">
        <v>0</v>
      </c>
      <c r="AJ258" s="28">
        <v>0</v>
      </c>
      <c r="AK258" s="28">
        <v>0</v>
      </c>
      <c r="AL258" s="28">
        <v>3.7935690000000002</v>
      </c>
      <c r="AM258" s="28">
        <v>3.7935690000000002</v>
      </c>
      <c r="AN258" s="28">
        <v>0</v>
      </c>
      <c r="AO258" s="28">
        <v>0</v>
      </c>
      <c r="AP258" s="28">
        <v>0</v>
      </c>
      <c r="AQ258" s="28">
        <v>0</v>
      </c>
      <c r="AR258" s="28">
        <v>0</v>
      </c>
      <c r="AS258" s="28">
        <v>0</v>
      </c>
      <c r="AT258" s="28">
        <v>3.7935690000000002</v>
      </c>
      <c r="AU258" s="28">
        <v>10.178016420000001</v>
      </c>
      <c r="AV258" s="28">
        <v>9.6125375000000002</v>
      </c>
      <c r="AW258" s="28">
        <v>19.790553920000001</v>
      </c>
      <c r="AX258" s="28">
        <v>1.88331593</v>
      </c>
      <c r="AY258" s="28">
        <v>5.2412717100000004</v>
      </c>
      <c r="AZ258" s="28">
        <v>12.665966280000001</v>
      </c>
    </row>
    <row r="259" spans="2:52" x14ac:dyDescent="0.25">
      <c r="B259" s="15" t="s">
        <v>161</v>
      </c>
      <c r="C259" s="28">
        <v>16.728634420000002</v>
      </c>
      <c r="D259" s="28">
        <v>7.4246802300000008</v>
      </c>
      <c r="E259" s="28">
        <v>3.1636892900000002</v>
      </c>
      <c r="F259" s="28">
        <v>3.7696736</v>
      </c>
      <c r="G259" s="28">
        <v>0.49131734000000005</v>
      </c>
      <c r="H259" s="28">
        <v>9.3039541900000007</v>
      </c>
      <c r="I259" s="28">
        <v>2.13438397</v>
      </c>
      <c r="J259" s="28">
        <v>1.3352900000000001</v>
      </c>
      <c r="K259" s="28">
        <v>3.4632297699999999</v>
      </c>
      <c r="L259" s="28">
        <v>2.3710504500000003</v>
      </c>
      <c r="M259" s="28">
        <v>74.878513999999996</v>
      </c>
      <c r="N259" s="28">
        <v>71.602513999999999</v>
      </c>
      <c r="O259" s="28">
        <v>0</v>
      </c>
      <c r="P259" s="28">
        <v>0</v>
      </c>
      <c r="Q259" s="28">
        <v>3.2759999999999998</v>
      </c>
      <c r="R259" s="28">
        <v>91.607148420000001</v>
      </c>
      <c r="S259" s="28">
        <v>31.882820980000002</v>
      </c>
      <c r="T259" s="28">
        <v>0.80912541000000004</v>
      </c>
      <c r="U259" s="28">
        <v>8.583402490000001</v>
      </c>
      <c r="V259" s="28">
        <v>0</v>
      </c>
      <c r="W259" s="28">
        <v>0</v>
      </c>
      <c r="X259" s="28">
        <v>3.4100516400000003</v>
      </c>
      <c r="Y259" s="28">
        <v>24.648302620000003</v>
      </c>
      <c r="Z259" s="28">
        <v>0</v>
      </c>
      <c r="AA259" s="28">
        <v>69.333703139999997</v>
      </c>
      <c r="AB259" s="28">
        <v>22.273445279999997</v>
      </c>
      <c r="AC259" s="28">
        <v>0</v>
      </c>
      <c r="AD259" s="28">
        <v>0</v>
      </c>
      <c r="AE259" s="28">
        <v>0</v>
      </c>
      <c r="AF259" s="28">
        <v>0</v>
      </c>
      <c r="AG259" s="28">
        <v>0</v>
      </c>
      <c r="AH259" s="28">
        <v>0</v>
      </c>
      <c r="AI259" s="28">
        <v>0</v>
      </c>
      <c r="AJ259" s="28">
        <v>0.73598743999999994</v>
      </c>
      <c r="AK259" s="28">
        <v>0.73598743999999994</v>
      </c>
      <c r="AL259" s="28">
        <v>0.43086640000000004</v>
      </c>
      <c r="AM259" s="28">
        <v>0.43086640000000004</v>
      </c>
      <c r="AN259" s="28">
        <v>0</v>
      </c>
      <c r="AO259" s="28">
        <v>0</v>
      </c>
      <c r="AP259" s="28">
        <v>0</v>
      </c>
      <c r="AQ259" s="28">
        <v>0</v>
      </c>
      <c r="AR259" s="28">
        <v>0</v>
      </c>
      <c r="AS259" s="28">
        <v>0.150895</v>
      </c>
      <c r="AT259" s="28">
        <v>0.58176139999999998</v>
      </c>
      <c r="AU259" s="28">
        <v>22.427671320000002</v>
      </c>
      <c r="AV259" s="28">
        <v>40.965988109999998</v>
      </c>
      <c r="AW259" s="28">
        <v>63.39365943</v>
      </c>
      <c r="AX259" s="28">
        <v>3.0332920400000001</v>
      </c>
      <c r="AY259" s="28">
        <v>7.2842780400000002</v>
      </c>
      <c r="AZ259" s="28">
        <v>53.076089350000004</v>
      </c>
    </row>
    <row r="260" spans="2:52" x14ac:dyDescent="0.25">
      <c r="B260" s="15" t="s">
        <v>162</v>
      </c>
      <c r="C260" s="28">
        <v>17.673326059999997</v>
      </c>
      <c r="D260" s="28">
        <v>3.7293543200000001</v>
      </c>
      <c r="E260" s="28">
        <v>1.75082497</v>
      </c>
      <c r="F260" s="28">
        <v>1.7404621499999999</v>
      </c>
      <c r="G260" s="28">
        <v>0.23806720000000001</v>
      </c>
      <c r="H260" s="28">
        <v>13.943971739999999</v>
      </c>
      <c r="I260" s="28">
        <v>1.39511253</v>
      </c>
      <c r="J260" s="28">
        <v>0.39766800000000002</v>
      </c>
      <c r="K260" s="28">
        <v>12.12428237</v>
      </c>
      <c r="L260" s="28">
        <v>2.690884E-2</v>
      </c>
      <c r="M260" s="28">
        <v>72.719035000000005</v>
      </c>
      <c r="N260" s="28">
        <v>72.719035000000005</v>
      </c>
      <c r="O260" s="28">
        <v>0</v>
      </c>
      <c r="P260" s="28">
        <v>0</v>
      </c>
      <c r="Q260" s="28">
        <v>0</v>
      </c>
      <c r="R260" s="28">
        <v>90.392361059999999</v>
      </c>
      <c r="S260" s="28">
        <v>54.87461871</v>
      </c>
      <c r="T260" s="28">
        <v>0.65690800000000005</v>
      </c>
      <c r="U260" s="28">
        <v>5.2503490599999996</v>
      </c>
      <c r="V260" s="28">
        <v>0</v>
      </c>
      <c r="W260" s="28">
        <v>0</v>
      </c>
      <c r="X260" s="28">
        <v>2.1988100699999999</v>
      </c>
      <c r="Y260" s="28">
        <v>4.3149869000000001</v>
      </c>
      <c r="Z260" s="28">
        <v>0</v>
      </c>
      <c r="AA260" s="28">
        <v>67.295672740000015</v>
      </c>
      <c r="AB260" s="28">
        <v>23.096688320000002</v>
      </c>
      <c r="AC260" s="28">
        <v>0</v>
      </c>
      <c r="AD260" s="28">
        <v>0</v>
      </c>
      <c r="AE260" s="28">
        <v>0</v>
      </c>
      <c r="AF260" s="28">
        <v>0</v>
      </c>
      <c r="AG260" s="28">
        <v>0</v>
      </c>
      <c r="AH260" s="28">
        <v>0</v>
      </c>
      <c r="AI260" s="28">
        <v>0</v>
      </c>
      <c r="AJ260" s="28">
        <v>0</v>
      </c>
      <c r="AK260" s="28">
        <v>0</v>
      </c>
      <c r="AL260" s="28">
        <v>0.43867899999999999</v>
      </c>
      <c r="AM260" s="28">
        <v>0.43867899999999999</v>
      </c>
      <c r="AN260" s="28">
        <v>0</v>
      </c>
      <c r="AO260" s="28">
        <v>0</v>
      </c>
      <c r="AP260" s="28">
        <v>4.27022295</v>
      </c>
      <c r="AQ260" s="28">
        <v>4.27022295</v>
      </c>
      <c r="AR260" s="28">
        <v>0</v>
      </c>
      <c r="AS260" s="28">
        <v>0</v>
      </c>
      <c r="AT260" s="28">
        <v>4.7089019500000004</v>
      </c>
      <c r="AU260" s="28">
        <v>18.387786370000001</v>
      </c>
      <c r="AV260" s="28">
        <v>1.1871166499999999</v>
      </c>
      <c r="AW260" s="28">
        <v>19.574903020000001</v>
      </c>
      <c r="AX260" s="28">
        <v>0.51366886999999994</v>
      </c>
      <c r="AY260" s="28">
        <v>0.6008</v>
      </c>
      <c r="AZ260" s="28">
        <v>18.460434150000001</v>
      </c>
    </row>
    <row r="261" spans="2:52" x14ac:dyDescent="0.25">
      <c r="B261" s="15" t="s">
        <v>163</v>
      </c>
      <c r="C261" s="28">
        <v>18.514169310000003</v>
      </c>
      <c r="D261" s="28">
        <v>8.0493935000000008</v>
      </c>
      <c r="E261" s="28">
        <v>2.3302938900000001</v>
      </c>
      <c r="F261" s="28">
        <v>5.0027868299999998</v>
      </c>
      <c r="G261" s="28">
        <v>0.71631277999999998</v>
      </c>
      <c r="H261" s="28">
        <v>10.464775810000001</v>
      </c>
      <c r="I261" s="28">
        <v>3.2257288399999999</v>
      </c>
      <c r="J261" s="28">
        <v>3.1870067400000002</v>
      </c>
      <c r="K261" s="28">
        <v>4.0520402300000002</v>
      </c>
      <c r="L261" s="28">
        <v>0</v>
      </c>
      <c r="M261" s="28">
        <v>145.70249799999999</v>
      </c>
      <c r="N261" s="28">
        <v>145.70249799999999</v>
      </c>
      <c r="O261" s="28">
        <v>0</v>
      </c>
      <c r="P261" s="28">
        <v>0</v>
      </c>
      <c r="Q261" s="28">
        <v>0</v>
      </c>
      <c r="R261" s="28">
        <v>164.21666730999999</v>
      </c>
      <c r="S261" s="28">
        <v>85.424296170000005</v>
      </c>
      <c r="T261" s="28">
        <v>0.88849427000000003</v>
      </c>
      <c r="U261" s="28">
        <v>14.178784550000001</v>
      </c>
      <c r="V261" s="28">
        <v>0</v>
      </c>
      <c r="W261" s="28">
        <v>0</v>
      </c>
      <c r="X261" s="28">
        <v>1.57493762</v>
      </c>
      <c r="Y261" s="28">
        <v>16.915956920000003</v>
      </c>
      <c r="Z261" s="28">
        <v>0</v>
      </c>
      <c r="AA261" s="28">
        <v>118.98246953</v>
      </c>
      <c r="AB261" s="28">
        <v>45.234197780000002</v>
      </c>
      <c r="AC261" s="28">
        <v>0</v>
      </c>
      <c r="AD261" s="28">
        <v>0</v>
      </c>
      <c r="AE261" s="28">
        <v>0</v>
      </c>
      <c r="AF261" s="28">
        <v>0</v>
      </c>
      <c r="AG261" s="28">
        <v>0</v>
      </c>
      <c r="AH261" s="28">
        <v>0</v>
      </c>
      <c r="AI261" s="28">
        <v>0</v>
      </c>
      <c r="AJ261" s="28">
        <v>21.369620390000001</v>
      </c>
      <c r="AK261" s="28">
        <v>21.369620390000001</v>
      </c>
      <c r="AL261" s="28">
        <v>7.71902724</v>
      </c>
      <c r="AM261" s="28">
        <v>7.71902724</v>
      </c>
      <c r="AN261" s="28">
        <v>0</v>
      </c>
      <c r="AO261" s="28">
        <v>0</v>
      </c>
      <c r="AP261" s="28">
        <v>5.0244630999999993</v>
      </c>
      <c r="AQ261" s="28">
        <v>5.0244630999999993</v>
      </c>
      <c r="AR261" s="28">
        <v>0</v>
      </c>
      <c r="AS261" s="28">
        <v>16.08217273</v>
      </c>
      <c r="AT261" s="28">
        <v>28.825663070000001</v>
      </c>
      <c r="AU261" s="28">
        <v>37.778155099999999</v>
      </c>
      <c r="AV261" s="28">
        <v>18.342795750000001</v>
      </c>
      <c r="AW261" s="28">
        <v>56.12095085</v>
      </c>
      <c r="AX261" s="28">
        <v>5.3710891299999997</v>
      </c>
      <c r="AY261" s="28">
        <v>3.5791261699999999</v>
      </c>
      <c r="AZ261" s="28">
        <v>47.170735550000003</v>
      </c>
    </row>
    <row r="262" spans="2:52" x14ac:dyDescent="0.25">
      <c r="B262" s="15" t="s">
        <v>164</v>
      </c>
      <c r="C262" s="28">
        <v>35.105549600000003</v>
      </c>
      <c r="D262" s="28">
        <v>21.151696470000001</v>
      </c>
      <c r="E262" s="28">
        <v>3.1671083700000002</v>
      </c>
      <c r="F262" s="28">
        <v>17.498004909999999</v>
      </c>
      <c r="G262" s="28">
        <v>0.48658319</v>
      </c>
      <c r="H262" s="28">
        <v>13.953853129999999</v>
      </c>
      <c r="I262" s="28">
        <v>2.3267987799999998</v>
      </c>
      <c r="J262" s="28">
        <v>3.089188</v>
      </c>
      <c r="K262" s="28">
        <v>4.8410365999999998</v>
      </c>
      <c r="L262" s="28">
        <v>3.69682975</v>
      </c>
      <c r="M262" s="28">
        <v>112.878095</v>
      </c>
      <c r="N262" s="28">
        <v>112.878095</v>
      </c>
      <c r="O262" s="28">
        <v>0</v>
      </c>
      <c r="P262" s="28">
        <v>0</v>
      </c>
      <c r="Q262" s="28">
        <v>0</v>
      </c>
      <c r="R262" s="28">
        <v>147.98364459999999</v>
      </c>
      <c r="S262" s="28">
        <v>69.62531731</v>
      </c>
      <c r="T262" s="28">
        <v>1.7426934599999999</v>
      </c>
      <c r="U262" s="28">
        <v>7.8850150299999999</v>
      </c>
      <c r="V262" s="28">
        <v>0</v>
      </c>
      <c r="W262" s="28">
        <v>0</v>
      </c>
      <c r="X262" s="28">
        <v>4.3212143099999993</v>
      </c>
      <c r="Y262" s="28">
        <v>28.246125600000003</v>
      </c>
      <c r="Z262" s="28">
        <v>0</v>
      </c>
      <c r="AA262" s="28">
        <v>111.82036571</v>
      </c>
      <c r="AB262" s="28">
        <v>36.163278890000001</v>
      </c>
      <c r="AC262" s="28">
        <v>0</v>
      </c>
      <c r="AD262" s="28">
        <v>0</v>
      </c>
      <c r="AE262" s="28">
        <v>0</v>
      </c>
      <c r="AF262" s="28">
        <v>0</v>
      </c>
      <c r="AG262" s="28">
        <v>0</v>
      </c>
      <c r="AH262" s="28">
        <v>0</v>
      </c>
      <c r="AI262" s="28">
        <v>0</v>
      </c>
      <c r="AJ262" s="28">
        <v>0</v>
      </c>
      <c r="AK262" s="28">
        <v>0</v>
      </c>
      <c r="AL262" s="28">
        <v>6.7000000000000002E-3</v>
      </c>
      <c r="AM262" s="28">
        <v>6.7000000000000002E-3</v>
      </c>
      <c r="AN262" s="28">
        <v>0</v>
      </c>
      <c r="AO262" s="28">
        <v>0</v>
      </c>
      <c r="AP262" s="28">
        <v>0</v>
      </c>
      <c r="AQ262" s="28">
        <v>0</v>
      </c>
      <c r="AR262" s="28">
        <v>0</v>
      </c>
      <c r="AS262" s="28">
        <v>0</v>
      </c>
      <c r="AT262" s="28">
        <v>6.7000000000000002E-3</v>
      </c>
      <c r="AU262" s="28">
        <v>36.156578889999999</v>
      </c>
      <c r="AV262" s="28">
        <v>63.172535119999999</v>
      </c>
      <c r="AW262" s="28">
        <v>99.329114009999984</v>
      </c>
      <c r="AX262" s="28">
        <v>0.76682203000000004</v>
      </c>
      <c r="AY262" s="28">
        <v>21.80188884</v>
      </c>
      <c r="AZ262" s="28">
        <v>76.760403139999994</v>
      </c>
    </row>
    <row r="263" spans="2:52" x14ac:dyDescent="0.25">
      <c r="B263" s="15" t="s">
        <v>165</v>
      </c>
      <c r="C263" s="28">
        <v>11.72989175</v>
      </c>
      <c r="D263" s="28">
        <v>2.8202095800000002</v>
      </c>
      <c r="E263" s="28">
        <v>1.7187041000000001</v>
      </c>
      <c r="F263" s="28">
        <v>0.89434049999999998</v>
      </c>
      <c r="G263" s="28">
        <v>0.20716498</v>
      </c>
      <c r="H263" s="28">
        <v>8.90968217</v>
      </c>
      <c r="I263" s="28">
        <v>0.87808704000000004</v>
      </c>
      <c r="J263" s="28">
        <v>2.0120239999999998</v>
      </c>
      <c r="K263" s="28">
        <v>5.9854004500000002</v>
      </c>
      <c r="L263" s="28">
        <v>3.4170680000000002E-2</v>
      </c>
      <c r="M263" s="28">
        <v>57.636733999999997</v>
      </c>
      <c r="N263" s="28">
        <v>57.636733999999997</v>
      </c>
      <c r="O263" s="28">
        <v>0</v>
      </c>
      <c r="P263" s="28">
        <v>0</v>
      </c>
      <c r="Q263" s="28">
        <v>0</v>
      </c>
      <c r="R263" s="28">
        <v>69.366625749999997</v>
      </c>
      <c r="S263" s="28">
        <v>34.597028729999998</v>
      </c>
      <c r="T263" s="28">
        <v>0.89851426000000001</v>
      </c>
      <c r="U263" s="28">
        <v>5.0013051800000001</v>
      </c>
      <c r="V263" s="28">
        <v>0</v>
      </c>
      <c r="W263" s="28">
        <v>0</v>
      </c>
      <c r="X263" s="28">
        <v>2.8498277299999999</v>
      </c>
      <c r="Y263" s="28">
        <v>7.8954709900000006</v>
      </c>
      <c r="Z263" s="28">
        <v>3.0751355400000002</v>
      </c>
      <c r="AA263" s="28">
        <v>54.317282429999992</v>
      </c>
      <c r="AB263" s="28">
        <v>15.04934332</v>
      </c>
      <c r="AC263" s="28">
        <v>0</v>
      </c>
      <c r="AD263" s="28">
        <v>0</v>
      </c>
      <c r="AE263" s="28">
        <v>0</v>
      </c>
      <c r="AF263" s="28">
        <v>0</v>
      </c>
      <c r="AG263" s="28">
        <v>0</v>
      </c>
      <c r="AH263" s="28">
        <v>0</v>
      </c>
      <c r="AI263" s="28">
        <v>0</v>
      </c>
      <c r="AJ263" s="28">
        <v>1</v>
      </c>
      <c r="AK263" s="28">
        <v>1</v>
      </c>
      <c r="AL263" s="28">
        <v>7.3292162000000003</v>
      </c>
      <c r="AM263" s="28">
        <v>7.3292162000000003</v>
      </c>
      <c r="AN263" s="28">
        <v>0</v>
      </c>
      <c r="AO263" s="28">
        <v>0</v>
      </c>
      <c r="AP263" s="28">
        <v>2.9814431200000002</v>
      </c>
      <c r="AQ263" s="28">
        <v>2.9814431200000002</v>
      </c>
      <c r="AR263" s="28">
        <v>0</v>
      </c>
      <c r="AS263" s="28">
        <v>0.9904094200000001</v>
      </c>
      <c r="AT263" s="28">
        <v>11.30106874</v>
      </c>
      <c r="AU263" s="28">
        <v>4.7482745800000004</v>
      </c>
      <c r="AV263" s="28">
        <v>2.3544435499999996</v>
      </c>
      <c r="AW263" s="28">
        <v>7.1027181299999995</v>
      </c>
      <c r="AX263" s="28">
        <v>0.71313464999999998</v>
      </c>
      <c r="AY263" s="28">
        <v>0</v>
      </c>
      <c r="AZ263" s="28">
        <v>6.3895834799999998</v>
      </c>
    </row>
    <row r="264" spans="2:52" x14ac:dyDescent="0.25">
      <c r="B264" s="15" t="s">
        <v>166</v>
      </c>
      <c r="C264" s="28">
        <v>17.86633368</v>
      </c>
      <c r="D264" s="28">
        <v>10.74544641</v>
      </c>
      <c r="E264" s="28">
        <v>5.22972679</v>
      </c>
      <c r="F264" s="28">
        <v>4.9386055300000002</v>
      </c>
      <c r="G264" s="28">
        <v>0.57711408999999991</v>
      </c>
      <c r="H264" s="28">
        <v>7.1208872699999999</v>
      </c>
      <c r="I264" s="28">
        <v>2.2808030000000001</v>
      </c>
      <c r="J264" s="28">
        <v>0.79223149999999998</v>
      </c>
      <c r="K264" s="28">
        <v>3.0108310499999997</v>
      </c>
      <c r="L264" s="28">
        <v>1.03702172</v>
      </c>
      <c r="M264" s="28">
        <v>131.17276699999999</v>
      </c>
      <c r="N264" s="28">
        <v>131.17276699999999</v>
      </c>
      <c r="O264" s="28">
        <v>0</v>
      </c>
      <c r="P264" s="28">
        <v>0</v>
      </c>
      <c r="Q264" s="28">
        <v>0</v>
      </c>
      <c r="R264" s="28">
        <v>149.03910068000002</v>
      </c>
      <c r="S264" s="28">
        <v>77.397615569999999</v>
      </c>
      <c r="T264" s="28">
        <v>2.1326715299999996</v>
      </c>
      <c r="U264" s="28">
        <v>9.5246625500000004</v>
      </c>
      <c r="V264" s="28">
        <v>0</v>
      </c>
      <c r="W264" s="28">
        <v>0</v>
      </c>
      <c r="X264" s="28">
        <v>2.3255518399999997</v>
      </c>
      <c r="Y264" s="28">
        <v>33.306170549999997</v>
      </c>
      <c r="Z264" s="28">
        <v>0</v>
      </c>
      <c r="AA264" s="28">
        <v>124.68667203999999</v>
      </c>
      <c r="AB264" s="28">
        <v>24.352428639999996</v>
      </c>
      <c r="AC264" s="28">
        <v>0</v>
      </c>
      <c r="AD264" s="28">
        <v>0</v>
      </c>
      <c r="AE264" s="28">
        <v>0</v>
      </c>
      <c r="AF264" s="28">
        <v>0</v>
      </c>
      <c r="AG264" s="28">
        <v>0</v>
      </c>
      <c r="AH264" s="28">
        <v>0</v>
      </c>
      <c r="AI264" s="28">
        <v>0</v>
      </c>
      <c r="AJ264" s="28">
        <v>0</v>
      </c>
      <c r="AK264" s="28">
        <v>0</v>
      </c>
      <c r="AL264" s="28">
        <v>2.30848421</v>
      </c>
      <c r="AM264" s="28">
        <v>2.30848421</v>
      </c>
      <c r="AN264" s="28">
        <v>0</v>
      </c>
      <c r="AO264" s="28">
        <v>0</v>
      </c>
      <c r="AP264" s="28">
        <v>6.7900267200000002</v>
      </c>
      <c r="AQ264" s="28">
        <v>6.7900267200000002</v>
      </c>
      <c r="AR264" s="28">
        <v>0</v>
      </c>
      <c r="AS264" s="28">
        <v>0</v>
      </c>
      <c r="AT264" s="28">
        <v>9.0985109299999998</v>
      </c>
      <c r="AU264" s="28">
        <v>15.253917710000001</v>
      </c>
      <c r="AV264" s="28">
        <v>26.704785359999999</v>
      </c>
      <c r="AW264" s="28">
        <v>41.958703069999999</v>
      </c>
      <c r="AX264" s="28">
        <v>0.59344455000000007</v>
      </c>
      <c r="AY264" s="28">
        <v>6.7975608200000002</v>
      </c>
      <c r="AZ264" s="28">
        <v>34.567697699999997</v>
      </c>
    </row>
    <row r="265" spans="2:52" x14ac:dyDescent="0.25">
      <c r="B265" s="15" t="s">
        <v>167</v>
      </c>
      <c r="C265" s="28">
        <v>11.932351859999999</v>
      </c>
      <c r="D265" s="28">
        <v>4.6765898400000001</v>
      </c>
      <c r="E265" s="28">
        <v>2.0606798799999999</v>
      </c>
      <c r="F265" s="28">
        <v>2.2820274600000001</v>
      </c>
      <c r="G265" s="28">
        <v>0.33388250000000003</v>
      </c>
      <c r="H265" s="28">
        <v>7.2557620200000006</v>
      </c>
      <c r="I265" s="28">
        <v>3.3528466400000001</v>
      </c>
      <c r="J265" s="28">
        <v>0.81381800000000004</v>
      </c>
      <c r="K265" s="28">
        <v>3.0679059999999998</v>
      </c>
      <c r="L265" s="28">
        <v>2.1191380000000003E-2</v>
      </c>
      <c r="M265" s="28">
        <v>80.894947999999999</v>
      </c>
      <c r="N265" s="28">
        <v>80.618249000000006</v>
      </c>
      <c r="O265" s="28">
        <v>0.27669899999999997</v>
      </c>
      <c r="P265" s="28">
        <v>0</v>
      </c>
      <c r="Q265" s="28">
        <v>0</v>
      </c>
      <c r="R265" s="28">
        <v>92.827299859999997</v>
      </c>
      <c r="S265" s="28">
        <v>49.103416270000004</v>
      </c>
      <c r="T265" s="28">
        <v>0.79544170999999997</v>
      </c>
      <c r="U265" s="28">
        <v>5.5344036799999996</v>
      </c>
      <c r="V265" s="28">
        <v>0</v>
      </c>
      <c r="W265" s="28">
        <v>0</v>
      </c>
      <c r="X265" s="28">
        <v>3.5444528399999999</v>
      </c>
      <c r="Y265" s="28">
        <v>9.4039649100000009</v>
      </c>
      <c r="Z265" s="28">
        <v>0</v>
      </c>
      <c r="AA265" s="28">
        <v>68.38167940999999</v>
      </c>
      <c r="AB265" s="28">
        <v>24.44562045</v>
      </c>
      <c r="AC265" s="28">
        <v>0</v>
      </c>
      <c r="AD265" s="28">
        <v>0</v>
      </c>
      <c r="AE265" s="28">
        <v>0</v>
      </c>
      <c r="AF265" s="28">
        <v>0</v>
      </c>
      <c r="AG265" s="28">
        <v>0</v>
      </c>
      <c r="AH265" s="28">
        <v>0</v>
      </c>
      <c r="AI265" s="28">
        <v>0</v>
      </c>
      <c r="AJ265" s="28">
        <v>0</v>
      </c>
      <c r="AK265" s="28">
        <v>0</v>
      </c>
      <c r="AL265" s="28">
        <v>14.332162480000001</v>
      </c>
      <c r="AM265" s="28">
        <v>14.332162480000001</v>
      </c>
      <c r="AN265" s="28">
        <v>0</v>
      </c>
      <c r="AO265" s="28">
        <v>0</v>
      </c>
      <c r="AP265" s="28">
        <v>0.46135035999999996</v>
      </c>
      <c r="AQ265" s="28">
        <v>0.46135035999999996</v>
      </c>
      <c r="AR265" s="28">
        <v>0</v>
      </c>
      <c r="AS265" s="28">
        <v>0</v>
      </c>
      <c r="AT265" s="28">
        <v>14.79351284</v>
      </c>
      <c r="AU265" s="28">
        <v>9.6521076099999998</v>
      </c>
      <c r="AV265" s="28">
        <v>6.7657699999999998</v>
      </c>
      <c r="AW265" s="28">
        <v>16.417877609999998</v>
      </c>
      <c r="AX265" s="28">
        <v>3.0366</v>
      </c>
      <c r="AY265" s="28">
        <v>0</v>
      </c>
      <c r="AZ265" s="28">
        <v>13.38127761</v>
      </c>
    </row>
    <row r="266" spans="2:52" x14ac:dyDescent="0.25">
      <c r="B266" s="15" t="s">
        <v>168</v>
      </c>
      <c r="C266" s="28">
        <v>3.9046204100000002</v>
      </c>
      <c r="D266" s="28">
        <v>2.9198768300000002</v>
      </c>
      <c r="E266" s="28">
        <v>1.69001519</v>
      </c>
      <c r="F266" s="28">
        <v>0.81744915000000007</v>
      </c>
      <c r="G266" s="28">
        <v>0.41241248999999996</v>
      </c>
      <c r="H266" s="28">
        <v>0.98474358000000006</v>
      </c>
      <c r="I266" s="28">
        <v>0.38599458000000003</v>
      </c>
      <c r="J266" s="28">
        <v>0.20044400000000001</v>
      </c>
      <c r="K266" s="28">
        <v>0.39830500000000002</v>
      </c>
      <c r="L266" s="28">
        <v>0</v>
      </c>
      <c r="M266" s="28">
        <v>61.588894000000003</v>
      </c>
      <c r="N266" s="28">
        <v>61.588894000000003</v>
      </c>
      <c r="O266" s="28">
        <v>0</v>
      </c>
      <c r="P266" s="28">
        <v>0</v>
      </c>
      <c r="Q266" s="28">
        <v>0</v>
      </c>
      <c r="R266" s="28">
        <v>65.493514410000003</v>
      </c>
      <c r="S266" s="28">
        <v>29.12674385</v>
      </c>
      <c r="T266" s="28">
        <v>0.58007200000000003</v>
      </c>
      <c r="U266" s="28">
        <v>5.8000949400000001</v>
      </c>
      <c r="V266" s="28">
        <v>0</v>
      </c>
      <c r="W266" s="28">
        <v>0</v>
      </c>
      <c r="X266" s="28">
        <v>1.2913081399999999</v>
      </c>
      <c r="Y266" s="28">
        <v>2.7794600899999997</v>
      </c>
      <c r="Z266" s="28">
        <v>0</v>
      </c>
      <c r="AA266" s="28">
        <v>39.577679019999998</v>
      </c>
      <c r="AB266" s="28">
        <v>25.915835390000002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  <c r="AJ266" s="28">
        <v>0</v>
      </c>
      <c r="AK266" s="28">
        <v>0</v>
      </c>
      <c r="AL266" s="28">
        <v>6.6134824999999999</v>
      </c>
      <c r="AM266" s="28">
        <v>6.6134824999999999</v>
      </c>
      <c r="AN266" s="28">
        <v>0</v>
      </c>
      <c r="AO266" s="28">
        <v>0</v>
      </c>
      <c r="AP266" s="28">
        <v>0</v>
      </c>
      <c r="AQ266" s="28">
        <v>0</v>
      </c>
      <c r="AR266" s="28">
        <v>0</v>
      </c>
      <c r="AS266" s="28">
        <v>0</v>
      </c>
      <c r="AT266" s="28">
        <v>6.6134824999999999</v>
      </c>
      <c r="AU266" s="28">
        <v>19.302352890000002</v>
      </c>
      <c r="AV266" s="28">
        <v>61.890041049999994</v>
      </c>
      <c r="AW266" s="28">
        <v>81.192393940000017</v>
      </c>
      <c r="AX266" s="28">
        <v>0</v>
      </c>
      <c r="AY266" s="28">
        <v>0.69420705000000005</v>
      </c>
      <c r="AZ266" s="28">
        <v>80.498186889999999</v>
      </c>
    </row>
    <row r="267" spans="2:52" x14ac:dyDescent="0.25">
      <c r="B267" s="15" t="s">
        <v>169</v>
      </c>
      <c r="C267" s="28">
        <v>6.1249236199999997</v>
      </c>
      <c r="D267" s="28">
        <v>3.7448095099999996</v>
      </c>
      <c r="E267" s="28">
        <v>2.2842024499999996</v>
      </c>
      <c r="F267" s="28">
        <v>1.1861352700000001</v>
      </c>
      <c r="G267" s="28">
        <v>0.27447178999999999</v>
      </c>
      <c r="H267" s="28">
        <v>2.3801141100000005</v>
      </c>
      <c r="I267" s="28">
        <v>0.74132538999999997</v>
      </c>
      <c r="J267" s="28">
        <v>0.42654999999999998</v>
      </c>
      <c r="K267" s="28">
        <v>0.86784218000000002</v>
      </c>
      <c r="L267" s="28">
        <v>0.34439653999999997</v>
      </c>
      <c r="M267" s="28">
        <v>180.274764</v>
      </c>
      <c r="N267" s="28">
        <v>179.189764</v>
      </c>
      <c r="O267" s="28">
        <v>0</v>
      </c>
      <c r="P267" s="28">
        <v>1.085</v>
      </c>
      <c r="Q267" s="28">
        <v>0</v>
      </c>
      <c r="R267" s="28">
        <v>186.39968762000001</v>
      </c>
      <c r="S267" s="28">
        <v>105.74611567000001</v>
      </c>
      <c r="T267" s="28">
        <v>1.51302213</v>
      </c>
      <c r="U267" s="28">
        <v>11.92613583</v>
      </c>
      <c r="V267" s="28">
        <v>0</v>
      </c>
      <c r="W267" s="28">
        <v>0</v>
      </c>
      <c r="X267" s="28">
        <v>2.8787326000000002</v>
      </c>
      <c r="Y267" s="28">
        <v>30.88567042</v>
      </c>
      <c r="Z267" s="28">
        <v>0</v>
      </c>
      <c r="AA267" s="28">
        <v>152.94967664999999</v>
      </c>
      <c r="AB267" s="28">
        <v>33.450010970000001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  <c r="AJ267" s="28">
        <v>8.6000767299999996</v>
      </c>
      <c r="AK267" s="28">
        <v>8.6000767299999996</v>
      </c>
      <c r="AL267" s="28">
        <v>31.241829769999999</v>
      </c>
      <c r="AM267" s="28">
        <v>31.241829769999999</v>
      </c>
      <c r="AN267" s="28">
        <v>0</v>
      </c>
      <c r="AO267" s="28">
        <v>0</v>
      </c>
      <c r="AP267" s="28">
        <v>0</v>
      </c>
      <c r="AQ267" s="28">
        <v>0</v>
      </c>
      <c r="AR267" s="28">
        <v>0</v>
      </c>
      <c r="AS267" s="28">
        <v>11.181649269999999</v>
      </c>
      <c r="AT267" s="28">
        <v>42.423479039999997</v>
      </c>
      <c r="AU267" s="28">
        <v>-0.37339133999999996</v>
      </c>
      <c r="AV267" s="28">
        <v>18.16155298</v>
      </c>
      <c r="AW267" s="28">
        <v>17.788161640000002</v>
      </c>
      <c r="AX267" s="28">
        <v>3.6103511899999998</v>
      </c>
      <c r="AY267" s="28">
        <v>5.9146031900000002</v>
      </c>
      <c r="AZ267" s="28">
        <v>8.2632072599999997</v>
      </c>
    </row>
    <row r="268" spans="2:52" x14ac:dyDescent="0.25">
      <c r="B268" s="15" t="s">
        <v>170</v>
      </c>
      <c r="C268" s="28">
        <v>9.4347992999999999</v>
      </c>
      <c r="D268" s="28">
        <v>4.1306377000000003</v>
      </c>
      <c r="E268" s="28">
        <v>2.0904795300000001</v>
      </c>
      <c r="F268" s="28">
        <v>1.5091995300000001</v>
      </c>
      <c r="G268" s="28">
        <v>0.53095864000000004</v>
      </c>
      <c r="H268" s="28">
        <v>5.3041615999999996</v>
      </c>
      <c r="I268" s="28">
        <v>0.66186841000000007</v>
      </c>
      <c r="J268" s="28">
        <v>0.50411614999999999</v>
      </c>
      <c r="K268" s="28">
        <v>2.2107941699999998</v>
      </c>
      <c r="L268" s="28">
        <v>1.9273828700000002</v>
      </c>
      <c r="M268" s="28">
        <v>58.397998000000001</v>
      </c>
      <c r="N268" s="28">
        <v>58.397998000000001</v>
      </c>
      <c r="O268" s="28">
        <v>0</v>
      </c>
      <c r="P268" s="28">
        <v>0</v>
      </c>
      <c r="Q268" s="28">
        <v>0</v>
      </c>
      <c r="R268" s="28">
        <v>67.832797299999996</v>
      </c>
      <c r="S268" s="28">
        <v>31.897605760000001</v>
      </c>
      <c r="T268" s="28">
        <v>0.46908467999999998</v>
      </c>
      <c r="U268" s="28">
        <v>4.3388214700000001</v>
      </c>
      <c r="V268" s="28">
        <v>0</v>
      </c>
      <c r="W268" s="28">
        <v>0</v>
      </c>
      <c r="X268" s="28">
        <v>4.3856077699999991</v>
      </c>
      <c r="Y268" s="28">
        <v>5.8157080599999995</v>
      </c>
      <c r="Z268" s="28">
        <v>0</v>
      </c>
      <c r="AA268" s="28">
        <v>46.906827740000011</v>
      </c>
      <c r="AB268" s="28">
        <v>20.925969560000002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  <c r="AJ268" s="28">
        <v>0</v>
      </c>
      <c r="AK268" s="28">
        <v>0</v>
      </c>
      <c r="AL268" s="28">
        <v>8.0845832299999998</v>
      </c>
      <c r="AM268" s="28">
        <v>8.0845832299999998</v>
      </c>
      <c r="AN268" s="28">
        <v>0</v>
      </c>
      <c r="AO268" s="28">
        <v>0</v>
      </c>
      <c r="AP268" s="28">
        <v>0</v>
      </c>
      <c r="AQ268" s="28">
        <v>0</v>
      </c>
      <c r="AR268" s="28">
        <v>0</v>
      </c>
      <c r="AS268" s="28">
        <v>0</v>
      </c>
      <c r="AT268" s="28">
        <v>8.0845832299999998</v>
      </c>
      <c r="AU268" s="28">
        <v>12.841386330000001</v>
      </c>
      <c r="AV268" s="28">
        <v>43.826226849999991</v>
      </c>
      <c r="AW268" s="28">
        <v>56.667613179999996</v>
      </c>
      <c r="AX268" s="28">
        <v>0.57330499999999995</v>
      </c>
      <c r="AY268" s="28">
        <v>5.69517176</v>
      </c>
      <c r="AZ268" s="28">
        <v>50.399136420000005</v>
      </c>
    </row>
    <row r="269" spans="2:52" x14ac:dyDescent="0.25">
      <c r="B269" s="15" t="s">
        <v>171</v>
      </c>
      <c r="C269" s="28">
        <v>1.0683226699999999</v>
      </c>
      <c r="D269" s="28">
        <v>0.55241085000000001</v>
      </c>
      <c r="E269" s="28">
        <v>0.28997742999999998</v>
      </c>
      <c r="F269" s="28">
        <v>0.21598842000000001</v>
      </c>
      <c r="G269" s="28">
        <v>4.6445E-2</v>
      </c>
      <c r="H269" s="28">
        <v>0.51591182000000002</v>
      </c>
      <c r="I269" s="28">
        <v>0.28360767999999997</v>
      </c>
      <c r="J269" s="28">
        <v>0.22866757999999998</v>
      </c>
      <c r="K269" s="28">
        <v>0</v>
      </c>
      <c r="L269" s="28">
        <v>3.6365600000000001E-3</v>
      </c>
      <c r="M269" s="28">
        <v>52.130419000000003</v>
      </c>
      <c r="N269" s="28">
        <v>52.130419000000003</v>
      </c>
      <c r="O269" s="28">
        <v>0</v>
      </c>
      <c r="P269" s="28">
        <v>0</v>
      </c>
      <c r="Q269" s="28">
        <v>0</v>
      </c>
      <c r="R269" s="28">
        <v>53.198741670000004</v>
      </c>
      <c r="S269" s="28">
        <v>33.795673819999998</v>
      </c>
      <c r="T269" s="28">
        <v>5.4533640000000001E-2</v>
      </c>
      <c r="U269" s="28">
        <v>3.746842</v>
      </c>
      <c r="V269" s="28">
        <v>0</v>
      </c>
      <c r="W269" s="28">
        <v>0</v>
      </c>
      <c r="X269" s="28">
        <v>1.29200198</v>
      </c>
      <c r="Y269" s="28">
        <v>13.357223980000001</v>
      </c>
      <c r="Z269" s="28">
        <v>0</v>
      </c>
      <c r="AA269" s="28">
        <v>52.246275420000003</v>
      </c>
      <c r="AB269" s="28">
        <v>0.95246624999999996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  <c r="AJ269" s="28">
        <v>4.1651895099999994</v>
      </c>
      <c r="AK269" s="28">
        <v>4.1651895099999994</v>
      </c>
      <c r="AL269" s="28">
        <v>0</v>
      </c>
      <c r="AM269" s="28">
        <v>0</v>
      </c>
      <c r="AN269" s="28">
        <v>0</v>
      </c>
      <c r="AO269" s="28">
        <v>0</v>
      </c>
      <c r="AP269" s="28">
        <v>0</v>
      </c>
      <c r="AQ269" s="28">
        <v>0</v>
      </c>
      <c r="AR269" s="28">
        <v>0</v>
      </c>
      <c r="AS269" s="28">
        <v>0</v>
      </c>
      <c r="AT269" s="28">
        <v>0</v>
      </c>
      <c r="AU269" s="28">
        <v>5.1176557599999999</v>
      </c>
      <c r="AV269" s="28">
        <v>0.66880803999999994</v>
      </c>
      <c r="AW269" s="28">
        <v>5.7864637999999999</v>
      </c>
      <c r="AX269" s="28">
        <v>0.16846798000000002</v>
      </c>
      <c r="AY269" s="28">
        <v>0.34686499999999998</v>
      </c>
      <c r="AZ269" s="28">
        <v>5.2711308200000007</v>
      </c>
    </row>
    <row r="270" spans="2:52" x14ac:dyDescent="0.25">
      <c r="B270" s="15" t="s">
        <v>172</v>
      </c>
      <c r="C270" s="28">
        <v>12.505011550000001</v>
      </c>
      <c r="D270" s="28">
        <v>6.09444987</v>
      </c>
      <c r="E270" s="28">
        <v>2.4486246100000004</v>
      </c>
      <c r="F270" s="28">
        <v>3.3984503699999999</v>
      </c>
      <c r="G270" s="28">
        <v>0.24737489000000001</v>
      </c>
      <c r="H270" s="28">
        <v>6.4105616799999998</v>
      </c>
      <c r="I270" s="28">
        <v>1.76963943</v>
      </c>
      <c r="J270" s="28">
        <v>0.70557000000000003</v>
      </c>
      <c r="K270" s="28">
        <v>3.4208842499999998</v>
      </c>
      <c r="L270" s="28">
        <v>0.51446800000000004</v>
      </c>
      <c r="M270" s="28">
        <v>64.077593419999999</v>
      </c>
      <c r="N270" s="28">
        <v>64.031782390000004</v>
      </c>
      <c r="O270" s="28">
        <v>4.5811029999999996E-2</v>
      </c>
      <c r="P270" s="28">
        <v>0</v>
      </c>
      <c r="Q270" s="28">
        <v>0</v>
      </c>
      <c r="R270" s="28">
        <v>76.582604970000006</v>
      </c>
      <c r="S270" s="28">
        <v>35.609959780000004</v>
      </c>
      <c r="T270" s="28">
        <v>0.90216117000000007</v>
      </c>
      <c r="U270" s="28">
        <v>6.7679575400000003</v>
      </c>
      <c r="V270" s="28">
        <v>0</v>
      </c>
      <c r="W270" s="28">
        <v>0</v>
      </c>
      <c r="X270" s="28">
        <v>6.1004842400000001</v>
      </c>
      <c r="Y270" s="28">
        <v>13.828621419999999</v>
      </c>
      <c r="Z270" s="28">
        <v>0</v>
      </c>
      <c r="AA270" s="28">
        <v>63.209184150000006</v>
      </c>
      <c r="AB270" s="28">
        <v>13.37342082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  <c r="AJ270" s="28">
        <v>0</v>
      </c>
      <c r="AK270" s="28">
        <v>0</v>
      </c>
      <c r="AL270" s="28">
        <v>1.50910944</v>
      </c>
      <c r="AM270" s="28">
        <v>1.50910944</v>
      </c>
      <c r="AN270" s="28">
        <v>0</v>
      </c>
      <c r="AO270" s="28">
        <v>0</v>
      </c>
      <c r="AP270" s="28">
        <v>0</v>
      </c>
      <c r="AQ270" s="28">
        <v>0</v>
      </c>
      <c r="AR270" s="28">
        <v>0</v>
      </c>
      <c r="AS270" s="28">
        <v>0</v>
      </c>
      <c r="AT270" s="28">
        <v>1.50910944</v>
      </c>
      <c r="AU270" s="28">
        <v>11.864311379999998</v>
      </c>
      <c r="AV270" s="28">
        <v>41.980890050000006</v>
      </c>
      <c r="AW270" s="28">
        <v>53.845201430000003</v>
      </c>
      <c r="AX270" s="28">
        <v>1.50944481</v>
      </c>
      <c r="AY270" s="28">
        <v>12.831566279999999</v>
      </c>
      <c r="AZ270" s="28">
        <v>39.504190339999994</v>
      </c>
    </row>
    <row r="271" spans="2:52" x14ac:dyDescent="0.25">
      <c r="B271" s="15" t="s">
        <v>173</v>
      </c>
      <c r="C271" s="28">
        <v>20.135353020000004</v>
      </c>
      <c r="D271" s="28">
        <v>7.8249148499999999</v>
      </c>
      <c r="E271" s="28">
        <v>3.6666616200000002</v>
      </c>
      <c r="F271" s="28">
        <v>3.7873890600000002</v>
      </c>
      <c r="G271" s="28">
        <v>0.37086416999999999</v>
      </c>
      <c r="H271" s="28">
        <v>12.310438170000001</v>
      </c>
      <c r="I271" s="28">
        <v>2.2237359100000003</v>
      </c>
      <c r="J271" s="28">
        <v>1.1836123000000001</v>
      </c>
      <c r="K271" s="28">
        <v>8.5237289600000015</v>
      </c>
      <c r="L271" s="28">
        <v>0.379361</v>
      </c>
      <c r="M271" s="28">
        <v>99.455100149999993</v>
      </c>
      <c r="N271" s="28">
        <v>94.416899000000001</v>
      </c>
      <c r="O271" s="28">
        <v>2.8944267099999998</v>
      </c>
      <c r="P271" s="28">
        <v>2.1437744400000001</v>
      </c>
      <c r="Q271" s="28">
        <v>0</v>
      </c>
      <c r="R271" s="28">
        <v>119.59045316999999</v>
      </c>
      <c r="S271" s="28">
        <v>61.020903439999998</v>
      </c>
      <c r="T271" s="28">
        <v>1.4741252499999999</v>
      </c>
      <c r="U271" s="28">
        <v>6.9312901699999996</v>
      </c>
      <c r="V271" s="28">
        <v>0</v>
      </c>
      <c r="W271" s="28">
        <v>0</v>
      </c>
      <c r="X271" s="28">
        <v>2.0070730000000001</v>
      </c>
      <c r="Y271" s="28">
        <v>13.538769380000002</v>
      </c>
      <c r="Z271" s="28">
        <v>0</v>
      </c>
      <c r="AA271" s="28">
        <v>84.972161239999991</v>
      </c>
      <c r="AB271" s="28">
        <v>34.618291929999998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  <c r="AJ271" s="28">
        <v>0</v>
      </c>
      <c r="AK271" s="28">
        <v>0</v>
      </c>
      <c r="AL271" s="28">
        <v>9.3531714000000008</v>
      </c>
      <c r="AM271" s="28">
        <v>9.3531714000000008</v>
      </c>
      <c r="AN271" s="28">
        <v>0</v>
      </c>
      <c r="AO271" s="28">
        <v>0</v>
      </c>
      <c r="AP271" s="28">
        <v>0</v>
      </c>
      <c r="AQ271" s="28">
        <v>0</v>
      </c>
      <c r="AR271" s="28">
        <v>0</v>
      </c>
      <c r="AS271" s="28">
        <v>0</v>
      </c>
      <c r="AT271" s="28">
        <v>9.3531714000000008</v>
      </c>
      <c r="AU271" s="28">
        <v>25.265120530000001</v>
      </c>
      <c r="AV271" s="28">
        <v>28.72582736</v>
      </c>
      <c r="AW271" s="28">
        <v>53.990947890000001</v>
      </c>
      <c r="AX271" s="28">
        <v>0.1487705</v>
      </c>
      <c r="AY271" s="28">
        <v>0</v>
      </c>
      <c r="AZ271" s="28">
        <v>53.842177390000003</v>
      </c>
    </row>
    <row r="272" spans="2:52" x14ac:dyDescent="0.25">
      <c r="B272" s="15" t="s">
        <v>174</v>
      </c>
      <c r="C272" s="28">
        <v>4.3480005000000004</v>
      </c>
      <c r="D272" s="28">
        <v>0.89875411999999988</v>
      </c>
      <c r="E272" s="28">
        <v>0.47371544999999993</v>
      </c>
      <c r="F272" s="28">
        <v>0.38116266999999998</v>
      </c>
      <c r="G272" s="28">
        <v>4.3875999999999998E-2</v>
      </c>
      <c r="H272" s="28">
        <v>3.4492463799999999</v>
      </c>
      <c r="I272" s="28">
        <v>0.14362285</v>
      </c>
      <c r="J272" s="28">
        <v>0.72079056999999991</v>
      </c>
      <c r="K272" s="28">
        <v>2.4567190000000001</v>
      </c>
      <c r="L272" s="28">
        <v>0.12811396</v>
      </c>
      <c r="M272" s="28">
        <v>34.431835</v>
      </c>
      <c r="N272" s="28">
        <v>34.431835</v>
      </c>
      <c r="O272" s="28">
        <v>0</v>
      </c>
      <c r="P272" s="28">
        <v>0</v>
      </c>
      <c r="Q272" s="28">
        <v>0</v>
      </c>
      <c r="R272" s="28">
        <v>38.779835499999997</v>
      </c>
      <c r="S272" s="28">
        <v>22.853758429999999</v>
      </c>
      <c r="T272" s="28">
        <v>0.18</v>
      </c>
      <c r="U272" s="28">
        <v>1.9198912100000001</v>
      </c>
      <c r="V272" s="28">
        <v>0</v>
      </c>
      <c r="W272" s="28">
        <v>0</v>
      </c>
      <c r="X272" s="28">
        <v>2.92905908</v>
      </c>
      <c r="Y272" s="28">
        <v>5.8309765599999999</v>
      </c>
      <c r="Z272" s="28">
        <v>0</v>
      </c>
      <c r="AA272" s="28">
        <v>33.71368528</v>
      </c>
      <c r="AB272" s="28">
        <v>5.0661502199999999</v>
      </c>
      <c r="AC272" s="28">
        <v>0.22229099999999999</v>
      </c>
      <c r="AD272" s="28">
        <v>0</v>
      </c>
      <c r="AE272" s="28">
        <v>0</v>
      </c>
      <c r="AF272" s="28">
        <v>0.22229099999999999</v>
      </c>
      <c r="AG272" s="28">
        <v>0</v>
      </c>
      <c r="AH272" s="28">
        <v>0</v>
      </c>
      <c r="AI272" s="28">
        <v>0</v>
      </c>
      <c r="AJ272" s="28">
        <v>2.8649000000000001E-2</v>
      </c>
      <c r="AK272" s="28">
        <v>0.25094</v>
      </c>
      <c r="AL272" s="28">
        <v>0</v>
      </c>
      <c r="AM272" s="28">
        <v>0</v>
      </c>
      <c r="AN272" s="28">
        <v>0</v>
      </c>
      <c r="AO272" s="28">
        <v>0</v>
      </c>
      <c r="AP272" s="28">
        <v>0</v>
      </c>
      <c r="AQ272" s="28">
        <v>0</v>
      </c>
      <c r="AR272" s="28">
        <v>0</v>
      </c>
      <c r="AS272" s="28">
        <v>0</v>
      </c>
      <c r="AT272" s="28">
        <v>0</v>
      </c>
      <c r="AU272" s="28">
        <v>5.3170902199999999</v>
      </c>
      <c r="AV272" s="28">
        <v>3.6801261099999998</v>
      </c>
      <c r="AW272" s="28">
        <v>8.9972163300000005</v>
      </c>
      <c r="AX272" s="28">
        <v>1.4141249999999999E-2</v>
      </c>
      <c r="AY272" s="28">
        <v>1.8028175500000001</v>
      </c>
      <c r="AZ272" s="28">
        <v>7.1802575300000004</v>
      </c>
    </row>
    <row r="273" spans="2:52" x14ac:dyDescent="0.25">
      <c r="B273" s="15" t="s">
        <v>175</v>
      </c>
      <c r="C273" s="28">
        <v>7.60796647</v>
      </c>
      <c r="D273" s="28">
        <v>3.23311137</v>
      </c>
      <c r="E273" s="28">
        <v>1.2421508900000002</v>
      </c>
      <c r="F273" s="28">
        <v>1.7586314999999999</v>
      </c>
      <c r="G273" s="28">
        <v>0.23232898000000002</v>
      </c>
      <c r="H273" s="28">
        <v>4.3748550999999996</v>
      </c>
      <c r="I273" s="28">
        <v>1.4808318200000001</v>
      </c>
      <c r="J273" s="28">
        <v>0.44081599999999999</v>
      </c>
      <c r="K273" s="28">
        <v>2.43382203</v>
      </c>
      <c r="L273" s="28">
        <v>1.938525E-2</v>
      </c>
      <c r="M273" s="28">
        <v>54.637016000000003</v>
      </c>
      <c r="N273" s="28">
        <v>54.637016000000003</v>
      </c>
      <c r="O273" s="28">
        <v>0</v>
      </c>
      <c r="P273" s="28">
        <v>0</v>
      </c>
      <c r="Q273" s="28">
        <v>0</v>
      </c>
      <c r="R273" s="28">
        <v>62.244982469999997</v>
      </c>
      <c r="S273" s="28">
        <v>34.11331251</v>
      </c>
      <c r="T273" s="28">
        <v>0.39400362999999999</v>
      </c>
      <c r="U273" s="28">
        <v>4.8651106999999998</v>
      </c>
      <c r="V273" s="28">
        <v>0</v>
      </c>
      <c r="W273" s="28">
        <v>0</v>
      </c>
      <c r="X273" s="28">
        <v>4.1027360499999999</v>
      </c>
      <c r="Y273" s="28">
        <v>6.9379876200000004</v>
      </c>
      <c r="Z273" s="28">
        <v>0.7297189300000001</v>
      </c>
      <c r="AA273" s="28">
        <v>51.142869439999998</v>
      </c>
      <c r="AB273" s="28">
        <v>11.10211303</v>
      </c>
      <c r="AC273" s="28">
        <v>0</v>
      </c>
      <c r="AD273" s="28">
        <v>0</v>
      </c>
      <c r="AE273" s="28">
        <v>0</v>
      </c>
      <c r="AF273" s="28">
        <v>0</v>
      </c>
      <c r="AG273" s="28">
        <v>11.411</v>
      </c>
      <c r="AH273" s="28">
        <v>11.411</v>
      </c>
      <c r="AI273" s="28">
        <v>0</v>
      </c>
      <c r="AJ273" s="28">
        <v>4.458049E-2</v>
      </c>
      <c r="AK273" s="28">
        <v>11.455580490000001</v>
      </c>
      <c r="AL273" s="28">
        <v>1.785952</v>
      </c>
      <c r="AM273" s="28">
        <v>1.785952</v>
      </c>
      <c r="AN273" s="28">
        <v>0</v>
      </c>
      <c r="AO273" s="28">
        <v>0</v>
      </c>
      <c r="AP273" s="28">
        <v>0.33697284999999999</v>
      </c>
      <c r="AQ273" s="28">
        <v>0.33697284999999999</v>
      </c>
      <c r="AR273" s="28">
        <v>0</v>
      </c>
      <c r="AS273" s="28">
        <v>0</v>
      </c>
      <c r="AT273" s="28">
        <v>2.12292485</v>
      </c>
      <c r="AU273" s="28">
        <v>20.434768669999997</v>
      </c>
      <c r="AV273" s="28">
        <v>20.482917430000001</v>
      </c>
      <c r="AW273" s="28">
        <v>40.917686100000005</v>
      </c>
      <c r="AX273" s="28">
        <v>0.24262</v>
      </c>
      <c r="AY273" s="28">
        <v>17.600568760000002</v>
      </c>
      <c r="AZ273" s="28">
        <v>23.074497340000001</v>
      </c>
    </row>
    <row r="274" spans="2:52" x14ac:dyDescent="0.25">
      <c r="B274" s="15" t="s">
        <v>176</v>
      </c>
      <c r="C274" s="28">
        <v>2.5482560899999998</v>
      </c>
      <c r="D274" s="28">
        <v>1.6093979499999997</v>
      </c>
      <c r="E274" s="28">
        <v>1.0288336899999999</v>
      </c>
      <c r="F274" s="28">
        <v>0.44175590000000003</v>
      </c>
      <c r="G274" s="28">
        <v>0.13880835999999999</v>
      </c>
      <c r="H274" s="28">
        <v>0.93885814000000001</v>
      </c>
      <c r="I274" s="28">
        <v>0.38594099999999998</v>
      </c>
      <c r="J274" s="28">
        <v>0.15653714000000002</v>
      </c>
      <c r="K274" s="28">
        <v>0.39638000000000001</v>
      </c>
      <c r="L274" s="28">
        <v>0</v>
      </c>
      <c r="M274" s="28">
        <v>97.600023500000006</v>
      </c>
      <c r="N274" s="28">
        <v>96.910105000000001</v>
      </c>
      <c r="O274" s="28">
        <v>0</v>
      </c>
      <c r="P274" s="28">
        <v>0</v>
      </c>
      <c r="Q274" s="28">
        <v>0.68991849999999999</v>
      </c>
      <c r="R274" s="28">
        <v>100.14827959</v>
      </c>
      <c r="S274" s="28">
        <v>57.16572566</v>
      </c>
      <c r="T274" s="28">
        <v>0.17321800000000001</v>
      </c>
      <c r="U274" s="28">
        <v>6.3496742800000003</v>
      </c>
      <c r="V274" s="28">
        <v>0</v>
      </c>
      <c r="W274" s="28">
        <v>0</v>
      </c>
      <c r="X274" s="28">
        <v>1.9966567200000001</v>
      </c>
      <c r="Y274" s="28">
        <v>16.544023899999999</v>
      </c>
      <c r="Z274" s="28">
        <v>0</v>
      </c>
      <c r="AA274" s="28">
        <v>82.229298560000004</v>
      </c>
      <c r="AB274" s="28">
        <v>17.918981030000001</v>
      </c>
      <c r="AC274" s="28">
        <v>0</v>
      </c>
      <c r="AD274" s="28">
        <v>0</v>
      </c>
      <c r="AE274" s="28">
        <v>0</v>
      </c>
      <c r="AF274" s="28">
        <v>0</v>
      </c>
      <c r="AG274" s="28">
        <v>0</v>
      </c>
      <c r="AH274" s="28">
        <v>0</v>
      </c>
      <c r="AI274" s="28">
        <v>0</v>
      </c>
      <c r="AJ274" s="28">
        <v>0</v>
      </c>
      <c r="AK274" s="28">
        <v>0</v>
      </c>
      <c r="AL274" s="28">
        <v>0.84099699999999999</v>
      </c>
      <c r="AM274" s="28">
        <v>0.84099699999999999</v>
      </c>
      <c r="AN274" s="28">
        <v>0</v>
      </c>
      <c r="AO274" s="28">
        <v>0</v>
      </c>
      <c r="AP274" s="28">
        <v>0</v>
      </c>
      <c r="AQ274" s="28">
        <v>0</v>
      </c>
      <c r="AR274" s="28">
        <v>0</v>
      </c>
      <c r="AS274" s="28">
        <v>0</v>
      </c>
      <c r="AT274" s="28">
        <v>0.84099699999999999</v>
      </c>
      <c r="AU274" s="28">
        <v>17.07798403</v>
      </c>
      <c r="AV274" s="28">
        <v>29.63474626</v>
      </c>
      <c r="AW274" s="28">
        <v>46.712730290000003</v>
      </c>
      <c r="AX274" s="28">
        <v>0.13379191999999998</v>
      </c>
      <c r="AY274" s="28">
        <v>0.52858921999999997</v>
      </c>
      <c r="AZ274" s="28">
        <v>46.050349149999995</v>
      </c>
    </row>
    <row r="275" spans="2:52" x14ac:dyDescent="0.25">
      <c r="B275" s="15" t="s">
        <v>177</v>
      </c>
      <c r="C275" s="28">
        <v>16.14908908</v>
      </c>
      <c r="D275" s="28">
        <v>6.8744856600000004</v>
      </c>
      <c r="E275" s="28">
        <v>2.75793154</v>
      </c>
      <c r="F275" s="28">
        <v>3.70249688</v>
      </c>
      <c r="G275" s="28">
        <v>0.41405723999999999</v>
      </c>
      <c r="H275" s="28">
        <v>9.27460342</v>
      </c>
      <c r="I275" s="28">
        <v>2.8021437300000001</v>
      </c>
      <c r="J275" s="28">
        <v>0.96970800000000001</v>
      </c>
      <c r="K275" s="28">
        <v>4.7180650000000002</v>
      </c>
      <c r="L275" s="28">
        <v>0.78468668999999991</v>
      </c>
      <c r="M275" s="28">
        <v>123.881231</v>
      </c>
      <c r="N275" s="28">
        <v>123.881231</v>
      </c>
      <c r="O275" s="28">
        <v>0</v>
      </c>
      <c r="P275" s="28">
        <v>0</v>
      </c>
      <c r="Q275" s="28">
        <v>0</v>
      </c>
      <c r="R275" s="28">
        <v>140.03032008000002</v>
      </c>
      <c r="S275" s="28">
        <v>92.040943060000004</v>
      </c>
      <c r="T275" s="28">
        <v>1.0946605199999999</v>
      </c>
      <c r="U275" s="28">
        <v>10.04016571</v>
      </c>
      <c r="V275" s="28">
        <v>0</v>
      </c>
      <c r="W275" s="28">
        <v>0</v>
      </c>
      <c r="X275" s="28">
        <v>6.9059959699999993</v>
      </c>
      <c r="Y275" s="28">
        <v>7.1828505199999997</v>
      </c>
      <c r="Z275" s="28">
        <v>0</v>
      </c>
      <c r="AA275" s="28">
        <v>117.26461577999999</v>
      </c>
      <c r="AB275" s="28">
        <v>22.765704299999999</v>
      </c>
      <c r="AC275" s="28">
        <v>0</v>
      </c>
      <c r="AD275" s="28">
        <v>0</v>
      </c>
      <c r="AE275" s="28">
        <v>0</v>
      </c>
      <c r="AF275" s="28">
        <v>0</v>
      </c>
      <c r="AG275" s="28">
        <v>0</v>
      </c>
      <c r="AH275" s="28">
        <v>0</v>
      </c>
      <c r="AI275" s="28">
        <v>0</v>
      </c>
      <c r="AJ275" s="28">
        <v>0</v>
      </c>
      <c r="AK275" s="28">
        <v>0</v>
      </c>
      <c r="AL275" s="28">
        <v>5.4721082800000005</v>
      </c>
      <c r="AM275" s="28">
        <v>5.4721082800000005</v>
      </c>
      <c r="AN275" s="28">
        <v>0</v>
      </c>
      <c r="AO275" s="28">
        <v>0</v>
      </c>
      <c r="AP275" s="28">
        <v>0</v>
      </c>
      <c r="AQ275" s="28">
        <v>0</v>
      </c>
      <c r="AR275" s="28">
        <v>0</v>
      </c>
      <c r="AS275" s="28">
        <v>0</v>
      </c>
      <c r="AT275" s="28">
        <v>5.4721082800000005</v>
      </c>
      <c r="AU275" s="28">
        <v>17.293596019999999</v>
      </c>
      <c r="AV275" s="28">
        <v>31.089242410000001</v>
      </c>
      <c r="AW275" s="28">
        <v>48.38283843</v>
      </c>
      <c r="AX275" s="28">
        <v>0.31225799999999998</v>
      </c>
      <c r="AY275" s="28">
        <v>7.8959799999999998</v>
      </c>
      <c r="AZ275" s="28">
        <v>40.174600429999998</v>
      </c>
    </row>
    <row r="276" spans="2:52" x14ac:dyDescent="0.25">
      <c r="B276" s="15" t="s">
        <v>178</v>
      </c>
      <c r="C276" s="28">
        <v>15.380889829999999</v>
      </c>
      <c r="D276" s="28">
        <v>8.3912480699999996</v>
      </c>
      <c r="E276" s="28">
        <v>3.0569980700000001</v>
      </c>
      <c r="F276" s="28">
        <v>5.2073169999999998</v>
      </c>
      <c r="G276" s="28">
        <v>0.12693299999999999</v>
      </c>
      <c r="H276" s="28">
        <v>6.9896417599999996</v>
      </c>
      <c r="I276" s="28">
        <v>0.90865608999999992</v>
      </c>
      <c r="J276" s="28">
        <v>1.7328838500000001</v>
      </c>
      <c r="K276" s="28">
        <v>3.2008619999999999</v>
      </c>
      <c r="L276" s="28">
        <v>1.14723982</v>
      </c>
      <c r="M276" s="28">
        <v>102.82788506999999</v>
      </c>
      <c r="N276" s="28">
        <v>101.701319</v>
      </c>
      <c r="O276" s="28">
        <v>1.12656607</v>
      </c>
      <c r="P276" s="28">
        <v>0</v>
      </c>
      <c r="Q276" s="28">
        <v>0</v>
      </c>
      <c r="R276" s="28">
        <v>118.20877489999999</v>
      </c>
      <c r="S276" s="28">
        <v>76.606109129999993</v>
      </c>
      <c r="T276" s="28">
        <v>0.62099185000000001</v>
      </c>
      <c r="U276" s="28">
        <v>8.81769961</v>
      </c>
      <c r="V276" s="28">
        <v>0</v>
      </c>
      <c r="W276" s="28">
        <v>0</v>
      </c>
      <c r="X276" s="28">
        <v>1.5574476900000001</v>
      </c>
      <c r="Y276" s="28">
        <v>12.826236310000001</v>
      </c>
      <c r="Z276" s="28">
        <v>0</v>
      </c>
      <c r="AA276" s="28">
        <v>100.42848458999998</v>
      </c>
      <c r="AB276" s="28">
        <v>17.780290309999998</v>
      </c>
      <c r="AC276" s="28">
        <v>0</v>
      </c>
      <c r="AD276" s="28">
        <v>0</v>
      </c>
      <c r="AE276" s="28">
        <v>0</v>
      </c>
      <c r="AF276" s="28">
        <v>0</v>
      </c>
      <c r="AG276" s="28">
        <v>0</v>
      </c>
      <c r="AH276" s="28">
        <v>0</v>
      </c>
      <c r="AI276" s="28">
        <v>0</v>
      </c>
      <c r="AJ276" s="28">
        <v>0</v>
      </c>
      <c r="AK276" s="28">
        <v>0</v>
      </c>
      <c r="AL276" s="28">
        <v>1.90802</v>
      </c>
      <c r="AM276" s="28">
        <v>1.90802</v>
      </c>
      <c r="AN276" s="28">
        <v>0</v>
      </c>
      <c r="AO276" s="28">
        <v>0</v>
      </c>
      <c r="AP276" s="28">
        <v>0</v>
      </c>
      <c r="AQ276" s="28">
        <v>0</v>
      </c>
      <c r="AR276" s="28">
        <v>0</v>
      </c>
      <c r="AS276" s="28">
        <v>0</v>
      </c>
      <c r="AT276" s="28">
        <v>1.90802</v>
      </c>
      <c r="AU276" s="28">
        <v>15.872270310000001</v>
      </c>
      <c r="AV276" s="28">
        <v>31.44583737</v>
      </c>
      <c r="AW276" s="28">
        <v>47.318107679999997</v>
      </c>
      <c r="AX276" s="28">
        <v>0</v>
      </c>
      <c r="AY276" s="28">
        <v>0</v>
      </c>
      <c r="AZ276" s="28">
        <v>47.318107679999997</v>
      </c>
    </row>
    <row r="277" spans="2:52" x14ac:dyDescent="0.25">
      <c r="B277" s="25" t="s">
        <v>1582</v>
      </c>
      <c r="C277" s="26">
        <f t="shared" ref="C277:AZ277" si="19">SUM(C249:C276)</f>
        <v>394.43061227000004</v>
      </c>
      <c r="D277" s="26">
        <f t="shared" si="19"/>
        <v>198.69945217999998</v>
      </c>
      <c r="E277" s="26">
        <f t="shared" si="19"/>
        <v>75.941292940000025</v>
      </c>
      <c r="F277" s="26">
        <f t="shared" si="19"/>
        <v>112.39598672999998</v>
      </c>
      <c r="G277" s="26">
        <f t="shared" si="19"/>
        <v>10.362172509999999</v>
      </c>
      <c r="H277" s="26">
        <f t="shared" si="19"/>
        <v>195.73116009</v>
      </c>
      <c r="I277" s="26">
        <f t="shared" si="19"/>
        <v>45.031373989999999</v>
      </c>
      <c r="J277" s="26">
        <f t="shared" si="19"/>
        <v>29.105602950000005</v>
      </c>
      <c r="K277" s="26">
        <f t="shared" si="19"/>
        <v>105.35313390999997</v>
      </c>
      <c r="L277" s="26">
        <f t="shared" si="19"/>
        <v>16.241049239999999</v>
      </c>
      <c r="M277" s="26">
        <f t="shared" si="19"/>
        <v>2511.3737367099998</v>
      </c>
      <c r="N277" s="26">
        <f t="shared" si="19"/>
        <v>2486.1263603899993</v>
      </c>
      <c r="O277" s="26">
        <f t="shared" si="19"/>
        <v>5.1950833799999998</v>
      </c>
      <c r="P277" s="26">
        <f t="shared" si="19"/>
        <v>16.076374440000002</v>
      </c>
      <c r="Q277" s="26">
        <f t="shared" si="19"/>
        <v>3.9759184999999997</v>
      </c>
      <c r="R277" s="26">
        <f t="shared" si="19"/>
        <v>2905.8043489800002</v>
      </c>
      <c r="S277" s="26">
        <f t="shared" si="19"/>
        <v>1498.7095468100003</v>
      </c>
      <c r="T277" s="26">
        <f t="shared" si="19"/>
        <v>28.846908289999998</v>
      </c>
      <c r="U277" s="26">
        <f t="shared" si="19"/>
        <v>206.71642956999997</v>
      </c>
      <c r="V277" s="26">
        <f t="shared" si="19"/>
        <v>0</v>
      </c>
      <c r="W277" s="26">
        <f t="shared" si="19"/>
        <v>9.1550564399999992</v>
      </c>
      <c r="X277" s="26">
        <f t="shared" si="19"/>
        <v>89.346440660000013</v>
      </c>
      <c r="Y277" s="26">
        <f t="shared" si="19"/>
        <v>351.01380487000006</v>
      </c>
      <c r="Z277" s="26">
        <f t="shared" si="19"/>
        <v>7.70863298</v>
      </c>
      <c r="AA277" s="26">
        <f t="shared" si="19"/>
        <v>2191.4968196200002</v>
      </c>
      <c r="AB277" s="26">
        <f t="shared" si="19"/>
        <v>714.30752936000022</v>
      </c>
      <c r="AC277" s="26">
        <f t="shared" si="19"/>
        <v>1.1169910000000001</v>
      </c>
      <c r="AD277" s="26">
        <f t="shared" si="19"/>
        <v>0.2397</v>
      </c>
      <c r="AE277" s="26">
        <f t="shared" si="19"/>
        <v>0</v>
      </c>
      <c r="AF277" s="26">
        <f t="shared" si="19"/>
        <v>0.87729100000000004</v>
      </c>
      <c r="AG277" s="26">
        <f t="shared" si="19"/>
        <v>11.411</v>
      </c>
      <c r="AH277" s="26">
        <f t="shared" si="19"/>
        <v>11.411</v>
      </c>
      <c r="AI277" s="26">
        <f t="shared" si="19"/>
        <v>0</v>
      </c>
      <c r="AJ277" s="26">
        <f t="shared" si="19"/>
        <v>42.091127010000001</v>
      </c>
      <c r="AK277" s="26">
        <f t="shared" si="19"/>
        <v>54.619118010000001</v>
      </c>
      <c r="AL277" s="26">
        <f t="shared" si="19"/>
        <v>158.72312315000002</v>
      </c>
      <c r="AM277" s="26">
        <f t="shared" si="19"/>
        <v>158.72312315000002</v>
      </c>
      <c r="AN277" s="26">
        <f t="shared" si="19"/>
        <v>0</v>
      </c>
      <c r="AO277" s="26">
        <f t="shared" si="19"/>
        <v>0</v>
      </c>
      <c r="AP277" s="26">
        <f t="shared" si="19"/>
        <v>26.57139858</v>
      </c>
      <c r="AQ277" s="26">
        <f t="shared" si="19"/>
        <v>26.57139858</v>
      </c>
      <c r="AR277" s="26">
        <f t="shared" si="19"/>
        <v>0</v>
      </c>
      <c r="AS277" s="26">
        <f t="shared" si="19"/>
        <v>33.839553080000002</v>
      </c>
      <c r="AT277" s="26">
        <f t="shared" si="19"/>
        <v>219.13407480999999</v>
      </c>
      <c r="AU277" s="26">
        <f t="shared" si="19"/>
        <v>549.79257255999994</v>
      </c>
      <c r="AV277" s="26">
        <f t="shared" si="19"/>
        <v>844.79834825000012</v>
      </c>
      <c r="AW277" s="26">
        <f t="shared" si="19"/>
        <v>1394.5909208099999</v>
      </c>
      <c r="AX277" s="26">
        <f t="shared" si="19"/>
        <v>45.53968613</v>
      </c>
      <c r="AY277" s="26">
        <f t="shared" si="19"/>
        <v>155.58508673999998</v>
      </c>
      <c r="AZ277" s="26">
        <f t="shared" si="19"/>
        <v>1193.4661479400004</v>
      </c>
    </row>
    <row r="278" spans="2:52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x14ac:dyDescent="0.25">
      <c r="B279" s="14" t="s">
        <v>140</v>
      </c>
    </row>
    <row r="280" spans="2:52" x14ac:dyDescent="0.25">
      <c r="B280" s="15" t="s">
        <v>179</v>
      </c>
      <c r="C280" s="28">
        <v>42.6439728</v>
      </c>
      <c r="D280" s="28">
        <v>19.366201320000002</v>
      </c>
      <c r="E280" s="28">
        <v>5.3230583200000003</v>
      </c>
      <c r="F280" s="28">
        <v>13.32037373</v>
      </c>
      <c r="G280" s="28">
        <v>0.72276927000000002</v>
      </c>
      <c r="H280" s="28">
        <v>23.277771480000002</v>
      </c>
      <c r="I280" s="28">
        <v>4.4858633399999999</v>
      </c>
      <c r="J280" s="28">
        <v>0.81436299999999995</v>
      </c>
      <c r="K280" s="28">
        <v>7.3913962499999997</v>
      </c>
      <c r="L280" s="28">
        <v>10.58614889</v>
      </c>
      <c r="M280" s="28">
        <v>103.95133855</v>
      </c>
      <c r="N280" s="28">
        <v>103.208823</v>
      </c>
      <c r="O280" s="28">
        <v>0.74251555000000002</v>
      </c>
      <c r="P280" s="28">
        <v>0</v>
      </c>
      <c r="Q280" s="28">
        <v>0</v>
      </c>
      <c r="R280" s="28">
        <v>146.59531135</v>
      </c>
      <c r="S280" s="28">
        <v>82.853086069999989</v>
      </c>
      <c r="T280" s="28">
        <v>1.0271536400000001</v>
      </c>
      <c r="U280" s="28">
        <v>7.1842116499999999</v>
      </c>
      <c r="V280" s="28">
        <v>0</v>
      </c>
      <c r="W280" s="28">
        <v>2.9493377500000002</v>
      </c>
      <c r="X280" s="28">
        <v>6.4827480399999997</v>
      </c>
      <c r="Y280" s="28">
        <v>21.482495220000001</v>
      </c>
      <c r="Z280" s="28">
        <v>1.1000487299999999</v>
      </c>
      <c r="AA280" s="28">
        <v>123.07908110000001</v>
      </c>
      <c r="AB280" s="28">
        <v>23.51623025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  <c r="AJ280" s="28">
        <v>0</v>
      </c>
      <c r="AK280" s="28">
        <v>0</v>
      </c>
      <c r="AL280" s="28">
        <v>3.8175781200000003</v>
      </c>
      <c r="AM280" s="28">
        <v>3.8175781200000003</v>
      </c>
      <c r="AN280" s="28">
        <v>0</v>
      </c>
      <c r="AO280" s="28">
        <v>0</v>
      </c>
      <c r="AP280" s="28">
        <v>5.4891240300000002</v>
      </c>
      <c r="AQ280" s="28">
        <v>5.4891240300000002</v>
      </c>
      <c r="AR280" s="28">
        <v>0</v>
      </c>
      <c r="AS280" s="28">
        <v>0</v>
      </c>
      <c r="AT280" s="28">
        <v>9.3067021499999996</v>
      </c>
      <c r="AU280" s="28">
        <v>14.209528100000002</v>
      </c>
      <c r="AV280" s="28">
        <v>17.087409179999998</v>
      </c>
      <c r="AW280" s="28">
        <v>31.296937280000002</v>
      </c>
      <c r="AX280" s="28">
        <v>0.65440717000000004</v>
      </c>
      <c r="AY280" s="28">
        <v>0</v>
      </c>
      <c r="AZ280" s="28">
        <v>30.642530109999999</v>
      </c>
    </row>
    <row r="281" spans="2:52" x14ac:dyDescent="0.25">
      <c r="B281" s="15" t="s">
        <v>180</v>
      </c>
      <c r="C281" s="28">
        <v>5.8816880399999993</v>
      </c>
      <c r="D281" s="28">
        <v>2.4462962599999996</v>
      </c>
      <c r="E281" s="28">
        <v>1.2638332800000001</v>
      </c>
      <c r="F281" s="28">
        <v>0.81894447999999997</v>
      </c>
      <c r="G281" s="28">
        <v>0.36351850000000002</v>
      </c>
      <c r="H281" s="28">
        <v>3.4353917799999998</v>
      </c>
      <c r="I281" s="28">
        <v>1.5388523999999999</v>
      </c>
      <c r="J281" s="28">
        <v>0.39417124999999997</v>
      </c>
      <c r="K281" s="28">
        <v>0</v>
      </c>
      <c r="L281" s="28">
        <v>1.5023681299999998</v>
      </c>
      <c r="M281" s="28">
        <v>82.184810900000002</v>
      </c>
      <c r="N281" s="28">
        <v>81.8904</v>
      </c>
      <c r="O281" s="28">
        <v>0.29441090000000003</v>
      </c>
      <c r="P281" s="28">
        <v>0</v>
      </c>
      <c r="Q281" s="28">
        <v>0</v>
      </c>
      <c r="R281" s="28">
        <v>88.066498940000002</v>
      </c>
      <c r="S281" s="28">
        <v>52.607090799999995</v>
      </c>
      <c r="T281" s="28">
        <v>0.64543456999999993</v>
      </c>
      <c r="U281" s="28">
        <v>7.3818638099999996</v>
      </c>
      <c r="V281" s="28">
        <v>0</v>
      </c>
      <c r="W281" s="28">
        <v>0</v>
      </c>
      <c r="X281" s="28">
        <v>9.4442912899999989</v>
      </c>
      <c r="Y281" s="28">
        <v>3.71527297</v>
      </c>
      <c r="Z281" s="28">
        <v>0.64302234999999996</v>
      </c>
      <c r="AA281" s="28">
        <v>74.436975789999991</v>
      </c>
      <c r="AB281" s="28">
        <v>13.629523149999999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  <c r="AJ281" s="28">
        <v>0</v>
      </c>
      <c r="AK281" s="28">
        <v>0</v>
      </c>
      <c r="AL281" s="28">
        <v>1.12930073</v>
      </c>
      <c r="AM281" s="28">
        <v>1.12930073</v>
      </c>
      <c r="AN281" s="28">
        <v>0</v>
      </c>
      <c r="AO281" s="28">
        <v>0</v>
      </c>
      <c r="AP281" s="28">
        <v>3.2031571800000003</v>
      </c>
      <c r="AQ281" s="28">
        <v>3.2031571800000003</v>
      </c>
      <c r="AR281" s="28">
        <v>0</v>
      </c>
      <c r="AS281" s="28">
        <v>0</v>
      </c>
      <c r="AT281" s="28">
        <v>4.3324579100000005</v>
      </c>
      <c r="AU281" s="28">
        <v>9.2970652400000002</v>
      </c>
      <c r="AV281" s="28">
        <v>15.34835051</v>
      </c>
      <c r="AW281" s="28">
        <v>24.645415750000002</v>
      </c>
      <c r="AX281" s="28">
        <v>1.7242889800000001</v>
      </c>
      <c r="AY281" s="28">
        <v>0</v>
      </c>
      <c r="AZ281" s="28">
        <v>22.921126770000004</v>
      </c>
    </row>
    <row r="282" spans="2:52" x14ac:dyDescent="0.25">
      <c r="B282" s="15" t="s">
        <v>181</v>
      </c>
      <c r="C282" s="28">
        <v>15.793146370000001</v>
      </c>
      <c r="D282" s="28">
        <v>7.1470427000000001</v>
      </c>
      <c r="E282" s="28">
        <v>2.2687091600000002</v>
      </c>
      <c r="F282" s="28">
        <v>4.4266158899999999</v>
      </c>
      <c r="G282" s="28">
        <v>0.45171765000000003</v>
      </c>
      <c r="H282" s="28">
        <v>8.6461036700000005</v>
      </c>
      <c r="I282" s="28">
        <v>1.74815104</v>
      </c>
      <c r="J282" s="28">
        <v>0.67252000000000001</v>
      </c>
      <c r="K282" s="28">
        <v>5.3064394500000001</v>
      </c>
      <c r="L282" s="28">
        <v>0.91899318000000008</v>
      </c>
      <c r="M282" s="28">
        <v>66.212294</v>
      </c>
      <c r="N282" s="28">
        <v>66.008741999999998</v>
      </c>
      <c r="O282" s="28">
        <v>0</v>
      </c>
      <c r="P282" s="28">
        <v>0.20355200000000001</v>
      </c>
      <c r="Q282" s="28">
        <v>0</v>
      </c>
      <c r="R282" s="28">
        <v>82.005440370000002</v>
      </c>
      <c r="S282" s="28">
        <v>65.141088010000004</v>
      </c>
      <c r="T282" s="28">
        <v>0.88493626000000003</v>
      </c>
      <c r="U282" s="28">
        <v>5.0018428699999999</v>
      </c>
      <c r="V282" s="28">
        <v>0</v>
      </c>
      <c r="W282" s="28">
        <v>0</v>
      </c>
      <c r="X282" s="28">
        <v>1.01611831</v>
      </c>
      <c r="Y282" s="28">
        <v>6.7623495499999997</v>
      </c>
      <c r="Z282" s="28">
        <v>0.36323953999999997</v>
      </c>
      <c r="AA282" s="28">
        <v>79.169574540000013</v>
      </c>
      <c r="AB282" s="28">
        <v>2.8358658299999999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  <c r="AJ282" s="28">
        <v>0</v>
      </c>
      <c r="AK282" s="28">
        <v>0</v>
      </c>
      <c r="AL282" s="28">
        <v>2.7589512900000002</v>
      </c>
      <c r="AM282" s="28">
        <v>2.7589512900000002</v>
      </c>
      <c r="AN282" s="28">
        <v>0</v>
      </c>
      <c r="AO282" s="28">
        <v>0</v>
      </c>
      <c r="AP282" s="28">
        <v>2.4211550000000002</v>
      </c>
      <c r="AQ282" s="28">
        <v>2.4211550000000002</v>
      </c>
      <c r="AR282" s="28">
        <v>0</v>
      </c>
      <c r="AS282" s="28">
        <v>0</v>
      </c>
      <c r="AT282" s="28">
        <v>5.1801062900000003</v>
      </c>
      <c r="AU282" s="28">
        <v>-2.34424046</v>
      </c>
      <c r="AV282" s="28">
        <v>10.188791</v>
      </c>
      <c r="AW282" s="28">
        <v>7.8445505400000002</v>
      </c>
      <c r="AX282" s="28">
        <v>3.35481914</v>
      </c>
      <c r="AY282" s="28">
        <v>0</v>
      </c>
      <c r="AZ282" s="28">
        <v>4.4897314000000001</v>
      </c>
    </row>
    <row r="283" spans="2:52" x14ac:dyDescent="0.25">
      <c r="B283" s="15" t="s">
        <v>182</v>
      </c>
      <c r="C283" s="28">
        <v>3.4243262400000001</v>
      </c>
      <c r="D283" s="28">
        <v>1.8197760600000001</v>
      </c>
      <c r="E283" s="28">
        <v>0.84428806000000001</v>
      </c>
      <c r="F283" s="28">
        <v>0.73510549999999997</v>
      </c>
      <c r="G283" s="28">
        <v>0.2403825</v>
      </c>
      <c r="H283" s="28">
        <v>1.6045501800000002</v>
      </c>
      <c r="I283" s="28">
        <v>0.8239744200000001</v>
      </c>
      <c r="J283" s="28">
        <v>0.18956999999999999</v>
      </c>
      <c r="K283" s="28">
        <v>5.7444849999999999E-2</v>
      </c>
      <c r="L283" s="28">
        <v>0.53356091000000005</v>
      </c>
      <c r="M283" s="28">
        <v>66.645589999999999</v>
      </c>
      <c r="N283" s="28">
        <v>66.589967999999999</v>
      </c>
      <c r="O283" s="28">
        <v>5.5621999999999998E-2</v>
      </c>
      <c r="P283" s="28">
        <v>0</v>
      </c>
      <c r="Q283" s="28">
        <v>0</v>
      </c>
      <c r="R283" s="28">
        <v>70.069916239999998</v>
      </c>
      <c r="S283" s="28">
        <v>37.573486709999997</v>
      </c>
      <c r="T283" s="28">
        <v>0.322301</v>
      </c>
      <c r="U283" s="28">
        <v>5.4138272800000005</v>
      </c>
      <c r="V283" s="28">
        <v>0</v>
      </c>
      <c r="W283" s="28">
        <v>0</v>
      </c>
      <c r="X283" s="28">
        <v>2.0046709900000002</v>
      </c>
      <c r="Y283" s="28">
        <v>11.188805500000001</v>
      </c>
      <c r="Z283" s="28">
        <v>1.1731436399999999</v>
      </c>
      <c r="AA283" s="28">
        <v>57.676235120000008</v>
      </c>
      <c r="AB283" s="28">
        <v>12.393681119999998</v>
      </c>
      <c r="AC283" s="28">
        <v>0</v>
      </c>
      <c r="AD283" s="28">
        <v>0</v>
      </c>
      <c r="AE283" s="28">
        <v>0</v>
      </c>
      <c r="AF283" s="28">
        <v>0</v>
      </c>
      <c r="AG283" s="28">
        <v>0</v>
      </c>
      <c r="AH283" s="28">
        <v>0</v>
      </c>
      <c r="AI283" s="28">
        <v>0</v>
      </c>
      <c r="AJ283" s="28">
        <v>0</v>
      </c>
      <c r="AK283" s="28">
        <v>0</v>
      </c>
      <c r="AL283" s="28">
        <v>1.5151476499999998</v>
      </c>
      <c r="AM283" s="28">
        <v>1.5151476499999998</v>
      </c>
      <c r="AN283" s="28">
        <v>0</v>
      </c>
      <c r="AO283" s="28">
        <v>0</v>
      </c>
      <c r="AP283" s="28">
        <v>2.4566666400000003</v>
      </c>
      <c r="AQ283" s="28">
        <v>2.4566666400000003</v>
      </c>
      <c r="AR283" s="28">
        <v>0</v>
      </c>
      <c r="AS283" s="28">
        <v>0</v>
      </c>
      <c r="AT283" s="28">
        <v>3.9718142900000002</v>
      </c>
      <c r="AU283" s="28">
        <v>8.4218668300000008</v>
      </c>
      <c r="AV283" s="28">
        <v>1.5400694399999999</v>
      </c>
      <c r="AW283" s="28">
        <v>9.9619362700000007</v>
      </c>
      <c r="AX283" s="28">
        <v>0</v>
      </c>
      <c r="AY283" s="28">
        <v>0</v>
      </c>
      <c r="AZ283" s="28">
        <v>9.9619362700000007</v>
      </c>
    </row>
    <row r="284" spans="2:52" x14ac:dyDescent="0.25">
      <c r="B284" s="15" t="s">
        <v>31</v>
      </c>
      <c r="C284" s="28">
        <v>4.6095796299999998</v>
      </c>
      <c r="D284" s="28">
        <v>2.8962687699999998</v>
      </c>
      <c r="E284" s="28">
        <v>1.76605956</v>
      </c>
      <c r="F284" s="28">
        <v>0.7893829</v>
      </c>
      <c r="G284" s="28">
        <v>0.34082631000000002</v>
      </c>
      <c r="H284" s="28">
        <v>1.7133108599999998</v>
      </c>
      <c r="I284" s="28">
        <v>0.7186669</v>
      </c>
      <c r="J284" s="28">
        <v>0.67301200000000005</v>
      </c>
      <c r="K284" s="28">
        <v>0.295375</v>
      </c>
      <c r="L284" s="28">
        <v>2.6256959999999999E-2</v>
      </c>
      <c r="M284" s="28">
        <v>51.021661000000002</v>
      </c>
      <c r="N284" s="28">
        <v>51.021661000000002</v>
      </c>
      <c r="O284" s="28">
        <v>0</v>
      </c>
      <c r="P284" s="28">
        <v>0</v>
      </c>
      <c r="Q284" s="28">
        <v>0</v>
      </c>
      <c r="R284" s="28">
        <v>55.631240630000001</v>
      </c>
      <c r="S284" s="28">
        <v>34.374021990000003</v>
      </c>
      <c r="T284" s="28">
        <v>0.54371902999999999</v>
      </c>
      <c r="U284" s="28">
        <v>3.0008933900000003</v>
      </c>
      <c r="V284" s="28">
        <v>0</v>
      </c>
      <c r="W284" s="28">
        <v>0</v>
      </c>
      <c r="X284" s="28">
        <v>1.3288196000000001</v>
      </c>
      <c r="Y284" s="28">
        <v>3.4211422799999998</v>
      </c>
      <c r="Z284" s="28">
        <v>0</v>
      </c>
      <c r="AA284" s="28">
        <v>42.668596290000004</v>
      </c>
      <c r="AB284" s="28">
        <v>12.962644340000001</v>
      </c>
      <c r="AC284" s="28">
        <v>0</v>
      </c>
      <c r="AD284" s="28">
        <v>0</v>
      </c>
      <c r="AE284" s="28">
        <v>0</v>
      </c>
      <c r="AF284" s="28">
        <v>0</v>
      </c>
      <c r="AG284" s="28">
        <v>0</v>
      </c>
      <c r="AH284" s="28">
        <v>0</v>
      </c>
      <c r="AI284" s="28">
        <v>0</v>
      </c>
      <c r="AJ284" s="28">
        <v>0</v>
      </c>
      <c r="AK284" s="28">
        <v>0</v>
      </c>
      <c r="AL284" s="28">
        <v>0.111391</v>
      </c>
      <c r="AM284" s="28">
        <v>0.111391</v>
      </c>
      <c r="AN284" s="28">
        <v>0</v>
      </c>
      <c r="AO284" s="28">
        <v>0</v>
      </c>
      <c r="AP284" s="28">
        <v>0</v>
      </c>
      <c r="AQ284" s="28">
        <v>0</v>
      </c>
      <c r="AR284" s="28">
        <v>0</v>
      </c>
      <c r="AS284" s="28">
        <v>0</v>
      </c>
      <c r="AT284" s="28">
        <v>0.111391</v>
      </c>
      <c r="AU284" s="28">
        <v>12.85125334</v>
      </c>
      <c r="AV284" s="28">
        <v>7.8833679800000001</v>
      </c>
      <c r="AW284" s="28">
        <v>20.734621319999995</v>
      </c>
      <c r="AX284" s="28">
        <v>0</v>
      </c>
      <c r="AY284" s="28">
        <v>0</v>
      </c>
      <c r="AZ284" s="28">
        <v>20.734621319999995</v>
      </c>
    </row>
    <row r="285" spans="2:52" x14ac:dyDescent="0.25">
      <c r="B285" s="15" t="s">
        <v>183</v>
      </c>
      <c r="C285" s="28">
        <v>13.198429719999998</v>
      </c>
      <c r="D285" s="28">
        <v>4.4634926499999992</v>
      </c>
      <c r="E285" s="28">
        <v>1.3187842299999999</v>
      </c>
      <c r="F285" s="28">
        <v>2.72916911</v>
      </c>
      <c r="G285" s="28">
        <v>0.41553931</v>
      </c>
      <c r="H285" s="28">
        <v>8.7349370700000009</v>
      </c>
      <c r="I285" s="28">
        <v>1.93153873</v>
      </c>
      <c r="J285" s="28">
        <v>1.0748684099999999</v>
      </c>
      <c r="K285" s="28">
        <v>4.4420929100000004</v>
      </c>
      <c r="L285" s="28">
        <v>1.2864370199999999</v>
      </c>
      <c r="M285" s="28">
        <v>110.0796</v>
      </c>
      <c r="N285" s="28">
        <v>110.0796</v>
      </c>
      <c r="O285" s="28">
        <v>0</v>
      </c>
      <c r="P285" s="28">
        <v>0</v>
      </c>
      <c r="Q285" s="28">
        <v>0</v>
      </c>
      <c r="R285" s="28">
        <v>123.27802971999999</v>
      </c>
      <c r="S285" s="28">
        <v>55.717103780000002</v>
      </c>
      <c r="T285" s="28">
        <v>1.50522852</v>
      </c>
      <c r="U285" s="28">
        <v>8.4477060000000002</v>
      </c>
      <c r="V285" s="28">
        <v>0</v>
      </c>
      <c r="W285" s="28">
        <v>1.9</v>
      </c>
      <c r="X285" s="28">
        <v>3.682477</v>
      </c>
      <c r="Y285" s="28">
        <v>22.969086000000001</v>
      </c>
      <c r="Z285" s="28">
        <v>0.62379499999999999</v>
      </c>
      <c r="AA285" s="28">
        <v>94.845396300000019</v>
      </c>
      <c r="AB285" s="28">
        <v>28.432633420000002</v>
      </c>
      <c r="AC285" s="28">
        <v>0</v>
      </c>
      <c r="AD285" s="28">
        <v>0</v>
      </c>
      <c r="AE285" s="28">
        <v>0</v>
      </c>
      <c r="AF285" s="28">
        <v>0</v>
      </c>
      <c r="AG285" s="28">
        <v>0</v>
      </c>
      <c r="AH285" s="28">
        <v>0</v>
      </c>
      <c r="AI285" s="28">
        <v>0</v>
      </c>
      <c r="AJ285" s="28">
        <v>0</v>
      </c>
      <c r="AK285" s="28">
        <v>0</v>
      </c>
      <c r="AL285" s="28">
        <v>14.486274</v>
      </c>
      <c r="AM285" s="28">
        <v>14.486274</v>
      </c>
      <c r="AN285" s="28">
        <v>0</v>
      </c>
      <c r="AO285" s="28">
        <v>0</v>
      </c>
      <c r="AP285" s="28">
        <v>0</v>
      </c>
      <c r="AQ285" s="28">
        <v>0</v>
      </c>
      <c r="AR285" s="28">
        <v>0</v>
      </c>
      <c r="AS285" s="28">
        <v>6.2908499999999998</v>
      </c>
      <c r="AT285" s="28">
        <v>20.777124000000001</v>
      </c>
      <c r="AU285" s="28">
        <v>7.6555094199999996</v>
      </c>
      <c r="AV285" s="28">
        <v>6.1542033700000003</v>
      </c>
      <c r="AW285" s="28">
        <v>13.809712790000001</v>
      </c>
      <c r="AX285" s="28">
        <v>0</v>
      </c>
      <c r="AY285" s="28">
        <v>0</v>
      </c>
      <c r="AZ285" s="28">
        <v>13.809712790000001</v>
      </c>
    </row>
    <row r="286" spans="2:52" x14ac:dyDescent="0.25">
      <c r="B286" s="15" t="s">
        <v>184</v>
      </c>
      <c r="C286" s="28">
        <v>22.570859990000002</v>
      </c>
      <c r="D286" s="28">
        <v>9.3320545600000013</v>
      </c>
      <c r="E286" s="28">
        <v>3.5816416099999997</v>
      </c>
      <c r="F286" s="28">
        <v>5.1294029000000005</v>
      </c>
      <c r="G286" s="28">
        <v>0.62101005000000009</v>
      </c>
      <c r="H286" s="28">
        <v>13.238805429999999</v>
      </c>
      <c r="I286" s="28">
        <v>3.1820892799999996</v>
      </c>
      <c r="J286" s="28">
        <v>1.95913705</v>
      </c>
      <c r="K286" s="28">
        <v>8.0778318099999993</v>
      </c>
      <c r="L286" s="28">
        <v>1.9747290000000001E-2</v>
      </c>
      <c r="M286" s="28">
        <v>67.772214969999993</v>
      </c>
      <c r="N286" s="28">
        <v>67.321226999999993</v>
      </c>
      <c r="O286" s="28">
        <v>0.45098796999999996</v>
      </c>
      <c r="P286" s="28">
        <v>0</v>
      </c>
      <c r="Q286" s="28">
        <v>0</v>
      </c>
      <c r="R286" s="28">
        <v>90.34307496000001</v>
      </c>
      <c r="S286" s="28">
        <v>56.012874830000001</v>
      </c>
      <c r="T286" s="28">
        <v>1.80876116</v>
      </c>
      <c r="U286" s="28">
        <v>6.3233038200000005</v>
      </c>
      <c r="V286" s="28">
        <v>0</v>
      </c>
      <c r="W286" s="28">
        <v>0</v>
      </c>
      <c r="X286" s="28">
        <v>4.1464747200000005</v>
      </c>
      <c r="Y286" s="28">
        <v>9.8968153800000014</v>
      </c>
      <c r="Z286" s="28">
        <v>0</v>
      </c>
      <c r="AA286" s="28">
        <v>78.18822990999999</v>
      </c>
      <c r="AB286" s="28">
        <v>12.15484505</v>
      </c>
      <c r="AC286" s="28">
        <v>0</v>
      </c>
      <c r="AD286" s="28">
        <v>0</v>
      </c>
      <c r="AE286" s="28">
        <v>0</v>
      </c>
      <c r="AF286" s="28">
        <v>0</v>
      </c>
      <c r="AG286" s="28">
        <v>0</v>
      </c>
      <c r="AH286" s="28">
        <v>0</v>
      </c>
      <c r="AI286" s="28">
        <v>0</v>
      </c>
      <c r="AJ286" s="28">
        <v>0</v>
      </c>
      <c r="AK286" s="28">
        <v>0</v>
      </c>
      <c r="AL286" s="28">
        <v>1.8800048</v>
      </c>
      <c r="AM286" s="28">
        <v>1.8800048</v>
      </c>
      <c r="AN286" s="28">
        <v>0</v>
      </c>
      <c r="AO286" s="28">
        <v>0</v>
      </c>
      <c r="AP286" s="28">
        <v>6.8902356500000002</v>
      </c>
      <c r="AQ286" s="28">
        <v>6.8902356500000002</v>
      </c>
      <c r="AR286" s="28">
        <v>0</v>
      </c>
      <c r="AS286" s="28">
        <v>0</v>
      </c>
      <c r="AT286" s="28">
        <v>8.7702404500000011</v>
      </c>
      <c r="AU286" s="28">
        <v>3.3846046000000003</v>
      </c>
      <c r="AV286" s="28">
        <v>5.0650681200000003</v>
      </c>
      <c r="AW286" s="28">
        <v>8.4496727199999988</v>
      </c>
      <c r="AX286" s="28">
        <v>1.02269655</v>
      </c>
      <c r="AY286" s="28">
        <v>0</v>
      </c>
      <c r="AZ286" s="28">
        <v>7.4269761699999997</v>
      </c>
    </row>
    <row r="287" spans="2:52" x14ac:dyDescent="0.25">
      <c r="B287" s="15" t="s">
        <v>185</v>
      </c>
      <c r="C287" s="28">
        <v>16.529361399999999</v>
      </c>
      <c r="D287" s="28">
        <v>8.5263104199999997</v>
      </c>
      <c r="E287" s="28">
        <v>2.6667390399999999</v>
      </c>
      <c r="F287" s="28">
        <v>5.1992943799999995</v>
      </c>
      <c r="G287" s="28">
        <v>0.660277</v>
      </c>
      <c r="H287" s="28">
        <v>8.0030509800000011</v>
      </c>
      <c r="I287" s="28">
        <v>1.9560852</v>
      </c>
      <c r="J287" s="28">
        <v>1.059474</v>
      </c>
      <c r="K287" s="28">
        <v>4.1045030000000002</v>
      </c>
      <c r="L287" s="28">
        <v>0.88298878000000003</v>
      </c>
      <c r="M287" s="28">
        <v>83.328016939999998</v>
      </c>
      <c r="N287" s="28">
        <v>76.916135999999995</v>
      </c>
      <c r="O287" s="28">
        <v>6.4118809400000005</v>
      </c>
      <c r="P287" s="28">
        <v>0</v>
      </c>
      <c r="Q287" s="28">
        <v>0</v>
      </c>
      <c r="R287" s="28">
        <v>99.857378339999997</v>
      </c>
      <c r="S287" s="28">
        <v>64.206665149999992</v>
      </c>
      <c r="T287" s="28">
        <v>0.72915331000000005</v>
      </c>
      <c r="U287" s="28">
        <v>10.211091699999999</v>
      </c>
      <c r="V287" s="28">
        <v>0</v>
      </c>
      <c r="W287" s="28">
        <v>0</v>
      </c>
      <c r="X287" s="28">
        <v>8.9084921700000006</v>
      </c>
      <c r="Y287" s="28">
        <v>11.964961970000001</v>
      </c>
      <c r="Z287" s="28">
        <v>0</v>
      </c>
      <c r="AA287" s="28">
        <v>96.020364299999997</v>
      </c>
      <c r="AB287" s="28">
        <v>3.8370140400000001</v>
      </c>
      <c r="AC287" s="28">
        <v>0</v>
      </c>
      <c r="AD287" s="28">
        <v>0</v>
      </c>
      <c r="AE287" s="28">
        <v>0</v>
      </c>
      <c r="AF287" s="28">
        <v>0</v>
      </c>
      <c r="AG287" s="28">
        <v>0</v>
      </c>
      <c r="AH287" s="28">
        <v>0</v>
      </c>
      <c r="AI287" s="28">
        <v>0</v>
      </c>
      <c r="AJ287" s="28">
        <v>0</v>
      </c>
      <c r="AK287" s="28">
        <v>0</v>
      </c>
      <c r="AL287" s="28">
        <v>0.38540000000000002</v>
      </c>
      <c r="AM287" s="28">
        <v>0.38540000000000002</v>
      </c>
      <c r="AN287" s="28">
        <v>0</v>
      </c>
      <c r="AO287" s="28">
        <v>0</v>
      </c>
      <c r="AP287" s="28">
        <v>0</v>
      </c>
      <c r="AQ287" s="28">
        <v>0</v>
      </c>
      <c r="AR287" s="28">
        <v>0</v>
      </c>
      <c r="AS287" s="28">
        <v>0</v>
      </c>
      <c r="AT287" s="28">
        <v>0.38540000000000002</v>
      </c>
      <c r="AU287" s="28">
        <v>3.4516140399999999</v>
      </c>
      <c r="AV287" s="28">
        <v>2.3643757000000001</v>
      </c>
      <c r="AW287" s="28">
        <v>5.81598974</v>
      </c>
      <c r="AX287" s="28">
        <v>0</v>
      </c>
      <c r="AY287" s="28">
        <v>0</v>
      </c>
      <c r="AZ287" s="28">
        <v>5.81598974</v>
      </c>
    </row>
    <row r="288" spans="2:52" x14ac:dyDescent="0.25">
      <c r="B288" s="15" t="s">
        <v>192</v>
      </c>
      <c r="C288" s="28">
        <v>11.436290609999999</v>
      </c>
      <c r="D288" s="28">
        <v>2.1662265499999998</v>
      </c>
      <c r="E288" s="28">
        <v>0.54186022</v>
      </c>
      <c r="F288" s="28">
        <v>1.0305761200000001</v>
      </c>
      <c r="G288" s="28">
        <v>0.59379020999999998</v>
      </c>
      <c r="H288" s="28">
        <v>9.2700640599999993</v>
      </c>
      <c r="I288" s="28">
        <v>0.54028876000000003</v>
      </c>
      <c r="J288" s="28">
        <v>2.3997449999999998</v>
      </c>
      <c r="K288" s="28">
        <v>5.4380262999999998</v>
      </c>
      <c r="L288" s="28">
        <v>0.89200400000000002</v>
      </c>
      <c r="M288" s="28">
        <v>65.082204000000004</v>
      </c>
      <c r="N288" s="28">
        <v>65.082204000000004</v>
      </c>
      <c r="O288" s="28">
        <v>0</v>
      </c>
      <c r="P288" s="28">
        <v>0</v>
      </c>
      <c r="Q288" s="28">
        <v>0</v>
      </c>
      <c r="R288" s="28">
        <v>76.518494610000005</v>
      </c>
      <c r="S288" s="28">
        <v>45.811682470000001</v>
      </c>
      <c r="T288" s="28">
        <v>0.28733078000000001</v>
      </c>
      <c r="U288" s="28">
        <v>3.5771259199999998</v>
      </c>
      <c r="V288" s="28">
        <v>0</v>
      </c>
      <c r="W288" s="28">
        <v>0</v>
      </c>
      <c r="X288" s="28">
        <v>6.0799844500000004</v>
      </c>
      <c r="Y288" s="28">
        <v>7.8101452300000007</v>
      </c>
      <c r="Z288" s="28">
        <v>4.3524412699999999</v>
      </c>
      <c r="AA288" s="28">
        <v>67.91871012</v>
      </c>
      <c r="AB288" s="28">
        <v>8.5997844899999993</v>
      </c>
      <c r="AC288" s="28">
        <v>0</v>
      </c>
      <c r="AD288" s="28">
        <v>0</v>
      </c>
      <c r="AE288" s="28">
        <v>0</v>
      </c>
      <c r="AF288" s="28">
        <v>0</v>
      </c>
      <c r="AG288" s="28">
        <v>0</v>
      </c>
      <c r="AH288" s="28">
        <v>0</v>
      </c>
      <c r="AI288" s="28">
        <v>0</v>
      </c>
      <c r="AJ288" s="28">
        <v>0</v>
      </c>
      <c r="AK288" s="28">
        <v>0</v>
      </c>
      <c r="AL288" s="28">
        <v>0.53548200000000001</v>
      </c>
      <c r="AM288" s="28">
        <v>0.53548200000000001</v>
      </c>
      <c r="AN288" s="28">
        <v>0</v>
      </c>
      <c r="AO288" s="28">
        <v>0</v>
      </c>
      <c r="AP288" s="28">
        <v>0</v>
      </c>
      <c r="AQ288" s="28">
        <v>0</v>
      </c>
      <c r="AR288" s="28">
        <v>0</v>
      </c>
      <c r="AS288" s="28">
        <v>0</v>
      </c>
      <c r="AT288" s="28">
        <v>0.53548200000000001</v>
      </c>
      <c r="AU288" s="28">
        <v>8.0643024899999993</v>
      </c>
      <c r="AV288" s="28">
        <v>1.6929448</v>
      </c>
      <c r="AW288" s="28">
        <v>9.7572472899999987</v>
      </c>
      <c r="AX288" s="28">
        <v>0</v>
      </c>
      <c r="AY288" s="28">
        <v>0</v>
      </c>
      <c r="AZ288" s="28">
        <v>9.7572472899999987</v>
      </c>
    </row>
    <row r="289" spans="2:52" x14ac:dyDescent="0.25">
      <c r="B289" s="15" t="s">
        <v>186</v>
      </c>
      <c r="C289" s="28">
        <v>7.6216072500000003</v>
      </c>
      <c r="D289" s="28">
        <v>6.6234632500000004</v>
      </c>
      <c r="E289" s="28">
        <v>0.64384112999999998</v>
      </c>
      <c r="F289" s="28">
        <v>5.8326271900000002</v>
      </c>
      <c r="G289" s="28">
        <v>0.14699493</v>
      </c>
      <c r="H289" s="28">
        <v>0.99814400000000003</v>
      </c>
      <c r="I289" s="28">
        <v>0.552199</v>
      </c>
      <c r="J289" s="28">
        <v>0.29795500000000003</v>
      </c>
      <c r="K289" s="28">
        <v>0.14799000000000001</v>
      </c>
      <c r="L289" s="28">
        <v>0</v>
      </c>
      <c r="M289" s="28">
        <v>108.84029099999999</v>
      </c>
      <c r="N289" s="28">
        <v>108.84029099999999</v>
      </c>
      <c r="O289" s="28">
        <v>0</v>
      </c>
      <c r="P289" s="28">
        <v>0</v>
      </c>
      <c r="Q289" s="28">
        <v>0</v>
      </c>
      <c r="R289" s="28">
        <v>116.46189825</v>
      </c>
      <c r="S289" s="28">
        <v>62.388493390000001</v>
      </c>
      <c r="T289" s="28">
        <v>7.1999999999999995E-2</v>
      </c>
      <c r="U289" s="28">
        <v>10.18704868</v>
      </c>
      <c r="V289" s="28">
        <v>0</v>
      </c>
      <c r="W289" s="28">
        <v>9.2870395600000002</v>
      </c>
      <c r="X289" s="28">
        <v>2.33036339</v>
      </c>
      <c r="Y289" s="28">
        <v>10.576662039999999</v>
      </c>
      <c r="Z289" s="28">
        <v>9.0676259999999995E-2</v>
      </c>
      <c r="AA289" s="28">
        <v>94.93228332000001</v>
      </c>
      <c r="AB289" s="28">
        <v>21.529614930000001</v>
      </c>
      <c r="AC289" s="28">
        <v>0</v>
      </c>
      <c r="AD289" s="28">
        <v>0</v>
      </c>
      <c r="AE289" s="28">
        <v>0</v>
      </c>
      <c r="AF289" s="28">
        <v>0</v>
      </c>
      <c r="AG289" s="28">
        <v>0</v>
      </c>
      <c r="AH289" s="28">
        <v>0</v>
      </c>
      <c r="AI289" s="28">
        <v>0</v>
      </c>
      <c r="AJ289" s="28">
        <v>0</v>
      </c>
      <c r="AK289" s="28">
        <v>0</v>
      </c>
      <c r="AL289" s="28">
        <v>10.041</v>
      </c>
      <c r="AM289" s="28">
        <v>10.041</v>
      </c>
      <c r="AN289" s="28">
        <v>0</v>
      </c>
      <c r="AO289" s="28">
        <v>0</v>
      </c>
      <c r="AP289" s="28">
        <v>3.5093237400000001</v>
      </c>
      <c r="AQ289" s="28">
        <v>3.5093237400000001</v>
      </c>
      <c r="AR289" s="28">
        <v>0</v>
      </c>
      <c r="AS289" s="28">
        <v>0</v>
      </c>
      <c r="AT289" s="28">
        <v>13.55032374</v>
      </c>
      <c r="AU289" s="28">
        <v>7.9792911900000005</v>
      </c>
      <c r="AV289" s="28">
        <v>1.1412867099999999</v>
      </c>
      <c r="AW289" s="28">
        <v>9.1205779000000007</v>
      </c>
      <c r="AX289" s="28">
        <v>0</v>
      </c>
      <c r="AY289" s="28">
        <v>0</v>
      </c>
      <c r="AZ289" s="28">
        <v>9.1205779000000007</v>
      </c>
    </row>
    <row r="290" spans="2:52" x14ac:dyDescent="0.25">
      <c r="B290" s="15" t="s">
        <v>187</v>
      </c>
      <c r="C290" s="28">
        <v>2.18341121</v>
      </c>
      <c r="D290" s="28">
        <v>1.1187993999999999</v>
      </c>
      <c r="E290" s="28">
        <v>0.90795727999999998</v>
      </c>
      <c r="F290" s="28">
        <v>0.14074400000000001</v>
      </c>
      <c r="G290" s="28">
        <v>7.009812E-2</v>
      </c>
      <c r="H290" s="28">
        <v>1.0646118100000002</v>
      </c>
      <c r="I290" s="28">
        <v>0.14390854</v>
      </c>
      <c r="J290" s="28">
        <v>0.47493109</v>
      </c>
      <c r="K290" s="28">
        <v>0</v>
      </c>
      <c r="L290" s="28">
        <v>0.44577218000000002</v>
      </c>
      <c r="M290" s="28">
        <v>109.72235499999999</v>
      </c>
      <c r="N290" s="28">
        <v>109.72235499999999</v>
      </c>
      <c r="O290" s="28">
        <v>0</v>
      </c>
      <c r="P290" s="28">
        <v>0</v>
      </c>
      <c r="Q290" s="28">
        <v>0</v>
      </c>
      <c r="R290" s="28">
        <v>111.90576621</v>
      </c>
      <c r="S290" s="28">
        <v>54.748118240000004</v>
      </c>
      <c r="T290" s="28">
        <v>0</v>
      </c>
      <c r="U290" s="28">
        <v>7.7121265499999998</v>
      </c>
      <c r="V290" s="28">
        <v>0</v>
      </c>
      <c r="W290" s="28">
        <v>0</v>
      </c>
      <c r="X290" s="28">
        <v>3.5911208599999997</v>
      </c>
      <c r="Y290" s="28">
        <v>10.54195706</v>
      </c>
      <c r="Z290" s="28">
        <v>0</v>
      </c>
      <c r="AA290" s="28">
        <v>76.593322709999995</v>
      </c>
      <c r="AB290" s="28">
        <v>35.312443500000001</v>
      </c>
      <c r="AC290" s="28">
        <v>0</v>
      </c>
      <c r="AD290" s="28">
        <v>0</v>
      </c>
      <c r="AE290" s="28">
        <v>0</v>
      </c>
      <c r="AF290" s="28">
        <v>0</v>
      </c>
      <c r="AG290" s="28">
        <v>33.6</v>
      </c>
      <c r="AH290" s="28">
        <v>33.6</v>
      </c>
      <c r="AI290" s="28">
        <v>0</v>
      </c>
      <c r="AJ290" s="28">
        <v>0</v>
      </c>
      <c r="AK290" s="28">
        <v>33.6</v>
      </c>
      <c r="AL290" s="28">
        <v>62.743249490000004</v>
      </c>
      <c r="AM290" s="28">
        <v>62.743249490000004</v>
      </c>
      <c r="AN290" s="28">
        <v>0</v>
      </c>
      <c r="AO290" s="28">
        <v>0</v>
      </c>
      <c r="AP290" s="28">
        <v>0</v>
      </c>
      <c r="AQ290" s="28">
        <v>0</v>
      </c>
      <c r="AR290" s="28">
        <v>0</v>
      </c>
      <c r="AS290" s="28">
        <v>0</v>
      </c>
      <c r="AT290" s="28">
        <v>62.743249490000004</v>
      </c>
      <c r="AU290" s="28">
        <v>6.16919401</v>
      </c>
      <c r="AV290" s="28">
        <v>29.507210309999998</v>
      </c>
      <c r="AW290" s="28">
        <v>35.676404320000003</v>
      </c>
      <c r="AX290" s="28">
        <v>0.86910166</v>
      </c>
      <c r="AY290" s="28">
        <v>0</v>
      </c>
      <c r="AZ290" s="28">
        <v>34.807302659999998</v>
      </c>
    </row>
    <row r="291" spans="2:52" x14ac:dyDescent="0.25">
      <c r="B291" s="15" t="s">
        <v>188</v>
      </c>
      <c r="C291" s="28">
        <v>32.89565709</v>
      </c>
      <c r="D291" s="28">
        <v>14.130525530000002</v>
      </c>
      <c r="E291" s="28">
        <v>5.06620866</v>
      </c>
      <c r="F291" s="28">
        <v>7.9980113299999998</v>
      </c>
      <c r="G291" s="28">
        <v>1.0663055400000001</v>
      </c>
      <c r="H291" s="28">
        <v>18.76513156</v>
      </c>
      <c r="I291" s="28">
        <v>2.5700479300000003</v>
      </c>
      <c r="J291" s="28">
        <v>0.90712124999999999</v>
      </c>
      <c r="K291" s="28">
        <v>11.50984281</v>
      </c>
      <c r="L291" s="28">
        <v>3.7781195699999999</v>
      </c>
      <c r="M291" s="28">
        <v>164.52611633000001</v>
      </c>
      <c r="N291" s="28">
        <v>163.74022500000001</v>
      </c>
      <c r="O291" s="28">
        <v>0.78589133</v>
      </c>
      <c r="P291" s="28">
        <v>0</v>
      </c>
      <c r="Q291" s="28">
        <v>0</v>
      </c>
      <c r="R291" s="28">
        <v>197.42177342000002</v>
      </c>
      <c r="S291" s="28">
        <v>67.725203350000001</v>
      </c>
      <c r="T291" s="28">
        <v>3.5371638399999998</v>
      </c>
      <c r="U291" s="28">
        <v>17.44589418</v>
      </c>
      <c r="V291" s="28">
        <v>0</v>
      </c>
      <c r="W291" s="28">
        <v>12.10945502</v>
      </c>
      <c r="X291" s="28">
        <v>19.298886920000001</v>
      </c>
      <c r="Y291" s="28">
        <v>30.22641775</v>
      </c>
      <c r="Z291" s="28">
        <v>0.19187220000000002</v>
      </c>
      <c r="AA291" s="28">
        <v>150.53489325999999</v>
      </c>
      <c r="AB291" s="28">
        <v>46.886880159999997</v>
      </c>
      <c r="AC291" s="28">
        <v>0</v>
      </c>
      <c r="AD291" s="28">
        <v>0</v>
      </c>
      <c r="AE291" s="28">
        <v>0</v>
      </c>
      <c r="AF291" s="28">
        <v>0</v>
      </c>
      <c r="AG291" s="28">
        <v>0</v>
      </c>
      <c r="AH291" s="28">
        <v>0</v>
      </c>
      <c r="AI291" s="28">
        <v>0</v>
      </c>
      <c r="AJ291" s="28">
        <v>0</v>
      </c>
      <c r="AK291" s="28">
        <v>0</v>
      </c>
      <c r="AL291" s="28">
        <v>29.136017389999999</v>
      </c>
      <c r="AM291" s="28">
        <v>29.136017389999999</v>
      </c>
      <c r="AN291" s="28">
        <v>0</v>
      </c>
      <c r="AO291" s="28">
        <v>0</v>
      </c>
      <c r="AP291" s="28">
        <v>2.2222221600000003</v>
      </c>
      <c r="AQ291" s="28">
        <v>2.2222221600000003</v>
      </c>
      <c r="AR291" s="28">
        <v>0</v>
      </c>
      <c r="AS291" s="28">
        <v>0</v>
      </c>
      <c r="AT291" s="28">
        <v>31.35823955</v>
      </c>
      <c r="AU291" s="28">
        <v>15.528640610000002</v>
      </c>
      <c r="AV291" s="28">
        <v>111.07610367999999</v>
      </c>
      <c r="AW291" s="28">
        <v>126.60474429000001</v>
      </c>
      <c r="AX291" s="28">
        <v>0</v>
      </c>
      <c r="AY291" s="28">
        <v>12.56448335</v>
      </c>
      <c r="AZ291" s="28">
        <v>114.04026094000001</v>
      </c>
    </row>
    <row r="292" spans="2:52" x14ac:dyDescent="0.25">
      <c r="B292" s="15" t="s">
        <v>189</v>
      </c>
      <c r="C292" s="28">
        <v>4.5271517799999996</v>
      </c>
      <c r="D292" s="28">
        <v>2.4274344399999999</v>
      </c>
      <c r="E292" s="28">
        <v>1.38312831</v>
      </c>
      <c r="F292" s="28">
        <v>0.74036093999999997</v>
      </c>
      <c r="G292" s="28">
        <v>0.30394518999999998</v>
      </c>
      <c r="H292" s="28">
        <v>2.0997173399999998</v>
      </c>
      <c r="I292" s="28">
        <v>1.24737794</v>
      </c>
      <c r="J292" s="28">
        <v>0.27464</v>
      </c>
      <c r="K292" s="28">
        <v>0</v>
      </c>
      <c r="L292" s="28">
        <v>0.57769939999999997</v>
      </c>
      <c r="M292" s="28">
        <v>62.800956999999997</v>
      </c>
      <c r="N292" s="28">
        <v>62.800956999999997</v>
      </c>
      <c r="O292" s="28">
        <v>0</v>
      </c>
      <c r="P292" s="28">
        <v>0</v>
      </c>
      <c r="Q292" s="28">
        <v>0</v>
      </c>
      <c r="R292" s="28">
        <v>67.328108780000008</v>
      </c>
      <c r="S292" s="28">
        <v>51.216490100000001</v>
      </c>
      <c r="T292" s="28">
        <v>0.80579843999999989</v>
      </c>
      <c r="U292" s="28">
        <v>4.9771698400000002</v>
      </c>
      <c r="V292" s="28">
        <v>0</v>
      </c>
      <c r="W292" s="28">
        <v>0</v>
      </c>
      <c r="X292" s="28">
        <v>3.05793713</v>
      </c>
      <c r="Y292" s="28">
        <v>2.0812004100000001</v>
      </c>
      <c r="Z292" s="28">
        <v>0</v>
      </c>
      <c r="AA292" s="28">
        <v>62.138595919999993</v>
      </c>
      <c r="AB292" s="28">
        <v>5.1895128599999998</v>
      </c>
      <c r="AC292" s="28">
        <v>0</v>
      </c>
      <c r="AD292" s="28">
        <v>0</v>
      </c>
      <c r="AE292" s="28">
        <v>0</v>
      </c>
      <c r="AF292" s="28">
        <v>0</v>
      </c>
      <c r="AG292" s="28">
        <v>0</v>
      </c>
      <c r="AH292" s="28">
        <v>0</v>
      </c>
      <c r="AI292" s="28">
        <v>0</v>
      </c>
      <c r="AJ292" s="28">
        <v>0</v>
      </c>
      <c r="AK292" s="28">
        <v>0</v>
      </c>
      <c r="AL292" s="28">
        <v>3.68627365</v>
      </c>
      <c r="AM292" s="28">
        <v>3.68627365</v>
      </c>
      <c r="AN292" s="28">
        <v>0</v>
      </c>
      <c r="AO292" s="28">
        <v>0</v>
      </c>
      <c r="AP292" s="28">
        <v>0</v>
      </c>
      <c r="AQ292" s="28">
        <v>0</v>
      </c>
      <c r="AR292" s="28">
        <v>0</v>
      </c>
      <c r="AS292" s="28">
        <v>0</v>
      </c>
      <c r="AT292" s="28">
        <v>3.68627365</v>
      </c>
      <c r="AU292" s="28">
        <v>1.5032392100000003</v>
      </c>
      <c r="AV292" s="28">
        <v>3.1535400099999999</v>
      </c>
      <c r="AW292" s="28">
        <v>4.6567792200000007</v>
      </c>
      <c r="AX292" s="28">
        <v>0</v>
      </c>
      <c r="AY292" s="28">
        <v>0</v>
      </c>
      <c r="AZ292" s="28">
        <v>4.6567792200000007</v>
      </c>
    </row>
    <row r="293" spans="2:52" x14ac:dyDescent="0.25">
      <c r="B293" s="15" t="s">
        <v>190</v>
      </c>
      <c r="C293" s="28">
        <v>27.608708649999997</v>
      </c>
      <c r="D293" s="28">
        <v>6.1045405600000002</v>
      </c>
      <c r="E293" s="28">
        <v>2.2932739999999998</v>
      </c>
      <c r="F293" s="28">
        <v>3.3321818999999997</v>
      </c>
      <c r="G293" s="28">
        <v>0.47908466</v>
      </c>
      <c r="H293" s="28">
        <v>21.50416809</v>
      </c>
      <c r="I293" s="28">
        <v>1.3129433799999999</v>
      </c>
      <c r="J293" s="28">
        <v>4.4051710799999997</v>
      </c>
      <c r="K293" s="28">
        <v>14.4055105</v>
      </c>
      <c r="L293" s="28">
        <v>1.38054313</v>
      </c>
      <c r="M293" s="28">
        <v>130.60916399999999</v>
      </c>
      <c r="N293" s="28">
        <v>130.60916399999999</v>
      </c>
      <c r="O293" s="28">
        <v>0</v>
      </c>
      <c r="P293" s="28">
        <v>0</v>
      </c>
      <c r="Q293" s="28">
        <v>0</v>
      </c>
      <c r="R293" s="28">
        <v>158.21787265</v>
      </c>
      <c r="S293" s="28">
        <v>60.418708799999997</v>
      </c>
      <c r="T293" s="28">
        <v>1.25764085</v>
      </c>
      <c r="U293" s="28">
        <v>9.5742682800000001</v>
      </c>
      <c r="V293" s="28">
        <v>0</v>
      </c>
      <c r="W293" s="28">
        <v>0</v>
      </c>
      <c r="X293" s="28">
        <v>8.9379163100000003</v>
      </c>
      <c r="Y293" s="28">
        <v>33.982311960000004</v>
      </c>
      <c r="Z293" s="28">
        <v>4.3420199899999998</v>
      </c>
      <c r="AA293" s="28">
        <v>118.51286618999998</v>
      </c>
      <c r="AB293" s="28">
        <v>39.70500646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  <c r="AJ293" s="28">
        <v>3.3619999999999997E-2</v>
      </c>
      <c r="AK293" s="28">
        <v>3.3619999999999997E-2</v>
      </c>
      <c r="AL293" s="28">
        <v>21.3952001</v>
      </c>
      <c r="AM293" s="28">
        <v>21.3952001</v>
      </c>
      <c r="AN293" s="28">
        <v>0</v>
      </c>
      <c r="AO293" s="28">
        <v>0</v>
      </c>
      <c r="AP293" s="28">
        <v>13.372706359999999</v>
      </c>
      <c r="AQ293" s="28">
        <v>13.372706359999999</v>
      </c>
      <c r="AR293" s="28">
        <v>0</v>
      </c>
      <c r="AS293" s="28">
        <v>1.29928764</v>
      </c>
      <c r="AT293" s="28">
        <v>36.067194100000002</v>
      </c>
      <c r="AU293" s="28">
        <v>3.6714323600000003</v>
      </c>
      <c r="AV293" s="28">
        <v>1.13477958</v>
      </c>
      <c r="AW293" s="28">
        <v>4.8062119399999998</v>
      </c>
      <c r="AX293" s="28">
        <v>0</v>
      </c>
      <c r="AY293" s="28">
        <v>0</v>
      </c>
      <c r="AZ293" s="28">
        <v>4.8062119399999998</v>
      </c>
    </row>
    <row r="294" spans="2:52" x14ac:dyDescent="0.25">
      <c r="B294" s="15" t="s">
        <v>87</v>
      </c>
      <c r="C294" s="28">
        <v>13.290363559999999</v>
      </c>
      <c r="D294" s="28">
        <v>5.3219555599999993</v>
      </c>
      <c r="E294" s="28">
        <v>1.9248075500000001</v>
      </c>
      <c r="F294" s="28">
        <v>3.1100448300000001</v>
      </c>
      <c r="G294" s="28">
        <v>0.28710318000000001</v>
      </c>
      <c r="H294" s="28">
        <v>7.9684080000000002</v>
      </c>
      <c r="I294" s="28">
        <v>1.9585063300000001</v>
      </c>
      <c r="J294" s="28">
        <v>5.3116523300000003</v>
      </c>
      <c r="K294" s="28">
        <v>0.54525018000000003</v>
      </c>
      <c r="L294" s="28">
        <v>0.15299916</v>
      </c>
      <c r="M294" s="28">
        <v>43.588500000000003</v>
      </c>
      <c r="N294" s="28">
        <v>43.588500000000003</v>
      </c>
      <c r="O294" s="28">
        <v>0</v>
      </c>
      <c r="P294" s="28">
        <v>0</v>
      </c>
      <c r="Q294" s="28">
        <v>0</v>
      </c>
      <c r="R294" s="28">
        <v>56.878863559999999</v>
      </c>
      <c r="S294" s="28">
        <v>33.606476790000002</v>
      </c>
      <c r="T294" s="28">
        <v>1.1877196200000002</v>
      </c>
      <c r="U294" s="28">
        <v>3.2692826800000003</v>
      </c>
      <c r="V294" s="28">
        <v>0</v>
      </c>
      <c r="W294" s="28">
        <v>0</v>
      </c>
      <c r="X294" s="28">
        <v>1.8598736999999999</v>
      </c>
      <c r="Y294" s="28">
        <v>2.23102534</v>
      </c>
      <c r="Z294" s="28">
        <v>1.92103231</v>
      </c>
      <c r="AA294" s="28">
        <v>44.075410439999999</v>
      </c>
      <c r="AB294" s="28">
        <v>12.803453119999999</v>
      </c>
      <c r="AC294" s="28">
        <v>0</v>
      </c>
      <c r="AD294" s="28">
        <v>0</v>
      </c>
      <c r="AE294" s="28">
        <v>0</v>
      </c>
      <c r="AF294" s="28">
        <v>0</v>
      </c>
      <c r="AG294" s="28">
        <v>0</v>
      </c>
      <c r="AH294" s="28">
        <v>0</v>
      </c>
      <c r="AI294" s="28">
        <v>0</v>
      </c>
      <c r="AJ294" s="28">
        <v>0</v>
      </c>
      <c r="AK294" s="28">
        <v>0</v>
      </c>
      <c r="AL294" s="28">
        <v>6.1248248700000003</v>
      </c>
      <c r="AM294" s="28">
        <v>6.1248248700000003</v>
      </c>
      <c r="AN294" s="28">
        <v>0</v>
      </c>
      <c r="AO294" s="28">
        <v>0</v>
      </c>
      <c r="AP294" s="28">
        <v>3.46778341</v>
      </c>
      <c r="AQ294" s="28">
        <v>3.46778341</v>
      </c>
      <c r="AR294" s="28">
        <v>0</v>
      </c>
      <c r="AS294" s="28">
        <v>0</v>
      </c>
      <c r="AT294" s="28">
        <v>9.5926082800000003</v>
      </c>
      <c r="AU294" s="28">
        <v>3.21084484</v>
      </c>
      <c r="AV294" s="28">
        <v>1.70843192</v>
      </c>
      <c r="AW294" s="28">
        <v>4.9192767599999998</v>
      </c>
      <c r="AX294" s="28">
        <v>0.52693607999999992</v>
      </c>
      <c r="AY294" s="28">
        <v>0</v>
      </c>
      <c r="AZ294" s="28">
        <v>4.3923406799999993</v>
      </c>
    </row>
    <row r="295" spans="2:52" x14ac:dyDescent="0.25">
      <c r="B295" s="15" t="s">
        <v>191</v>
      </c>
      <c r="C295" s="28">
        <v>2.0936188599999999</v>
      </c>
      <c r="D295" s="28">
        <v>0.52885751999999997</v>
      </c>
      <c r="E295" s="28">
        <v>0.16647590999999998</v>
      </c>
      <c r="F295" s="28">
        <v>0.277694</v>
      </c>
      <c r="G295" s="28">
        <v>8.4687609999999997E-2</v>
      </c>
      <c r="H295" s="28">
        <v>1.5647613399999998</v>
      </c>
      <c r="I295" s="28">
        <v>0.16599949999999999</v>
      </c>
      <c r="J295" s="28">
        <v>0.28870820000000003</v>
      </c>
      <c r="K295" s="28">
        <v>0.80255670999999995</v>
      </c>
      <c r="L295" s="28">
        <v>0.30749693</v>
      </c>
      <c r="M295" s="28">
        <v>75.151854999999998</v>
      </c>
      <c r="N295" s="28">
        <v>75.151854999999998</v>
      </c>
      <c r="O295" s="28">
        <v>0</v>
      </c>
      <c r="P295" s="28">
        <v>0</v>
      </c>
      <c r="Q295" s="28">
        <v>0</v>
      </c>
      <c r="R295" s="28">
        <v>77.245473860000004</v>
      </c>
      <c r="S295" s="28">
        <v>42.049427100000003</v>
      </c>
      <c r="T295" s="28">
        <v>0</v>
      </c>
      <c r="U295" s="28">
        <v>4.1581947000000001</v>
      </c>
      <c r="V295" s="28">
        <v>0</v>
      </c>
      <c r="W295" s="28">
        <v>0</v>
      </c>
      <c r="X295" s="28">
        <v>9.0898407599999995</v>
      </c>
      <c r="Y295" s="28">
        <v>9.0810326899999989</v>
      </c>
      <c r="Z295" s="28">
        <v>0</v>
      </c>
      <c r="AA295" s="28">
        <v>64.37849525</v>
      </c>
      <c r="AB295" s="28">
        <v>12.866978609999999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  <c r="AJ295" s="28">
        <v>0</v>
      </c>
      <c r="AK295" s="28">
        <v>0</v>
      </c>
      <c r="AL295" s="28">
        <v>0.96768799999999999</v>
      </c>
      <c r="AM295" s="28">
        <v>0.96768799999999999</v>
      </c>
      <c r="AN295" s="28">
        <v>0</v>
      </c>
      <c r="AO295" s="28">
        <v>0</v>
      </c>
      <c r="AP295" s="28">
        <v>0</v>
      </c>
      <c r="AQ295" s="28">
        <v>0</v>
      </c>
      <c r="AR295" s="28">
        <v>0</v>
      </c>
      <c r="AS295" s="28">
        <v>0</v>
      </c>
      <c r="AT295" s="28">
        <v>0.96768799999999999</v>
      </c>
      <c r="AU295" s="28">
        <v>11.89929061</v>
      </c>
      <c r="AV295" s="28">
        <v>5.3141502300000001</v>
      </c>
      <c r="AW295" s="28">
        <v>17.213440840000001</v>
      </c>
      <c r="AX295" s="28">
        <v>0</v>
      </c>
      <c r="AY295" s="28">
        <v>0.105325</v>
      </c>
      <c r="AZ295" s="28">
        <v>17.10811584</v>
      </c>
    </row>
    <row r="296" spans="2:52" x14ac:dyDescent="0.25">
      <c r="B296" s="15" t="s">
        <v>193</v>
      </c>
      <c r="C296" s="28">
        <v>8.1856474900000009</v>
      </c>
      <c r="D296" s="28">
        <v>3.1139360800000002</v>
      </c>
      <c r="E296" s="28">
        <v>1.8445496400000001</v>
      </c>
      <c r="F296" s="28">
        <v>1.0168219999999999</v>
      </c>
      <c r="G296" s="28">
        <v>0.25256444</v>
      </c>
      <c r="H296" s="28">
        <v>5.0717114099999998</v>
      </c>
      <c r="I296" s="28">
        <v>0.66046050000000001</v>
      </c>
      <c r="J296" s="28">
        <v>1.71537925</v>
      </c>
      <c r="K296" s="28">
        <v>2.6738953400000001</v>
      </c>
      <c r="L296" s="28">
        <v>2.1976320000000001E-2</v>
      </c>
      <c r="M296" s="28">
        <v>62.619672000000001</v>
      </c>
      <c r="N296" s="28">
        <v>62.619672000000001</v>
      </c>
      <c r="O296" s="28">
        <v>0</v>
      </c>
      <c r="P296" s="28">
        <v>0</v>
      </c>
      <c r="Q296" s="28">
        <v>0</v>
      </c>
      <c r="R296" s="28">
        <v>70.805319489999988</v>
      </c>
      <c r="S296" s="28">
        <v>44.250306369999997</v>
      </c>
      <c r="T296" s="28">
        <v>0.74921424000000003</v>
      </c>
      <c r="U296" s="28">
        <v>4.5165667300000001</v>
      </c>
      <c r="V296" s="28">
        <v>0</v>
      </c>
      <c r="W296" s="28">
        <v>0</v>
      </c>
      <c r="X296" s="28">
        <v>3.4835889199999999</v>
      </c>
      <c r="Y296" s="28">
        <v>6.4809958400000003</v>
      </c>
      <c r="Z296" s="28">
        <v>0.46841343000000002</v>
      </c>
      <c r="AA296" s="28">
        <v>59.949085530000012</v>
      </c>
      <c r="AB296" s="28">
        <v>10.856233960000001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  <c r="AJ296" s="28">
        <v>0</v>
      </c>
      <c r="AK296" s="28">
        <v>0</v>
      </c>
      <c r="AL296" s="28">
        <v>0.55104965000000006</v>
      </c>
      <c r="AM296" s="28">
        <v>0.55104965000000006</v>
      </c>
      <c r="AN296" s="28">
        <v>0</v>
      </c>
      <c r="AO296" s="28">
        <v>0</v>
      </c>
      <c r="AP296" s="28">
        <v>3.42302748</v>
      </c>
      <c r="AQ296" s="28">
        <v>3.42302748</v>
      </c>
      <c r="AR296" s="28">
        <v>0</v>
      </c>
      <c r="AS296" s="28">
        <v>0</v>
      </c>
      <c r="AT296" s="28">
        <v>3.97407713</v>
      </c>
      <c r="AU296" s="28">
        <v>6.8821568300000004</v>
      </c>
      <c r="AV296" s="28">
        <v>8.2244268500000004</v>
      </c>
      <c r="AW296" s="28">
        <v>15.10658368</v>
      </c>
      <c r="AX296" s="28">
        <v>0.84636180000000005</v>
      </c>
      <c r="AY296" s="28">
        <v>2.0132695200000001</v>
      </c>
      <c r="AZ296" s="28">
        <v>12.246952360000002</v>
      </c>
    </row>
    <row r="297" spans="2:52" x14ac:dyDescent="0.25">
      <c r="B297" s="15" t="s">
        <v>88</v>
      </c>
      <c r="C297" s="28">
        <v>5.8910653499999999</v>
      </c>
      <c r="D297" s="28">
        <v>2.7461769099999995</v>
      </c>
      <c r="E297" s="28">
        <v>1.43052282</v>
      </c>
      <c r="F297" s="28">
        <v>0.89227097999999994</v>
      </c>
      <c r="G297" s="28">
        <v>0.42338311000000001</v>
      </c>
      <c r="H297" s="28">
        <v>3.1448884399999999</v>
      </c>
      <c r="I297" s="28">
        <v>1.5143743999999999</v>
      </c>
      <c r="J297" s="28">
        <v>0.62994300000000003</v>
      </c>
      <c r="K297" s="28">
        <v>0.98653131000000005</v>
      </c>
      <c r="L297" s="28">
        <v>1.403973E-2</v>
      </c>
      <c r="M297" s="28">
        <v>67.869675560000005</v>
      </c>
      <c r="N297" s="28">
        <v>67.537497999999999</v>
      </c>
      <c r="O297" s="28">
        <v>0.33217755999999998</v>
      </c>
      <c r="P297" s="28">
        <v>0</v>
      </c>
      <c r="Q297" s="28">
        <v>0</v>
      </c>
      <c r="R297" s="28">
        <v>73.760740909999996</v>
      </c>
      <c r="S297" s="28">
        <v>36.488626959999998</v>
      </c>
      <c r="T297" s="28">
        <v>0.626753</v>
      </c>
      <c r="U297" s="28">
        <v>6.0054297400000003</v>
      </c>
      <c r="V297" s="28">
        <v>0</v>
      </c>
      <c r="W297" s="28">
        <v>8.8583314700000013</v>
      </c>
      <c r="X297" s="28">
        <v>2.0041687700000002</v>
      </c>
      <c r="Y297" s="28">
        <v>6.0528588499999998</v>
      </c>
      <c r="Z297" s="28">
        <v>0</v>
      </c>
      <c r="AA297" s="28">
        <v>60.036168790000005</v>
      </c>
      <c r="AB297" s="28">
        <v>13.724572120000001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  <c r="AJ297" s="28">
        <v>0</v>
      </c>
      <c r="AK297" s="28">
        <v>0</v>
      </c>
      <c r="AL297" s="28">
        <v>10.228762130000002</v>
      </c>
      <c r="AM297" s="28">
        <v>10.228762130000002</v>
      </c>
      <c r="AN297" s="28">
        <v>0</v>
      </c>
      <c r="AO297" s="28">
        <v>0</v>
      </c>
      <c r="AP297" s="28">
        <v>0</v>
      </c>
      <c r="AQ297" s="28">
        <v>0</v>
      </c>
      <c r="AR297" s="28">
        <v>0</v>
      </c>
      <c r="AS297" s="28">
        <v>0.3</v>
      </c>
      <c r="AT297" s="28">
        <v>10.52876213</v>
      </c>
      <c r="AU297" s="28">
        <v>3.1958099899999999</v>
      </c>
      <c r="AV297" s="28">
        <v>5.7789169999999999</v>
      </c>
      <c r="AW297" s="28">
        <v>8.9747269900000006</v>
      </c>
      <c r="AX297" s="28">
        <v>0</v>
      </c>
      <c r="AY297" s="28">
        <v>0</v>
      </c>
      <c r="AZ297" s="28">
        <v>8.9747269900000006</v>
      </c>
    </row>
    <row r="298" spans="2:52" x14ac:dyDescent="0.25">
      <c r="B298" s="15" t="s">
        <v>194</v>
      </c>
      <c r="C298" s="28">
        <v>1.39926558</v>
      </c>
      <c r="D298" s="28">
        <v>0.97764558000000013</v>
      </c>
      <c r="E298" s="28">
        <v>0.43559691000000006</v>
      </c>
      <c r="F298" s="28">
        <v>0.45864203000000003</v>
      </c>
      <c r="G298" s="28">
        <v>8.3406640000000004E-2</v>
      </c>
      <c r="H298" s="28">
        <v>0.42161999999999999</v>
      </c>
      <c r="I298" s="28">
        <v>0.29389999999999999</v>
      </c>
      <c r="J298" s="28">
        <v>8.1894999999999996E-2</v>
      </c>
      <c r="K298" s="28">
        <v>4.5824999999999998E-2</v>
      </c>
      <c r="L298" s="28">
        <v>0</v>
      </c>
      <c r="M298" s="28">
        <v>120.566388</v>
      </c>
      <c r="N298" s="28">
        <v>120.566388</v>
      </c>
      <c r="O298" s="28">
        <v>0</v>
      </c>
      <c r="P298" s="28">
        <v>0</v>
      </c>
      <c r="Q298" s="28">
        <v>0</v>
      </c>
      <c r="R298" s="28">
        <v>121.96565357999999</v>
      </c>
      <c r="S298" s="28">
        <v>72.370191950000006</v>
      </c>
      <c r="T298" s="28">
        <v>0</v>
      </c>
      <c r="U298" s="28">
        <v>5.5510950000000001</v>
      </c>
      <c r="V298" s="28">
        <v>0</v>
      </c>
      <c r="W298" s="28">
        <v>0</v>
      </c>
      <c r="X298" s="28">
        <v>8.3026366700000001</v>
      </c>
      <c r="Y298" s="28">
        <v>29.277429730000001</v>
      </c>
      <c r="Z298" s="28">
        <v>0</v>
      </c>
      <c r="AA298" s="28">
        <v>115.50135335</v>
      </c>
      <c r="AB298" s="28">
        <v>6.4643002299999992</v>
      </c>
      <c r="AC298" s="28">
        <v>0</v>
      </c>
      <c r="AD298" s="28">
        <v>0</v>
      </c>
      <c r="AE298" s="28">
        <v>0</v>
      </c>
      <c r="AF298" s="28">
        <v>0</v>
      </c>
      <c r="AG298" s="28">
        <v>0</v>
      </c>
      <c r="AH298" s="28">
        <v>0</v>
      </c>
      <c r="AI298" s="28">
        <v>0</v>
      </c>
      <c r="AJ298" s="28">
        <v>0</v>
      </c>
      <c r="AK298" s="28">
        <v>0</v>
      </c>
      <c r="AL298" s="28">
        <v>3.5649839999999999</v>
      </c>
      <c r="AM298" s="28">
        <v>3.5649839999999999</v>
      </c>
      <c r="AN298" s="28">
        <v>0</v>
      </c>
      <c r="AO298" s="28">
        <v>0</v>
      </c>
      <c r="AP298" s="28">
        <v>0</v>
      </c>
      <c r="AQ298" s="28">
        <v>0</v>
      </c>
      <c r="AR298" s="28">
        <v>0</v>
      </c>
      <c r="AS298" s="28">
        <v>0.45465</v>
      </c>
      <c r="AT298" s="28">
        <v>4.0196339999999999</v>
      </c>
      <c r="AU298" s="28">
        <v>2.4446662300000002</v>
      </c>
      <c r="AV298" s="28">
        <v>2.06519925</v>
      </c>
      <c r="AW298" s="28">
        <v>4.5098654799999993</v>
      </c>
      <c r="AX298" s="28">
        <v>0</v>
      </c>
      <c r="AY298" s="28">
        <v>0</v>
      </c>
      <c r="AZ298" s="28">
        <v>4.5098654799999993</v>
      </c>
    </row>
    <row r="299" spans="2:52" x14ac:dyDescent="0.25">
      <c r="B299" s="15" t="s">
        <v>195</v>
      </c>
      <c r="C299" s="28">
        <v>18.940659569999998</v>
      </c>
      <c r="D299" s="28">
        <v>3.8781903999999998</v>
      </c>
      <c r="E299" s="28">
        <v>2.1905574400000001</v>
      </c>
      <c r="F299" s="28">
        <v>1.4415619900000001</v>
      </c>
      <c r="G299" s="28">
        <v>0.24607097</v>
      </c>
      <c r="H299" s="28">
        <v>15.062469169999998</v>
      </c>
      <c r="I299" s="28">
        <v>1.0136643299999999</v>
      </c>
      <c r="J299" s="28">
        <v>7.4456810300000003</v>
      </c>
      <c r="K299" s="28">
        <v>6.6031238099999996</v>
      </c>
      <c r="L299" s="28">
        <v>0</v>
      </c>
      <c r="M299" s="28">
        <v>66.603361620000001</v>
      </c>
      <c r="N299" s="28">
        <v>64.109150999999997</v>
      </c>
      <c r="O299" s="28">
        <v>0.19982329999999998</v>
      </c>
      <c r="P299" s="28">
        <v>2.2943873199999998</v>
      </c>
      <c r="Q299" s="28">
        <v>0</v>
      </c>
      <c r="R299" s="28">
        <v>85.544021189999995</v>
      </c>
      <c r="S299" s="28">
        <v>36.369256610000001</v>
      </c>
      <c r="T299" s="28">
        <v>0.43671406000000002</v>
      </c>
      <c r="U299" s="28">
        <v>16.762610640000002</v>
      </c>
      <c r="V299" s="28">
        <v>0</v>
      </c>
      <c r="W299" s="28">
        <v>0</v>
      </c>
      <c r="X299" s="28">
        <v>5.4943213099999992</v>
      </c>
      <c r="Y299" s="28">
        <v>8.3885530199999998</v>
      </c>
      <c r="Z299" s="28">
        <v>0</v>
      </c>
      <c r="AA299" s="28">
        <v>67.451455640000006</v>
      </c>
      <c r="AB299" s="28">
        <v>18.09256555</v>
      </c>
      <c r="AC299" s="28">
        <v>0</v>
      </c>
      <c r="AD299" s="28">
        <v>0</v>
      </c>
      <c r="AE299" s="28">
        <v>0</v>
      </c>
      <c r="AF299" s="28">
        <v>0</v>
      </c>
      <c r="AG299" s="28">
        <v>0</v>
      </c>
      <c r="AH299" s="28">
        <v>0</v>
      </c>
      <c r="AI299" s="28">
        <v>0</v>
      </c>
      <c r="AJ299" s="28">
        <v>0</v>
      </c>
      <c r="AK299" s="28">
        <v>0</v>
      </c>
      <c r="AL299" s="28">
        <v>0.98144600000000004</v>
      </c>
      <c r="AM299" s="28">
        <v>0.98144600000000004</v>
      </c>
      <c r="AN299" s="28">
        <v>0</v>
      </c>
      <c r="AO299" s="28">
        <v>0</v>
      </c>
      <c r="AP299" s="28">
        <v>5.2575795300000001</v>
      </c>
      <c r="AQ299" s="28">
        <v>5.2575795300000001</v>
      </c>
      <c r="AR299" s="28">
        <v>0</v>
      </c>
      <c r="AS299" s="28">
        <v>0</v>
      </c>
      <c r="AT299" s="28">
        <v>6.2390255300000002</v>
      </c>
      <c r="AU299" s="28">
        <v>11.853540019999999</v>
      </c>
      <c r="AV299" s="28">
        <v>9.353984650000001</v>
      </c>
      <c r="AW299" s="28">
        <v>21.207524670000002</v>
      </c>
      <c r="AX299" s="28">
        <v>0</v>
      </c>
      <c r="AY299" s="28">
        <v>0</v>
      </c>
      <c r="AZ299" s="28">
        <v>21.207524670000002</v>
      </c>
    </row>
    <row r="300" spans="2:52" x14ac:dyDescent="0.25">
      <c r="B300" s="15" t="s">
        <v>60</v>
      </c>
      <c r="C300" s="28">
        <v>4.5527785999999999</v>
      </c>
      <c r="D300" s="28">
        <v>1.7825960700000001</v>
      </c>
      <c r="E300" s="28">
        <v>0.9264104299999999</v>
      </c>
      <c r="F300" s="28">
        <v>0.62811528999999999</v>
      </c>
      <c r="G300" s="28">
        <v>0.22807035000000001</v>
      </c>
      <c r="H300" s="28">
        <v>2.7701825299999996</v>
      </c>
      <c r="I300" s="28">
        <v>1.0729404</v>
      </c>
      <c r="J300" s="28">
        <v>0.43008600000000002</v>
      </c>
      <c r="K300" s="28">
        <v>0.79093203000000001</v>
      </c>
      <c r="L300" s="28">
        <v>0.47622409999999998</v>
      </c>
      <c r="M300" s="28">
        <v>56.195619999999998</v>
      </c>
      <c r="N300" s="28">
        <v>55.930619999999998</v>
      </c>
      <c r="O300" s="28">
        <v>0</v>
      </c>
      <c r="P300" s="28">
        <v>0.26500000000000001</v>
      </c>
      <c r="Q300" s="28">
        <v>0</v>
      </c>
      <c r="R300" s="28">
        <v>60.748398600000002</v>
      </c>
      <c r="S300" s="28">
        <v>33.293353260000004</v>
      </c>
      <c r="T300" s="28">
        <v>0.15344042000000002</v>
      </c>
      <c r="U300" s="28">
        <v>6.1263082300000002</v>
      </c>
      <c r="V300" s="28">
        <v>0.34870848999999998</v>
      </c>
      <c r="W300" s="28">
        <v>4.6703231500000006</v>
      </c>
      <c r="X300" s="28">
        <v>2.2730776000000001</v>
      </c>
      <c r="Y300" s="28">
        <v>3.7779326699999998</v>
      </c>
      <c r="Z300" s="28">
        <v>0.42441857</v>
      </c>
      <c r="AA300" s="28">
        <v>51.067562390000006</v>
      </c>
      <c r="AB300" s="28">
        <v>9.6808362100000007</v>
      </c>
      <c r="AC300" s="28">
        <v>0</v>
      </c>
      <c r="AD300" s="28">
        <v>0</v>
      </c>
      <c r="AE300" s="28">
        <v>0</v>
      </c>
      <c r="AF300" s="28">
        <v>0</v>
      </c>
      <c r="AG300" s="28">
        <v>0</v>
      </c>
      <c r="AH300" s="28">
        <v>0</v>
      </c>
      <c r="AI300" s="28">
        <v>0</v>
      </c>
      <c r="AJ300" s="28">
        <v>0</v>
      </c>
      <c r="AK300" s="28">
        <v>0</v>
      </c>
      <c r="AL300" s="28">
        <v>1.6322300000000001</v>
      </c>
      <c r="AM300" s="28">
        <v>1.6322300000000001</v>
      </c>
      <c r="AN300" s="28">
        <v>0</v>
      </c>
      <c r="AO300" s="28">
        <v>0</v>
      </c>
      <c r="AP300" s="28">
        <v>1.7111111200000002</v>
      </c>
      <c r="AQ300" s="28">
        <v>1.7111111200000002</v>
      </c>
      <c r="AR300" s="28">
        <v>0</v>
      </c>
      <c r="AS300" s="28">
        <v>0</v>
      </c>
      <c r="AT300" s="28">
        <v>3.3433411200000003</v>
      </c>
      <c r="AU300" s="28">
        <v>6.33749509</v>
      </c>
      <c r="AV300" s="28">
        <v>35.644956629999996</v>
      </c>
      <c r="AW300" s="28">
        <v>41.98245172</v>
      </c>
      <c r="AX300" s="28">
        <v>0</v>
      </c>
      <c r="AY300" s="28">
        <v>0</v>
      </c>
      <c r="AZ300" s="28">
        <v>41.98245172</v>
      </c>
    </row>
    <row r="301" spans="2:52" x14ac:dyDescent="0.25">
      <c r="B301" s="15" t="s">
        <v>196</v>
      </c>
      <c r="C301" s="28">
        <v>68.350140180000011</v>
      </c>
      <c r="D301" s="28">
        <v>60.020242400000008</v>
      </c>
      <c r="E301" s="28">
        <v>19.715553310000001</v>
      </c>
      <c r="F301" s="28">
        <v>39.926700529999998</v>
      </c>
      <c r="G301" s="28">
        <v>0.37798855999999997</v>
      </c>
      <c r="H301" s="28">
        <v>8.3298977799999996</v>
      </c>
      <c r="I301" s="28">
        <v>4.4730169499999999</v>
      </c>
      <c r="J301" s="28">
        <v>1.8837424599999999</v>
      </c>
      <c r="K301" s="28">
        <v>1.913321</v>
      </c>
      <c r="L301" s="28">
        <v>5.9817369999999995E-2</v>
      </c>
      <c r="M301" s="28">
        <v>92.226953359999996</v>
      </c>
      <c r="N301" s="28">
        <v>85.144295999999997</v>
      </c>
      <c r="O301" s="28">
        <v>7.0826573600000007</v>
      </c>
      <c r="P301" s="28">
        <v>0</v>
      </c>
      <c r="Q301" s="28">
        <v>0</v>
      </c>
      <c r="R301" s="28">
        <v>160.57709354000002</v>
      </c>
      <c r="S301" s="28">
        <v>71.640573200000006</v>
      </c>
      <c r="T301" s="28">
        <v>15.645890339999999</v>
      </c>
      <c r="U301" s="28">
        <v>8.4075582400000002</v>
      </c>
      <c r="V301" s="28">
        <v>0</v>
      </c>
      <c r="W301" s="28">
        <v>4.72360004</v>
      </c>
      <c r="X301" s="28">
        <v>12.149299189999999</v>
      </c>
      <c r="Y301" s="28">
        <v>14.81032226</v>
      </c>
      <c r="Z301" s="28">
        <v>4.87335765</v>
      </c>
      <c r="AA301" s="28">
        <v>132.25060092000001</v>
      </c>
      <c r="AB301" s="28">
        <v>28.326492619999996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  <c r="AJ301" s="28">
        <v>0</v>
      </c>
      <c r="AK301" s="28">
        <v>0</v>
      </c>
      <c r="AL301" s="28">
        <v>4.89648196</v>
      </c>
      <c r="AM301" s="28">
        <v>4.89648196</v>
      </c>
      <c r="AN301" s="28">
        <v>0</v>
      </c>
      <c r="AO301" s="28">
        <v>0</v>
      </c>
      <c r="AP301" s="28">
        <v>8.2230588000000004</v>
      </c>
      <c r="AQ301" s="28">
        <v>8.2230588000000004</v>
      </c>
      <c r="AR301" s="28">
        <v>0</v>
      </c>
      <c r="AS301" s="28">
        <v>0</v>
      </c>
      <c r="AT301" s="28">
        <v>13.11954076</v>
      </c>
      <c r="AU301" s="28">
        <v>15.20695186</v>
      </c>
      <c r="AV301" s="28">
        <v>31.314111459999999</v>
      </c>
      <c r="AW301" s="28">
        <v>46.521063320000003</v>
      </c>
      <c r="AX301" s="28">
        <v>0</v>
      </c>
      <c r="AY301" s="28">
        <v>10.591299749999999</v>
      </c>
      <c r="AZ301" s="28">
        <v>35.929763569999999</v>
      </c>
    </row>
    <row r="302" spans="2:52" x14ac:dyDescent="0.25">
      <c r="B302" s="15" t="s">
        <v>197</v>
      </c>
      <c r="C302" s="28">
        <v>14.885419190000002</v>
      </c>
      <c r="D302" s="28">
        <v>12.58418348</v>
      </c>
      <c r="E302" s="28">
        <v>4.4209437699999992</v>
      </c>
      <c r="F302" s="28">
        <v>7.9766659000000004</v>
      </c>
      <c r="G302" s="28">
        <v>0.18657381000000001</v>
      </c>
      <c r="H302" s="28">
        <v>2.3012357099999998</v>
      </c>
      <c r="I302" s="28">
        <v>1.2150328000000001</v>
      </c>
      <c r="J302" s="28">
        <v>0.32416499999999998</v>
      </c>
      <c r="K302" s="28">
        <v>0.53527440999999998</v>
      </c>
      <c r="L302" s="28">
        <v>0.22676350000000001</v>
      </c>
      <c r="M302" s="28">
        <v>56.978143899999999</v>
      </c>
      <c r="N302" s="28">
        <v>50.535995999999997</v>
      </c>
      <c r="O302" s="28">
        <v>5.9956979000000006</v>
      </c>
      <c r="P302" s="28">
        <v>0</v>
      </c>
      <c r="Q302" s="28">
        <v>0.44645000000000001</v>
      </c>
      <c r="R302" s="28">
        <v>71.86356309</v>
      </c>
      <c r="S302" s="28">
        <v>59.850991</v>
      </c>
      <c r="T302" s="28">
        <v>1.2482555200000001</v>
      </c>
      <c r="U302" s="28">
        <v>4.3166640000000003</v>
      </c>
      <c r="V302" s="28">
        <v>0</v>
      </c>
      <c r="W302" s="28">
        <v>0</v>
      </c>
      <c r="X302" s="28">
        <v>1.8757379999999999</v>
      </c>
      <c r="Y302" s="28">
        <v>1.5952189999999999</v>
      </c>
      <c r="Z302" s="28">
        <v>0</v>
      </c>
      <c r="AA302" s="28">
        <v>68.88686752000001</v>
      </c>
      <c r="AB302" s="28">
        <v>2.9766955700000004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  <c r="AJ302" s="28">
        <v>0.43426917999999998</v>
      </c>
      <c r="AK302" s="28">
        <v>0.43426917999999998</v>
      </c>
      <c r="AL302" s="28">
        <v>1.3</v>
      </c>
      <c r="AM302" s="28">
        <v>1.3</v>
      </c>
      <c r="AN302" s="28">
        <v>0</v>
      </c>
      <c r="AO302" s="28">
        <v>0</v>
      </c>
      <c r="AP302" s="28">
        <v>0</v>
      </c>
      <c r="AQ302" s="28">
        <v>0</v>
      </c>
      <c r="AR302" s="28">
        <v>0</v>
      </c>
      <c r="AS302" s="28">
        <v>0</v>
      </c>
      <c r="AT302" s="28">
        <v>1.3</v>
      </c>
      <c r="AU302" s="28">
        <v>2.1109647499999999</v>
      </c>
      <c r="AV302" s="28">
        <v>0.45756799999999997</v>
      </c>
      <c r="AW302" s="28">
        <v>2.5685327500000001</v>
      </c>
      <c r="AX302" s="28">
        <v>0</v>
      </c>
      <c r="AY302" s="28">
        <v>0</v>
      </c>
      <c r="AZ302" s="28">
        <v>2.5685327500000001</v>
      </c>
    </row>
    <row r="303" spans="2:52" x14ac:dyDescent="0.25">
      <c r="B303" s="15" t="s">
        <v>198</v>
      </c>
      <c r="C303" s="28">
        <v>44.631643989999993</v>
      </c>
      <c r="D303" s="28">
        <v>22.345977229999995</v>
      </c>
      <c r="E303" s="28">
        <v>4.2730357400000001</v>
      </c>
      <c r="F303" s="28">
        <v>16.91338884</v>
      </c>
      <c r="G303" s="28">
        <v>1.15955265</v>
      </c>
      <c r="H303" s="28">
        <v>22.285666759999998</v>
      </c>
      <c r="I303" s="28">
        <v>4.5266429100000005</v>
      </c>
      <c r="J303" s="28">
        <v>2.1123277900000001</v>
      </c>
      <c r="K303" s="28">
        <v>12.429771000000001</v>
      </c>
      <c r="L303" s="28">
        <v>3.2169250599999999</v>
      </c>
      <c r="M303" s="28">
        <v>106.89469945</v>
      </c>
      <c r="N303" s="28">
        <v>98.916180999999995</v>
      </c>
      <c r="O303" s="28">
        <v>0</v>
      </c>
      <c r="P303" s="28">
        <v>0</v>
      </c>
      <c r="Q303" s="28">
        <v>7.9785184500000002</v>
      </c>
      <c r="R303" s="28">
        <v>151.52634344000001</v>
      </c>
      <c r="S303" s="28">
        <v>62.373892249999997</v>
      </c>
      <c r="T303" s="28">
        <v>1.0770245000000001</v>
      </c>
      <c r="U303" s="28">
        <v>8.1940893799999994</v>
      </c>
      <c r="V303" s="28">
        <v>0</v>
      </c>
      <c r="W303" s="28">
        <v>37.803455569999997</v>
      </c>
      <c r="X303" s="28">
        <v>4.7723661599999998</v>
      </c>
      <c r="Y303" s="28">
        <v>19.07280703</v>
      </c>
      <c r="Z303" s="28">
        <v>3.7433147599999996</v>
      </c>
      <c r="AA303" s="28">
        <v>137.03694964999997</v>
      </c>
      <c r="AB303" s="28">
        <v>14.489393789999999</v>
      </c>
      <c r="AC303" s="28">
        <v>0</v>
      </c>
      <c r="AD303" s="28">
        <v>0</v>
      </c>
      <c r="AE303" s="28">
        <v>0</v>
      </c>
      <c r="AF303" s="28">
        <v>0</v>
      </c>
      <c r="AG303" s="28">
        <v>15.533334050000001</v>
      </c>
      <c r="AH303" s="28">
        <v>15.533334050000001</v>
      </c>
      <c r="AI303" s="28">
        <v>0</v>
      </c>
      <c r="AJ303" s="28">
        <v>0</v>
      </c>
      <c r="AK303" s="28">
        <v>15.533334050000001</v>
      </c>
      <c r="AL303" s="28">
        <v>18.952888699999999</v>
      </c>
      <c r="AM303" s="28">
        <v>18.952888699999999</v>
      </c>
      <c r="AN303" s="28">
        <v>0</v>
      </c>
      <c r="AO303" s="28">
        <v>0</v>
      </c>
      <c r="AP303" s="28">
        <v>5.8045862899999996</v>
      </c>
      <c r="AQ303" s="28">
        <v>5.8045862899999996</v>
      </c>
      <c r="AR303" s="28">
        <v>0</v>
      </c>
      <c r="AS303" s="28">
        <v>0</v>
      </c>
      <c r="AT303" s="28">
        <v>24.757474989999999</v>
      </c>
      <c r="AU303" s="28">
        <v>5.2652528499999995</v>
      </c>
      <c r="AV303" s="28">
        <v>42.33787805</v>
      </c>
      <c r="AW303" s="28">
        <v>47.603130899999996</v>
      </c>
      <c r="AX303" s="28">
        <v>0</v>
      </c>
      <c r="AY303" s="28">
        <v>0</v>
      </c>
      <c r="AZ303" s="28">
        <v>47.603130899999996</v>
      </c>
    </row>
    <row r="304" spans="2:52" x14ac:dyDescent="0.25">
      <c r="B304" s="15" t="s">
        <v>199</v>
      </c>
      <c r="C304" s="28">
        <v>4.27445276</v>
      </c>
      <c r="D304" s="28">
        <v>2.1742263099999994</v>
      </c>
      <c r="E304" s="28">
        <v>1.3347188199999998</v>
      </c>
      <c r="F304" s="28">
        <v>0.71849238000000004</v>
      </c>
      <c r="G304" s="28">
        <v>0.12101511</v>
      </c>
      <c r="H304" s="28">
        <v>2.1002264500000001</v>
      </c>
      <c r="I304" s="28">
        <v>0.68987359999999998</v>
      </c>
      <c r="J304" s="28">
        <v>0.26146999999999998</v>
      </c>
      <c r="K304" s="28">
        <v>0.43057899999999999</v>
      </c>
      <c r="L304" s="28">
        <v>0.71830384999999997</v>
      </c>
      <c r="M304" s="28">
        <v>69.983108000000001</v>
      </c>
      <c r="N304" s="28">
        <v>69.787570000000002</v>
      </c>
      <c r="O304" s="28">
        <v>0.19553799999999999</v>
      </c>
      <c r="P304" s="28">
        <v>0</v>
      </c>
      <c r="Q304" s="28">
        <v>0</v>
      </c>
      <c r="R304" s="28">
        <v>74.257560760000004</v>
      </c>
      <c r="S304" s="28">
        <v>38.840198310000005</v>
      </c>
      <c r="T304" s="28">
        <v>0.37962512999999998</v>
      </c>
      <c r="U304" s="28">
        <v>3.3734211800000002</v>
      </c>
      <c r="V304" s="28">
        <v>0</v>
      </c>
      <c r="W304" s="28">
        <v>0</v>
      </c>
      <c r="X304" s="28">
        <v>10.549159080000001</v>
      </c>
      <c r="Y304" s="28">
        <v>8.7588730300000002</v>
      </c>
      <c r="Z304" s="28">
        <v>0.10623913</v>
      </c>
      <c r="AA304" s="28">
        <v>62.007515860000005</v>
      </c>
      <c r="AB304" s="28">
        <v>12.250044900000001</v>
      </c>
      <c r="AC304" s="28">
        <v>0</v>
      </c>
      <c r="AD304" s="28">
        <v>0</v>
      </c>
      <c r="AE304" s="28">
        <v>0</v>
      </c>
      <c r="AF304" s="28">
        <v>0</v>
      </c>
      <c r="AG304" s="28">
        <v>0</v>
      </c>
      <c r="AH304" s="28">
        <v>0</v>
      </c>
      <c r="AI304" s="28">
        <v>0</v>
      </c>
      <c r="AJ304" s="28">
        <v>0</v>
      </c>
      <c r="AK304" s="28">
        <v>0</v>
      </c>
      <c r="AL304" s="28">
        <v>5.1284669999999997</v>
      </c>
      <c r="AM304" s="28">
        <v>5.1284669999999997</v>
      </c>
      <c r="AN304" s="28">
        <v>0</v>
      </c>
      <c r="AO304" s="28">
        <v>0</v>
      </c>
      <c r="AP304" s="28">
        <v>1.1200003200000002</v>
      </c>
      <c r="AQ304" s="28">
        <v>1.1200003200000002</v>
      </c>
      <c r="AR304" s="28">
        <v>0</v>
      </c>
      <c r="AS304" s="28">
        <v>0</v>
      </c>
      <c r="AT304" s="28">
        <v>6.2484673200000005</v>
      </c>
      <c r="AU304" s="28">
        <v>6.0015775800000002</v>
      </c>
      <c r="AV304" s="28">
        <v>6.2333429999999996</v>
      </c>
      <c r="AW304" s="28">
        <v>12.234920580000001</v>
      </c>
      <c r="AX304" s="28">
        <v>0</v>
      </c>
      <c r="AY304" s="28">
        <v>0</v>
      </c>
      <c r="AZ304" s="28">
        <v>12.234920580000001</v>
      </c>
    </row>
    <row r="305" spans="2:52" x14ac:dyDescent="0.25">
      <c r="B305" s="15" t="s">
        <v>200</v>
      </c>
      <c r="C305" s="28">
        <v>6.2455428399999997</v>
      </c>
      <c r="D305" s="28">
        <v>2.6326085099999998</v>
      </c>
      <c r="E305" s="28">
        <v>0.59437530000000005</v>
      </c>
      <c r="F305" s="28">
        <v>1.84101564</v>
      </c>
      <c r="G305" s="28">
        <v>0.19721757000000001</v>
      </c>
      <c r="H305" s="28">
        <v>3.6129343299999999</v>
      </c>
      <c r="I305" s="28">
        <v>0.81657919999999995</v>
      </c>
      <c r="J305" s="28">
        <v>0.30886999999999998</v>
      </c>
      <c r="K305" s="28">
        <v>2.37623513</v>
      </c>
      <c r="L305" s="28">
        <v>0.11125</v>
      </c>
      <c r="M305" s="28">
        <v>71.45114654999999</v>
      </c>
      <c r="N305" s="28">
        <v>70.487495999999993</v>
      </c>
      <c r="O305" s="28">
        <v>0.12756529999999999</v>
      </c>
      <c r="P305" s="28">
        <v>0.60108525000000002</v>
      </c>
      <c r="Q305" s="28">
        <v>0.23499999999999999</v>
      </c>
      <c r="R305" s="28">
        <v>77.696689390000003</v>
      </c>
      <c r="S305" s="28">
        <v>40.446476130000001</v>
      </c>
      <c r="T305" s="28">
        <v>0.114388</v>
      </c>
      <c r="U305" s="28">
        <v>6.61732897</v>
      </c>
      <c r="V305" s="28">
        <v>0</v>
      </c>
      <c r="W305" s="28">
        <v>0</v>
      </c>
      <c r="X305" s="28">
        <v>3.3859199100000001</v>
      </c>
      <c r="Y305" s="28">
        <v>6.3492033699999997</v>
      </c>
      <c r="Z305" s="28">
        <v>1.08704081</v>
      </c>
      <c r="AA305" s="28">
        <v>58.000357190000003</v>
      </c>
      <c r="AB305" s="28">
        <v>19.696332200000001</v>
      </c>
      <c r="AC305" s="28">
        <v>0</v>
      </c>
      <c r="AD305" s="28">
        <v>0</v>
      </c>
      <c r="AE305" s="28">
        <v>0</v>
      </c>
      <c r="AF305" s="28">
        <v>0</v>
      </c>
      <c r="AG305" s="28">
        <v>0</v>
      </c>
      <c r="AH305" s="28">
        <v>0</v>
      </c>
      <c r="AI305" s="28">
        <v>0</v>
      </c>
      <c r="AJ305" s="28">
        <v>0</v>
      </c>
      <c r="AK305" s="28">
        <v>0</v>
      </c>
      <c r="AL305" s="28">
        <v>3.4759192999999997</v>
      </c>
      <c r="AM305" s="28">
        <v>3.4759192999999997</v>
      </c>
      <c r="AN305" s="28">
        <v>0</v>
      </c>
      <c r="AO305" s="28">
        <v>0</v>
      </c>
      <c r="AP305" s="28">
        <v>5.1458760099999994</v>
      </c>
      <c r="AQ305" s="28">
        <v>5.1458760099999994</v>
      </c>
      <c r="AR305" s="28">
        <v>0</v>
      </c>
      <c r="AS305" s="28">
        <v>0</v>
      </c>
      <c r="AT305" s="28">
        <v>8.6217953099999995</v>
      </c>
      <c r="AU305" s="28">
        <v>11.074536890000001</v>
      </c>
      <c r="AV305" s="28">
        <v>6.1303890000000001</v>
      </c>
      <c r="AW305" s="28">
        <v>17.204925890000002</v>
      </c>
      <c r="AX305" s="28">
        <v>0.9515523199999999</v>
      </c>
      <c r="AY305" s="28">
        <v>0</v>
      </c>
      <c r="AZ305" s="28">
        <v>16.253373570000001</v>
      </c>
    </row>
    <row r="306" spans="2:52" x14ac:dyDescent="0.25">
      <c r="B306" s="15" t="s">
        <v>201</v>
      </c>
      <c r="C306" s="28">
        <v>4.3929405500000005</v>
      </c>
      <c r="D306" s="28">
        <v>2.4275189600000004</v>
      </c>
      <c r="E306" s="28">
        <v>1.2842290199999999</v>
      </c>
      <c r="F306" s="28">
        <v>0.88743826000000003</v>
      </c>
      <c r="G306" s="28">
        <v>0.25585167999999997</v>
      </c>
      <c r="H306" s="28">
        <v>1.9654215899999998</v>
      </c>
      <c r="I306" s="28">
        <v>0.78057697999999998</v>
      </c>
      <c r="J306" s="28">
        <v>0.21030735</v>
      </c>
      <c r="K306" s="28">
        <v>4.8787499999999998E-2</v>
      </c>
      <c r="L306" s="28">
        <v>0.92574975999999998</v>
      </c>
      <c r="M306" s="28">
        <v>51.221183000000003</v>
      </c>
      <c r="N306" s="28">
        <v>51.221183000000003</v>
      </c>
      <c r="O306" s="28">
        <v>0</v>
      </c>
      <c r="P306" s="28">
        <v>0</v>
      </c>
      <c r="Q306" s="28">
        <v>0</v>
      </c>
      <c r="R306" s="28">
        <v>55.614123549999995</v>
      </c>
      <c r="S306" s="28">
        <v>27.389111249999999</v>
      </c>
      <c r="T306" s="28">
        <v>0</v>
      </c>
      <c r="U306" s="28">
        <v>5.0162569900000005</v>
      </c>
      <c r="V306" s="28">
        <v>0</v>
      </c>
      <c r="W306" s="28">
        <v>0</v>
      </c>
      <c r="X306" s="28">
        <v>4.05349658</v>
      </c>
      <c r="Y306" s="28">
        <v>10.960491749999999</v>
      </c>
      <c r="Z306" s="28">
        <v>0</v>
      </c>
      <c r="AA306" s="28">
        <v>47.419356569999998</v>
      </c>
      <c r="AB306" s="28">
        <v>8.1947669800000007</v>
      </c>
      <c r="AC306" s="28">
        <v>0</v>
      </c>
      <c r="AD306" s="28">
        <v>0</v>
      </c>
      <c r="AE306" s="28">
        <v>0</v>
      </c>
      <c r="AF306" s="28">
        <v>0</v>
      </c>
      <c r="AG306" s="28">
        <v>0</v>
      </c>
      <c r="AH306" s="28">
        <v>0</v>
      </c>
      <c r="AI306" s="28">
        <v>0</v>
      </c>
      <c r="AJ306" s="28">
        <v>0</v>
      </c>
      <c r="AK306" s="28">
        <v>0</v>
      </c>
      <c r="AL306" s="28">
        <v>2.2545850000000001</v>
      </c>
      <c r="AM306" s="28">
        <v>2.2545850000000001</v>
      </c>
      <c r="AN306" s="28">
        <v>0</v>
      </c>
      <c r="AO306" s="28">
        <v>0</v>
      </c>
      <c r="AP306" s="28">
        <v>0</v>
      </c>
      <c r="AQ306" s="28">
        <v>0</v>
      </c>
      <c r="AR306" s="28">
        <v>0</v>
      </c>
      <c r="AS306" s="28">
        <v>0</v>
      </c>
      <c r="AT306" s="28">
        <v>2.2545850000000001</v>
      </c>
      <c r="AU306" s="28">
        <v>5.9401819800000002</v>
      </c>
      <c r="AV306" s="28">
        <v>9.3856937899999995</v>
      </c>
      <c r="AW306" s="28">
        <v>15.32587577</v>
      </c>
      <c r="AX306" s="28">
        <v>0</v>
      </c>
      <c r="AY306" s="28">
        <v>0</v>
      </c>
      <c r="AZ306" s="28">
        <v>15.32587577</v>
      </c>
    </row>
    <row r="307" spans="2:52" x14ac:dyDescent="0.25">
      <c r="B307" s="15" t="s">
        <v>127</v>
      </c>
      <c r="C307" s="28">
        <v>8.2340000899999986</v>
      </c>
      <c r="D307" s="28">
        <v>5.5629381199999992</v>
      </c>
      <c r="E307" s="28">
        <v>3.7251229800000001</v>
      </c>
      <c r="F307" s="28">
        <v>1.52903879</v>
      </c>
      <c r="G307" s="28">
        <v>0.30877634999999998</v>
      </c>
      <c r="H307" s="28">
        <v>2.6710619699999998</v>
      </c>
      <c r="I307" s="28">
        <v>1.6017995900000002</v>
      </c>
      <c r="J307" s="28">
        <v>0.46540500000000001</v>
      </c>
      <c r="K307" s="28">
        <v>0.499469</v>
      </c>
      <c r="L307" s="28">
        <v>0.10438838</v>
      </c>
      <c r="M307" s="28">
        <v>68.483353269999995</v>
      </c>
      <c r="N307" s="28">
        <v>63.171475000000001</v>
      </c>
      <c r="O307" s="28">
        <v>6.3316430000000007E-2</v>
      </c>
      <c r="P307" s="28">
        <v>5.0688055199999997</v>
      </c>
      <c r="Q307" s="28">
        <v>0.17975632</v>
      </c>
      <c r="R307" s="28">
        <v>76.717353360000004</v>
      </c>
      <c r="S307" s="28">
        <v>43.237477200000001</v>
      </c>
      <c r="T307" s="28">
        <v>1.5292222499999999</v>
      </c>
      <c r="U307" s="28">
        <v>4.2985803699999998</v>
      </c>
      <c r="V307" s="28">
        <v>0</v>
      </c>
      <c r="W307" s="28">
        <v>0</v>
      </c>
      <c r="X307" s="28">
        <v>3.2762549500000002</v>
      </c>
      <c r="Y307" s="28">
        <v>14.592370519999999</v>
      </c>
      <c r="Z307" s="28">
        <v>0.66890620999999995</v>
      </c>
      <c r="AA307" s="28">
        <v>67.602811500000001</v>
      </c>
      <c r="AB307" s="28">
        <v>9.114541860000001</v>
      </c>
      <c r="AC307" s="28">
        <v>0</v>
      </c>
      <c r="AD307" s="28">
        <v>0</v>
      </c>
      <c r="AE307" s="28">
        <v>0</v>
      </c>
      <c r="AF307" s="28">
        <v>0</v>
      </c>
      <c r="AG307" s="28">
        <v>0</v>
      </c>
      <c r="AH307" s="28">
        <v>0</v>
      </c>
      <c r="AI307" s="28">
        <v>0</v>
      </c>
      <c r="AJ307" s="28">
        <v>1.2560975000000001</v>
      </c>
      <c r="AK307" s="28">
        <v>1.2560975000000001</v>
      </c>
      <c r="AL307" s="28">
        <v>0.45636768</v>
      </c>
      <c r="AM307" s="28">
        <v>0.45636768</v>
      </c>
      <c r="AN307" s="28">
        <v>0</v>
      </c>
      <c r="AO307" s="28">
        <v>0</v>
      </c>
      <c r="AP307" s="28">
        <v>2.7337585199999999</v>
      </c>
      <c r="AQ307" s="28">
        <v>2.7337585199999999</v>
      </c>
      <c r="AR307" s="28">
        <v>0</v>
      </c>
      <c r="AS307" s="28">
        <v>0</v>
      </c>
      <c r="AT307" s="28">
        <v>3.1901262000000004</v>
      </c>
      <c r="AU307" s="28">
        <v>7.1805131600000003</v>
      </c>
      <c r="AV307" s="28">
        <v>11.12151929</v>
      </c>
      <c r="AW307" s="28">
        <v>18.302032449999999</v>
      </c>
      <c r="AX307" s="28">
        <v>0</v>
      </c>
      <c r="AY307" s="28">
        <v>0</v>
      </c>
      <c r="AZ307" s="28">
        <v>18.302032449999999</v>
      </c>
    </row>
    <row r="308" spans="2:52" x14ac:dyDescent="0.25">
      <c r="B308" s="15" t="s">
        <v>202</v>
      </c>
      <c r="C308" s="28">
        <v>14.74628927</v>
      </c>
      <c r="D308" s="28">
        <v>3.9413945799999999</v>
      </c>
      <c r="E308" s="28">
        <v>1.8979761500000001</v>
      </c>
      <c r="F308" s="28">
        <v>1.6588202299999999</v>
      </c>
      <c r="G308" s="28">
        <v>0.3845982</v>
      </c>
      <c r="H308" s="28">
        <v>10.804894689999999</v>
      </c>
      <c r="I308" s="28">
        <v>1.9483246599999999</v>
      </c>
      <c r="J308" s="28">
        <v>1.8492121000000001</v>
      </c>
      <c r="K308" s="28">
        <v>6.1615888300000003</v>
      </c>
      <c r="L308" s="28">
        <v>0.84576909999999994</v>
      </c>
      <c r="M308" s="28">
        <v>217.02244906999999</v>
      </c>
      <c r="N308" s="28">
        <v>215.329081</v>
      </c>
      <c r="O308" s="28">
        <v>0.14476600000000001</v>
      </c>
      <c r="P308" s="28">
        <v>1.5302820700000002</v>
      </c>
      <c r="Q308" s="28">
        <v>1.8319999999999999E-2</v>
      </c>
      <c r="R308" s="28">
        <v>231.76873834</v>
      </c>
      <c r="S308" s="28">
        <v>79.938877550000001</v>
      </c>
      <c r="T308" s="28">
        <v>2.2553946300000001</v>
      </c>
      <c r="U308" s="28">
        <v>16.92644001</v>
      </c>
      <c r="V308" s="28">
        <v>0</v>
      </c>
      <c r="W308" s="28">
        <v>3.1905086699999998</v>
      </c>
      <c r="X308" s="28">
        <v>15.49046948</v>
      </c>
      <c r="Y308" s="28">
        <v>43.426730729999996</v>
      </c>
      <c r="Z308" s="28">
        <v>5.5551927599999997</v>
      </c>
      <c r="AA308" s="28">
        <v>166.78361382999998</v>
      </c>
      <c r="AB308" s="28">
        <v>64.985124510000006</v>
      </c>
      <c r="AC308" s="28">
        <v>0</v>
      </c>
      <c r="AD308" s="28">
        <v>0</v>
      </c>
      <c r="AE308" s="28">
        <v>0</v>
      </c>
      <c r="AF308" s="28">
        <v>0</v>
      </c>
      <c r="AG308" s="28">
        <v>0</v>
      </c>
      <c r="AH308" s="28">
        <v>0</v>
      </c>
      <c r="AI308" s="28">
        <v>0</v>
      </c>
      <c r="AJ308" s="28">
        <v>0</v>
      </c>
      <c r="AK308" s="28">
        <v>0</v>
      </c>
      <c r="AL308" s="28">
        <v>18.94161154</v>
      </c>
      <c r="AM308" s="28">
        <v>18.94161154</v>
      </c>
      <c r="AN308" s="28">
        <v>0</v>
      </c>
      <c r="AO308" s="28">
        <v>0</v>
      </c>
      <c r="AP308" s="28">
        <v>7.4790397199999994</v>
      </c>
      <c r="AQ308" s="28">
        <v>7.4790397199999994</v>
      </c>
      <c r="AR308" s="28">
        <v>0</v>
      </c>
      <c r="AS308" s="28">
        <v>0</v>
      </c>
      <c r="AT308" s="28">
        <v>26.42065126</v>
      </c>
      <c r="AU308" s="28">
        <v>38.564473249999999</v>
      </c>
      <c r="AV308" s="28">
        <v>42.450116369999996</v>
      </c>
      <c r="AW308" s="28">
        <v>81.014589619999995</v>
      </c>
      <c r="AX308" s="28">
        <v>9.8578977800000001</v>
      </c>
      <c r="AY308" s="28">
        <v>4.6534422400000004</v>
      </c>
      <c r="AZ308" s="28">
        <v>66.503249600000004</v>
      </c>
    </row>
    <row r="309" spans="2:52" x14ac:dyDescent="0.25">
      <c r="B309" s="15" t="s">
        <v>203</v>
      </c>
      <c r="C309" s="28">
        <v>47.953636279999998</v>
      </c>
      <c r="D309" s="28">
        <v>14.511085339999999</v>
      </c>
      <c r="E309" s="28">
        <v>5.2113279299999995</v>
      </c>
      <c r="F309" s="28">
        <v>8.6300711000000003</v>
      </c>
      <c r="G309" s="28">
        <v>0.66968631000000001</v>
      </c>
      <c r="H309" s="28">
        <v>33.442550939999997</v>
      </c>
      <c r="I309" s="28">
        <v>5.8110002500000002</v>
      </c>
      <c r="J309" s="28">
        <v>7.5128387000000005</v>
      </c>
      <c r="K309" s="28">
        <v>17.93588141</v>
      </c>
      <c r="L309" s="28">
        <v>2.1828305800000001</v>
      </c>
      <c r="M309" s="28">
        <v>98.229286810000005</v>
      </c>
      <c r="N309" s="28">
        <v>95.918508000000003</v>
      </c>
      <c r="O309" s="28">
        <v>0.66404600999999996</v>
      </c>
      <c r="P309" s="28">
        <v>0</v>
      </c>
      <c r="Q309" s="28">
        <v>1.6467328000000001</v>
      </c>
      <c r="R309" s="28">
        <v>146.18292309</v>
      </c>
      <c r="S309" s="28">
        <v>74.936699060000009</v>
      </c>
      <c r="T309" s="28">
        <v>3.1956766399999998</v>
      </c>
      <c r="U309" s="28">
        <v>18.453750249999999</v>
      </c>
      <c r="V309" s="28">
        <v>0</v>
      </c>
      <c r="W309" s="28">
        <v>2.4255284599999998</v>
      </c>
      <c r="X309" s="28">
        <v>7.0815460400000001</v>
      </c>
      <c r="Y309" s="28">
        <v>18.19440255</v>
      </c>
      <c r="Z309" s="28">
        <v>0</v>
      </c>
      <c r="AA309" s="28">
        <v>124.287603</v>
      </c>
      <c r="AB309" s="28">
        <v>21.895320089999998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  <c r="AJ309" s="28">
        <v>0</v>
      </c>
      <c r="AK309" s="28">
        <v>0</v>
      </c>
      <c r="AL309" s="28">
        <v>2.19051697</v>
      </c>
      <c r="AM309" s="28">
        <v>2.19051697</v>
      </c>
      <c r="AN309" s="28">
        <v>0</v>
      </c>
      <c r="AO309" s="28">
        <v>0</v>
      </c>
      <c r="AP309" s="28">
        <v>5.39195929</v>
      </c>
      <c r="AQ309" s="28">
        <v>5.39195929</v>
      </c>
      <c r="AR309" s="28">
        <v>0</v>
      </c>
      <c r="AS309" s="28">
        <v>0</v>
      </c>
      <c r="AT309" s="28">
        <v>7.58247626</v>
      </c>
      <c r="AU309" s="28">
        <v>14.31284383</v>
      </c>
      <c r="AV309" s="28">
        <v>5.6813892199999998</v>
      </c>
      <c r="AW309" s="28">
        <v>19.994233050000002</v>
      </c>
      <c r="AX309" s="28">
        <v>0</v>
      </c>
      <c r="AY309" s="28">
        <v>0</v>
      </c>
      <c r="AZ309" s="28">
        <v>19.994233050000002</v>
      </c>
    </row>
    <row r="310" spans="2:52" x14ac:dyDescent="0.25">
      <c r="B310" s="15" t="s">
        <v>204</v>
      </c>
      <c r="C310" s="28">
        <v>1.4292316699999998</v>
      </c>
      <c r="D310" s="28">
        <v>0.70536125999999999</v>
      </c>
      <c r="E310" s="28">
        <v>0.34609900999999998</v>
      </c>
      <c r="F310" s="28">
        <v>0.19797345000000002</v>
      </c>
      <c r="G310" s="28">
        <v>0.16128879999999998</v>
      </c>
      <c r="H310" s="28">
        <v>0.72387040999999996</v>
      </c>
      <c r="I310" s="28">
        <v>0.193047</v>
      </c>
      <c r="J310" s="28">
        <v>4.1735000000000001E-2</v>
      </c>
      <c r="K310" s="28">
        <v>0.24970534</v>
      </c>
      <c r="L310" s="28">
        <v>0.23938307</v>
      </c>
      <c r="M310" s="28">
        <v>104.424451</v>
      </c>
      <c r="N310" s="28">
        <v>104.424451</v>
      </c>
      <c r="O310" s="28">
        <v>0</v>
      </c>
      <c r="P310" s="28">
        <v>0</v>
      </c>
      <c r="Q310" s="28">
        <v>0</v>
      </c>
      <c r="R310" s="28">
        <v>105.85368267</v>
      </c>
      <c r="S310" s="28">
        <v>46.674731799999996</v>
      </c>
      <c r="T310" s="28">
        <v>6.9000000000000006E-2</v>
      </c>
      <c r="U310" s="28">
        <v>5.2559445</v>
      </c>
      <c r="V310" s="28">
        <v>0</v>
      </c>
      <c r="W310" s="28">
        <v>22.763494999999999</v>
      </c>
      <c r="X310" s="28">
        <v>2.1411095000000002</v>
      </c>
      <c r="Y310" s="28">
        <v>3.0961142499999998</v>
      </c>
      <c r="Z310" s="28">
        <v>0.78087966000000009</v>
      </c>
      <c r="AA310" s="28">
        <v>80.781274709999991</v>
      </c>
      <c r="AB310" s="28">
        <v>25.07240796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  <c r="AJ310" s="28">
        <v>0</v>
      </c>
      <c r="AK310" s="28">
        <v>0</v>
      </c>
      <c r="AL310" s="28">
        <v>2.45574</v>
      </c>
      <c r="AM310" s="28">
        <v>2.45574</v>
      </c>
      <c r="AN310" s="28">
        <v>0</v>
      </c>
      <c r="AO310" s="28">
        <v>0</v>
      </c>
      <c r="AP310" s="28">
        <v>1.0973836799999999</v>
      </c>
      <c r="AQ310" s="28">
        <v>1.0973836799999999</v>
      </c>
      <c r="AR310" s="28">
        <v>0</v>
      </c>
      <c r="AS310" s="28">
        <v>5.2351967999999998</v>
      </c>
      <c r="AT310" s="28">
        <v>8.7883204800000012</v>
      </c>
      <c r="AU310" s="28">
        <v>16.28408748</v>
      </c>
      <c r="AV310" s="28">
        <v>12.881364919999999</v>
      </c>
      <c r="AW310" s="28">
        <v>29.165452399999999</v>
      </c>
      <c r="AX310" s="28">
        <v>0</v>
      </c>
      <c r="AY310" s="28">
        <v>0</v>
      </c>
      <c r="AZ310" s="28">
        <v>29.165452399999999</v>
      </c>
    </row>
    <row r="311" spans="2:52" x14ac:dyDescent="0.25">
      <c r="B311" s="15" t="s">
        <v>71</v>
      </c>
      <c r="C311" s="28">
        <v>10.273490900000001</v>
      </c>
      <c r="D311" s="28">
        <v>1.4342156499999998</v>
      </c>
      <c r="E311" s="28">
        <v>0.39796731000000002</v>
      </c>
      <c r="F311" s="28">
        <v>0.82540033999999995</v>
      </c>
      <c r="G311" s="28">
        <v>0.21084800000000001</v>
      </c>
      <c r="H311" s="28">
        <v>8.83927525</v>
      </c>
      <c r="I311" s="28">
        <v>0.56996250000000004</v>
      </c>
      <c r="J311" s="28">
        <v>0.15734400000000001</v>
      </c>
      <c r="K311" s="28">
        <v>8.1119687500000008</v>
      </c>
      <c r="L311" s="28">
        <v>0</v>
      </c>
      <c r="M311" s="28">
        <v>57.901826999999997</v>
      </c>
      <c r="N311" s="28">
        <v>57.901826999999997</v>
      </c>
      <c r="O311" s="28">
        <v>0</v>
      </c>
      <c r="P311" s="28">
        <v>0</v>
      </c>
      <c r="Q311" s="28">
        <v>0</v>
      </c>
      <c r="R311" s="28">
        <v>68.17531790000001</v>
      </c>
      <c r="S311" s="28">
        <v>36.118106969999999</v>
      </c>
      <c r="T311" s="28">
        <v>0.11</v>
      </c>
      <c r="U311" s="28">
        <v>7.6348500000000001</v>
      </c>
      <c r="V311" s="28">
        <v>0</v>
      </c>
      <c r="W311" s="28">
        <v>0</v>
      </c>
      <c r="X311" s="28">
        <v>1.4705220000000001</v>
      </c>
      <c r="Y311" s="28">
        <v>14.211645000000001</v>
      </c>
      <c r="Z311" s="28">
        <v>1.04546764</v>
      </c>
      <c r="AA311" s="28">
        <v>60.590591609999997</v>
      </c>
      <c r="AB311" s="28">
        <v>7.5847262899999999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  <c r="AJ311" s="28">
        <v>0</v>
      </c>
      <c r="AK311" s="28">
        <v>0</v>
      </c>
      <c r="AL311" s="28">
        <v>0</v>
      </c>
      <c r="AM311" s="28">
        <v>0</v>
      </c>
      <c r="AN311" s="28">
        <v>0</v>
      </c>
      <c r="AO311" s="28">
        <v>0</v>
      </c>
      <c r="AP311" s="28">
        <v>2.3717264</v>
      </c>
      <c r="AQ311" s="28">
        <v>2.3717264</v>
      </c>
      <c r="AR311" s="28">
        <v>0</v>
      </c>
      <c r="AS311" s="28">
        <v>0</v>
      </c>
      <c r="AT311" s="28">
        <v>2.3717264</v>
      </c>
      <c r="AU311" s="28">
        <v>5.2129998899999999</v>
      </c>
      <c r="AV311" s="28">
        <v>2.1563970000000001</v>
      </c>
      <c r="AW311" s="28">
        <v>7.36939689</v>
      </c>
      <c r="AX311" s="28">
        <v>0</v>
      </c>
      <c r="AY311" s="28">
        <v>0</v>
      </c>
      <c r="AZ311" s="28">
        <v>7.36939689</v>
      </c>
    </row>
    <row r="312" spans="2:52" x14ac:dyDescent="0.25">
      <c r="B312" s="15" t="s">
        <v>93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  <c r="AJ312" s="28">
        <v>0</v>
      </c>
      <c r="AK312" s="28">
        <v>0</v>
      </c>
      <c r="AL312" s="28">
        <v>0</v>
      </c>
      <c r="AM312" s="28">
        <v>0</v>
      </c>
      <c r="AN312" s="28">
        <v>0</v>
      </c>
      <c r="AO312" s="28">
        <v>0</v>
      </c>
      <c r="AP312" s="28">
        <v>0</v>
      </c>
      <c r="AQ312" s="28">
        <v>0</v>
      </c>
      <c r="AR312" s="28">
        <v>0</v>
      </c>
      <c r="AS312" s="28">
        <v>0</v>
      </c>
      <c r="AT312" s="28">
        <v>0</v>
      </c>
      <c r="AU312" s="28">
        <v>0</v>
      </c>
      <c r="AV312" s="28">
        <v>0</v>
      </c>
      <c r="AW312" s="28">
        <v>0</v>
      </c>
      <c r="AX312" s="28">
        <v>0</v>
      </c>
      <c r="AY312" s="28">
        <v>0</v>
      </c>
      <c r="AZ312" s="28">
        <v>0</v>
      </c>
    </row>
    <row r="313" spans="2:52" x14ac:dyDescent="0.25">
      <c r="B313" s="15" t="s">
        <v>205</v>
      </c>
      <c r="C313" s="28">
        <v>17.640906650000002</v>
      </c>
      <c r="D313" s="28">
        <v>4.3659314699999996</v>
      </c>
      <c r="E313" s="28">
        <v>0.26464689000000002</v>
      </c>
      <c r="F313" s="28">
        <v>3.4290569999999998</v>
      </c>
      <c r="G313" s="28">
        <v>0.67222757999999994</v>
      </c>
      <c r="H313" s="28">
        <v>13.274975180000002</v>
      </c>
      <c r="I313" s="28">
        <v>1.02686575</v>
      </c>
      <c r="J313" s="28">
        <v>0.70413400000000004</v>
      </c>
      <c r="K313" s="28">
        <v>11.039594220000001</v>
      </c>
      <c r="L313" s="28">
        <v>0.50438121000000002</v>
      </c>
      <c r="M313" s="28">
        <v>126.947734</v>
      </c>
      <c r="N313" s="28">
        <v>126.947734</v>
      </c>
      <c r="O313" s="28">
        <v>0</v>
      </c>
      <c r="P313" s="28">
        <v>0</v>
      </c>
      <c r="Q313" s="28">
        <v>0</v>
      </c>
      <c r="R313" s="28">
        <v>144.58864065</v>
      </c>
      <c r="S313" s="28">
        <v>73.619005540000003</v>
      </c>
      <c r="T313" s="28">
        <v>0</v>
      </c>
      <c r="U313" s="28">
        <v>6.2739263599999999</v>
      </c>
      <c r="V313" s="28">
        <v>0</v>
      </c>
      <c r="W313" s="28">
        <v>0</v>
      </c>
      <c r="X313" s="28">
        <v>7.6244542699999993</v>
      </c>
      <c r="Y313" s="28">
        <v>35.479953829999999</v>
      </c>
      <c r="Z313" s="28">
        <v>1.2513598799999999</v>
      </c>
      <c r="AA313" s="28">
        <v>124.24869987999999</v>
      </c>
      <c r="AB313" s="28">
        <v>20.339940769999998</v>
      </c>
      <c r="AC313" s="28">
        <v>0</v>
      </c>
      <c r="AD313" s="28">
        <v>0</v>
      </c>
      <c r="AE313" s="28">
        <v>0</v>
      </c>
      <c r="AF313" s="28">
        <v>0</v>
      </c>
      <c r="AG313" s="28">
        <v>0</v>
      </c>
      <c r="AH313" s="28">
        <v>0</v>
      </c>
      <c r="AI313" s="28">
        <v>0</v>
      </c>
      <c r="AJ313" s="28">
        <v>0</v>
      </c>
      <c r="AK313" s="28">
        <v>0</v>
      </c>
      <c r="AL313" s="28">
        <v>0.67454199999999997</v>
      </c>
      <c r="AM313" s="28">
        <v>0.67454199999999997</v>
      </c>
      <c r="AN313" s="28">
        <v>0</v>
      </c>
      <c r="AO313" s="28">
        <v>0</v>
      </c>
      <c r="AP313" s="28">
        <v>4.4851450799999997</v>
      </c>
      <c r="AQ313" s="28">
        <v>4.4851450799999997</v>
      </c>
      <c r="AR313" s="28">
        <v>0</v>
      </c>
      <c r="AS313" s="28">
        <v>0</v>
      </c>
      <c r="AT313" s="28">
        <v>5.1596870800000003</v>
      </c>
      <c r="AU313" s="28">
        <v>15.180253689999999</v>
      </c>
      <c r="AV313" s="28">
        <v>4.4912567399999999</v>
      </c>
      <c r="AW313" s="28">
        <v>19.671510430000001</v>
      </c>
      <c r="AX313" s="28">
        <v>0</v>
      </c>
      <c r="AY313" s="28">
        <v>0</v>
      </c>
      <c r="AZ313" s="28">
        <v>19.671510430000001</v>
      </c>
    </row>
    <row r="314" spans="2:52" x14ac:dyDescent="0.25">
      <c r="B314" s="25" t="s">
        <v>1582</v>
      </c>
      <c r="C314" s="26">
        <f t="shared" ref="C314:AZ314" si="20">SUM(C280:C313)</f>
        <v>508.3352841599999</v>
      </c>
      <c r="D314" s="26">
        <f t="shared" si="20"/>
        <v>239.62347389999999</v>
      </c>
      <c r="E314" s="26">
        <f t="shared" si="20"/>
        <v>82.25429978999999</v>
      </c>
      <c r="F314" s="26">
        <f t="shared" si="20"/>
        <v>144.58200394999997</v>
      </c>
      <c r="G314" s="26">
        <f t="shared" si="20"/>
        <v>12.787170159999997</v>
      </c>
      <c r="H314" s="26">
        <f t="shared" si="20"/>
        <v>268.71181025999999</v>
      </c>
      <c r="I314" s="26">
        <f t="shared" si="20"/>
        <v>53.084554510000004</v>
      </c>
      <c r="J314" s="26">
        <f t="shared" si="20"/>
        <v>47.331575340000015</v>
      </c>
      <c r="K314" s="26">
        <f t="shared" si="20"/>
        <v>135.35674284999999</v>
      </c>
      <c r="L314" s="26">
        <f t="shared" si="20"/>
        <v>32.938937559999999</v>
      </c>
      <c r="M314" s="26">
        <f t="shared" si="20"/>
        <v>2887.1360212799996</v>
      </c>
      <c r="N314" s="26">
        <f t="shared" si="20"/>
        <v>2843.1212350000005</v>
      </c>
      <c r="O314" s="26">
        <f t="shared" si="20"/>
        <v>23.54689655</v>
      </c>
      <c r="P314" s="26">
        <f t="shared" si="20"/>
        <v>9.9631121599999997</v>
      </c>
      <c r="Q314" s="26">
        <f t="shared" si="20"/>
        <v>10.504777569999998</v>
      </c>
      <c r="R314" s="26">
        <f t="shared" si="20"/>
        <v>3395.471305439999</v>
      </c>
      <c r="S314" s="26">
        <f t="shared" si="20"/>
        <v>1744.2878929900003</v>
      </c>
      <c r="T314" s="26">
        <f t="shared" si="20"/>
        <v>42.204939750000001</v>
      </c>
      <c r="U314" s="26">
        <f t="shared" si="20"/>
        <v>247.59667193999996</v>
      </c>
      <c r="V314" s="26">
        <f t="shared" si="20"/>
        <v>0.34870848999999998</v>
      </c>
      <c r="W314" s="26">
        <f t="shared" si="20"/>
        <v>110.68107469</v>
      </c>
      <c r="X314" s="26">
        <f t="shared" si="20"/>
        <v>186.68814407000002</v>
      </c>
      <c r="Y314" s="26">
        <f t="shared" si="20"/>
        <v>442.45758477999999</v>
      </c>
      <c r="Z314" s="26">
        <f t="shared" si="20"/>
        <v>34.805881790000001</v>
      </c>
      <c r="AA314" s="26">
        <f t="shared" si="20"/>
        <v>2809.0708985000006</v>
      </c>
      <c r="AB314" s="26">
        <f t="shared" si="20"/>
        <v>586.40040694000004</v>
      </c>
      <c r="AC314" s="26">
        <f t="shared" si="20"/>
        <v>0</v>
      </c>
      <c r="AD314" s="26">
        <f t="shared" si="20"/>
        <v>0</v>
      </c>
      <c r="AE314" s="26">
        <f t="shared" si="20"/>
        <v>0</v>
      </c>
      <c r="AF314" s="26">
        <f t="shared" si="20"/>
        <v>0</v>
      </c>
      <c r="AG314" s="26">
        <f t="shared" si="20"/>
        <v>49.133334050000002</v>
      </c>
      <c r="AH314" s="26">
        <f t="shared" si="20"/>
        <v>49.133334050000002</v>
      </c>
      <c r="AI314" s="26">
        <f t="shared" si="20"/>
        <v>0</v>
      </c>
      <c r="AJ314" s="26">
        <f t="shared" si="20"/>
        <v>1.7239866800000001</v>
      </c>
      <c r="AK314" s="26">
        <f t="shared" si="20"/>
        <v>50.857320730000005</v>
      </c>
      <c r="AL314" s="26">
        <f t="shared" si="20"/>
        <v>238.39937502000001</v>
      </c>
      <c r="AM314" s="26">
        <f t="shared" si="20"/>
        <v>238.39937502000001</v>
      </c>
      <c r="AN314" s="26">
        <f t="shared" si="20"/>
        <v>0</v>
      </c>
      <c r="AO314" s="26">
        <f t="shared" si="20"/>
        <v>0</v>
      </c>
      <c r="AP314" s="26">
        <f t="shared" si="20"/>
        <v>97.276626409999992</v>
      </c>
      <c r="AQ314" s="26">
        <f t="shared" si="20"/>
        <v>97.276626409999992</v>
      </c>
      <c r="AR314" s="26">
        <f t="shared" si="20"/>
        <v>0</v>
      </c>
      <c r="AS314" s="26">
        <f t="shared" si="20"/>
        <v>13.57998444</v>
      </c>
      <c r="AT314" s="26">
        <f t="shared" si="20"/>
        <v>349.25598587000007</v>
      </c>
      <c r="AU314" s="26">
        <f t="shared" si="20"/>
        <v>288.00174179999993</v>
      </c>
      <c r="AV314" s="26">
        <f t="shared" si="20"/>
        <v>456.06859375999989</v>
      </c>
      <c r="AW314" s="26">
        <f t="shared" si="20"/>
        <v>744.0703355600001</v>
      </c>
      <c r="AX314" s="26">
        <f t="shared" si="20"/>
        <v>19.808061479999999</v>
      </c>
      <c r="AY314" s="26">
        <f t="shared" si="20"/>
        <v>29.92781986</v>
      </c>
      <c r="AZ314" s="26">
        <f t="shared" si="20"/>
        <v>694.33445422</v>
      </c>
    </row>
    <row r="315" spans="2:52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x14ac:dyDescent="0.25">
      <c r="B316" s="14" t="s">
        <v>141</v>
      </c>
    </row>
    <row r="317" spans="2:52" x14ac:dyDescent="0.25">
      <c r="B317" s="15" t="s">
        <v>219</v>
      </c>
      <c r="C317" s="28">
        <v>83.056420990000007</v>
      </c>
      <c r="D317" s="28">
        <v>82.264896890000017</v>
      </c>
      <c r="E317" s="28">
        <v>71.577656050000016</v>
      </c>
      <c r="F317" s="28">
        <v>10.56728766</v>
      </c>
      <c r="G317" s="28">
        <v>0.11995317999999999</v>
      </c>
      <c r="H317" s="28">
        <v>0.79152409999999995</v>
      </c>
      <c r="I317" s="28">
        <v>0.12517200000000001</v>
      </c>
      <c r="J317" s="28">
        <v>9.9685140000000005E-2</v>
      </c>
      <c r="K317" s="28">
        <v>0.46750150000000001</v>
      </c>
      <c r="L317" s="28">
        <v>9.9165460000000011E-2</v>
      </c>
      <c r="M317" s="28">
        <v>64.212862459999997</v>
      </c>
      <c r="N317" s="28">
        <v>63.898093000000003</v>
      </c>
      <c r="O317" s="28">
        <v>0.31476946</v>
      </c>
      <c r="P317" s="28">
        <v>0</v>
      </c>
      <c r="Q317" s="28">
        <v>0</v>
      </c>
      <c r="R317" s="28">
        <v>147.26928345000002</v>
      </c>
      <c r="S317" s="28">
        <v>58.750031110000002</v>
      </c>
      <c r="T317" s="28">
        <v>10.888520140000001</v>
      </c>
      <c r="U317" s="28">
        <v>6.3634774400000005</v>
      </c>
      <c r="V317" s="28">
        <v>0</v>
      </c>
      <c r="W317" s="28">
        <v>0</v>
      </c>
      <c r="X317" s="28">
        <v>3.1549135099999996</v>
      </c>
      <c r="Y317" s="28">
        <v>10.05400157</v>
      </c>
      <c r="Z317" s="28">
        <v>1.4221931000000001</v>
      </c>
      <c r="AA317" s="28">
        <v>90.633136870000001</v>
      </c>
      <c r="AB317" s="28">
        <v>56.636146579999995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  <c r="AJ317" s="28">
        <v>17.135299960000001</v>
      </c>
      <c r="AK317" s="28">
        <v>17.135299960000001</v>
      </c>
      <c r="AL317" s="28">
        <v>3.4277694699999999</v>
      </c>
      <c r="AM317" s="28">
        <v>3.4277694699999999</v>
      </c>
      <c r="AN317" s="28">
        <v>0</v>
      </c>
      <c r="AO317" s="28">
        <v>0</v>
      </c>
      <c r="AP317" s="28">
        <v>8.7190560000000001</v>
      </c>
      <c r="AQ317" s="28">
        <v>8.7190560000000001</v>
      </c>
      <c r="AR317" s="28">
        <v>0</v>
      </c>
      <c r="AS317" s="28">
        <v>0</v>
      </c>
      <c r="AT317" s="28">
        <v>12.14682547</v>
      </c>
      <c r="AU317" s="28">
        <v>61.624621070000003</v>
      </c>
      <c r="AV317" s="28">
        <v>21.59970702</v>
      </c>
      <c r="AW317" s="28">
        <v>83.22432809</v>
      </c>
      <c r="AX317" s="28">
        <v>0</v>
      </c>
      <c r="AY317" s="28">
        <v>25.163295340000001</v>
      </c>
      <c r="AZ317" s="28">
        <v>58.061032750000003</v>
      </c>
    </row>
    <row r="318" spans="2:52" x14ac:dyDescent="0.25">
      <c r="B318" s="15" t="s">
        <v>206</v>
      </c>
      <c r="C318" s="28">
        <v>0.88202505000000009</v>
      </c>
      <c r="D318" s="28">
        <v>0.38512479000000005</v>
      </c>
      <c r="E318" s="28">
        <v>0.18049901000000002</v>
      </c>
      <c r="F318" s="28">
        <v>0.10252741</v>
      </c>
      <c r="G318" s="28">
        <v>0.10209836999999999</v>
      </c>
      <c r="H318" s="28">
        <v>0.49690025999999998</v>
      </c>
      <c r="I318" s="28">
        <v>0.28255799999999998</v>
      </c>
      <c r="J318" s="28">
        <v>0.11516800000000001</v>
      </c>
      <c r="K318" s="28">
        <v>9.5994830000000003E-2</v>
      </c>
      <c r="L318" s="28">
        <v>3.17943E-3</v>
      </c>
      <c r="M318" s="28">
        <v>49.112260200000001</v>
      </c>
      <c r="N318" s="28">
        <v>49.081144999999999</v>
      </c>
      <c r="O318" s="28">
        <v>0</v>
      </c>
      <c r="P318" s="28">
        <v>3.1115199999999999E-2</v>
      </c>
      <c r="Q318" s="28">
        <v>0</v>
      </c>
      <c r="R318" s="28">
        <v>49.994285249999997</v>
      </c>
      <c r="S318" s="28">
        <v>24.751766309999997</v>
      </c>
      <c r="T318" s="28">
        <v>9.6818850000000012E-2</v>
      </c>
      <c r="U318" s="28">
        <v>4.7289161599999998</v>
      </c>
      <c r="V318" s="28">
        <v>0</v>
      </c>
      <c r="W318" s="28">
        <v>0</v>
      </c>
      <c r="X318" s="28">
        <v>4.6606864000000003</v>
      </c>
      <c r="Y318" s="28">
        <v>14.48367243</v>
      </c>
      <c r="Z318" s="28">
        <v>0</v>
      </c>
      <c r="AA318" s="28">
        <v>48.721860149999998</v>
      </c>
      <c r="AB318" s="28">
        <v>1.2724251000000002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  <c r="AJ318" s="28">
        <v>0</v>
      </c>
      <c r="AK318" s="28">
        <v>0</v>
      </c>
      <c r="AL318" s="28">
        <v>0.258077</v>
      </c>
      <c r="AM318" s="28">
        <v>0.258077</v>
      </c>
      <c r="AN318" s="28">
        <v>0</v>
      </c>
      <c r="AO318" s="28">
        <v>0</v>
      </c>
      <c r="AP318" s="28">
        <v>0</v>
      </c>
      <c r="AQ318" s="28">
        <v>0</v>
      </c>
      <c r="AR318" s="28">
        <v>0</v>
      </c>
      <c r="AS318" s="28">
        <v>0</v>
      </c>
      <c r="AT318" s="28">
        <v>0.258077</v>
      </c>
      <c r="AU318" s="28">
        <v>1.0143481000000001</v>
      </c>
      <c r="AV318" s="28">
        <v>2.326031</v>
      </c>
      <c r="AW318" s="28">
        <v>3.3403790999999998</v>
      </c>
      <c r="AX318" s="28">
        <v>0</v>
      </c>
      <c r="AY318" s="28">
        <v>0</v>
      </c>
      <c r="AZ318" s="28">
        <v>3.3403790999999998</v>
      </c>
    </row>
    <row r="319" spans="2:52" x14ac:dyDescent="0.25">
      <c r="B319" s="15" t="s">
        <v>207</v>
      </c>
      <c r="C319" s="28">
        <v>15.00901034</v>
      </c>
      <c r="D319" s="28">
        <v>5.1221355800000001</v>
      </c>
      <c r="E319" s="28">
        <v>1.73912654</v>
      </c>
      <c r="F319" s="28">
        <v>3.07958927</v>
      </c>
      <c r="G319" s="28">
        <v>0.30341977000000003</v>
      </c>
      <c r="H319" s="28">
        <v>9.8868747599999995</v>
      </c>
      <c r="I319" s="28">
        <v>1.7178001000000001</v>
      </c>
      <c r="J319" s="28">
        <v>0.91049449999999998</v>
      </c>
      <c r="K319" s="28">
        <v>6.4120633099999997</v>
      </c>
      <c r="L319" s="28">
        <v>0.84651684999999999</v>
      </c>
      <c r="M319" s="28">
        <v>98.32665870000001</v>
      </c>
      <c r="N319" s="28">
        <v>98.193855999999997</v>
      </c>
      <c r="O319" s="28">
        <v>0.13280270000000002</v>
      </c>
      <c r="P319" s="28">
        <v>0</v>
      </c>
      <c r="Q319" s="28">
        <v>0</v>
      </c>
      <c r="R319" s="28">
        <v>113.33566904000001</v>
      </c>
      <c r="S319" s="28">
        <v>52.605753819999997</v>
      </c>
      <c r="T319" s="28">
        <v>0.90502371999999998</v>
      </c>
      <c r="U319" s="28">
        <v>7.3976625999999994</v>
      </c>
      <c r="V319" s="28">
        <v>0</v>
      </c>
      <c r="W319" s="28">
        <v>0</v>
      </c>
      <c r="X319" s="28">
        <v>5.2416390499999999</v>
      </c>
      <c r="Y319" s="28">
        <v>13.559577089999999</v>
      </c>
      <c r="Z319" s="28">
        <v>0</v>
      </c>
      <c r="AA319" s="28">
        <v>79.709656280000004</v>
      </c>
      <c r="AB319" s="28">
        <v>33.626012760000002</v>
      </c>
      <c r="AC319" s="28">
        <v>0</v>
      </c>
      <c r="AD319" s="28">
        <v>0</v>
      </c>
      <c r="AE319" s="28">
        <v>0</v>
      </c>
      <c r="AF319" s="28">
        <v>0</v>
      </c>
      <c r="AG319" s="28">
        <v>0</v>
      </c>
      <c r="AH319" s="28">
        <v>0</v>
      </c>
      <c r="AI319" s="28">
        <v>0</v>
      </c>
      <c r="AJ319" s="28">
        <v>0</v>
      </c>
      <c r="AK319" s="28">
        <v>0</v>
      </c>
      <c r="AL319" s="28">
        <v>14.375589609999999</v>
      </c>
      <c r="AM319" s="28">
        <v>14.375589609999999</v>
      </c>
      <c r="AN319" s="28">
        <v>0</v>
      </c>
      <c r="AO319" s="28">
        <v>0</v>
      </c>
      <c r="AP319" s="28">
        <v>0</v>
      </c>
      <c r="AQ319" s="28">
        <v>0</v>
      </c>
      <c r="AR319" s="28">
        <v>0</v>
      </c>
      <c r="AS319" s="28">
        <v>0</v>
      </c>
      <c r="AT319" s="28">
        <v>14.375589609999999</v>
      </c>
      <c r="AU319" s="28">
        <v>19.25042315</v>
      </c>
      <c r="AV319" s="28">
        <v>19.050858899999998</v>
      </c>
      <c r="AW319" s="28">
        <v>38.301282050000005</v>
      </c>
      <c r="AX319" s="28">
        <v>0.57711659000000004</v>
      </c>
      <c r="AY319" s="28">
        <v>5.8464724100000005</v>
      </c>
      <c r="AZ319" s="28">
        <v>31.877693050000001</v>
      </c>
    </row>
    <row r="320" spans="2:52" x14ac:dyDescent="0.25">
      <c r="B320" s="15" t="s">
        <v>208</v>
      </c>
      <c r="C320" s="28">
        <v>14.214765669999998</v>
      </c>
      <c r="D320" s="28">
        <v>5.6496830500000002</v>
      </c>
      <c r="E320" s="28">
        <v>2.52285512</v>
      </c>
      <c r="F320" s="28">
        <v>2.8027820099999996</v>
      </c>
      <c r="G320" s="28">
        <v>0.32404591999999999</v>
      </c>
      <c r="H320" s="28">
        <v>8.5650826199999983</v>
      </c>
      <c r="I320" s="28">
        <v>2.6609786500000001</v>
      </c>
      <c r="J320" s="28">
        <v>1.1532450000000001</v>
      </c>
      <c r="K320" s="28">
        <v>4.2039176100000004</v>
      </c>
      <c r="L320" s="28">
        <v>0.54694135999999993</v>
      </c>
      <c r="M320" s="28">
        <v>86.258110400000007</v>
      </c>
      <c r="N320" s="28">
        <v>80.109246999999996</v>
      </c>
      <c r="O320" s="28">
        <v>4.7355607800000001</v>
      </c>
      <c r="P320" s="28">
        <v>1.4133026200000001</v>
      </c>
      <c r="Q320" s="28">
        <v>0</v>
      </c>
      <c r="R320" s="28">
        <v>100.47287607000001</v>
      </c>
      <c r="S320" s="28">
        <v>41.830413450000002</v>
      </c>
      <c r="T320" s="28">
        <v>0.99184571999999993</v>
      </c>
      <c r="U320" s="28">
        <v>7.3513282499999999</v>
      </c>
      <c r="V320" s="28">
        <v>0</v>
      </c>
      <c r="W320" s="28">
        <v>0</v>
      </c>
      <c r="X320" s="28">
        <v>8.6926162399999996</v>
      </c>
      <c r="Y320" s="28">
        <v>25.64557404</v>
      </c>
      <c r="Z320" s="28">
        <v>0</v>
      </c>
      <c r="AA320" s="28">
        <v>84.511777699999996</v>
      </c>
      <c r="AB320" s="28">
        <v>15.96109837</v>
      </c>
      <c r="AC320" s="28">
        <v>0</v>
      </c>
      <c r="AD320" s="28">
        <v>0</v>
      </c>
      <c r="AE320" s="28">
        <v>0</v>
      </c>
      <c r="AF320" s="28">
        <v>0</v>
      </c>
      <c r="AG320" s="28">
        <v>0</v>
      </c>
      <c r="AH320" s="28">
        <v>0</v>
      </c>
      <c r="AI320" s="28">
        <v>0</v>
      </c>
      <c r="AJ320" s="28">
        <v>23.232050770000001</v>
      </c>
      <c r="AK320" s="28">
        <v>23.232050770000001</v>
      </c>
      <c r="AL320" s="28">
        <v>18.669252149999998</v>
      </c>
      <c r="AM320" s="28">
        <v>18.669252149999998</v>
      </c>
      <c r="AN320" s="28">
        <v>0</v>
      </c>
      <c r="AO320" s="28">
        <v>0</v>
      </c>
      <c r="AP320" s="28">
        <v>0</v>
      </c>
      <c r="AQ320" s="28">
        <v>0</v>
      </c>
      <c r="AR320" s="28">
        <v>0</v>
      </c>
      <c r="AS320" s="28">
        <v>10.541207910000001</v>
      </c>
      <c r="AT320" s="28">
        <v>29.210460059999999</v>
      </c>
      <c r="AU320" s="28">
        <v>9.9826890800000001</v>
      </c>
      <c r="AV320" s="28">
        <v>46.188301549999998</v>
      </c>
      <c r="AW320" s="28">
        <v>56.170990629999999</v>
      </c>
      <c r="AX320" s="28">
        <v>5.9624040599999999</v>
      </c>
      <c r="AY320" s="28">
        <v>3.1541963599999998</v>
      </c>
      <c r="AZ320" s="28">
        <v>47.054390209999994</v>
      </c>
    </row>
    <row r="321" spans="2:52" x14ac:dyDescent="0.25">
      <c r="B321" s="15" t="s">
        <v>209</v>
      </c>
      <c r="C321" s="28">
        <v>37.12209833</v>
      </c>
      <c r="D321" s="28">
        <v>18.385367949999999</v>
      </c>
      <c r="E321" s="28">
        <v>4.9065035299999993</v>
      </c>
      <c r="F321" s="28">
        <v>12.6632841</v>
      </c>
      <c r="G321" s="28">
        <v>0.81558031999999991</v>
      </c>
      <c r="H321" s="28">
        <v>18.736730379999997</v>
      </c>
      <c r="I321" s="28">
        <v>3.8184854100000001</v>
      </c>
      <c r="J321" s="28">
        <v>1.5982879999999999</v>
      </c>
      <c r="K321" s="28">
        <v>13.191457659999999</v>
      </c>
      <c r="L321" s="28">
        <v>0.12849931000000001</v>
      </c>
      <c r="M321" s="28">
        <v>104.14906238</v>
      </c>
      <c r="N321" s="28">
        <v>103.831254</v>
      </c>
      <c r="O321" s="28">
        <v>0.21426301</v>
      </c>
      <c r="P321" s="28">
        <v>0</v>
      </c>
      <c r="Q321" s="28">
        <v>0.10354537</v>
      </c>
      <c r="R321" s="28">
        <v>141.27116071</v>
      </c>
      <c r="S321" s="28">
        <v>52.861747710000003</v>
      </c>
      <c r="T321" s="28">
        <v>1.7281502500000001</v>
      </c>
      <c r="U321" s="28">
        <v>8.091786299999999</v>
      </c>
      <c r="V321" s="28">
        <v>0</v>
      </c>
      <c r="W321" s="28">
        <v>0</v>
      </c>
      <c r="X321" s="28">
        <v>6.8462548600000002</v>
      </c>
      <c r="Y321" s="28">
        <v>20.006397639999999</v>
      </c>
      <c r="Z321" s="28">
        <v>0.67040831999999995</v>
      </c>
      <c r="AA321" s="28">
        <v>90.204745079999995</v>
      </c>
      <c r="AB321" s="28">
        <v>51.066415630000002</v>
      </c>
      <c r="AC321" s="28">
        <v>0</v>
      </c>
      <c r="AD321" s="28">
        <v>0</v>
      </c>
      <c r="AE321" s="28">
        <v>0</v>
      </c>
      <c r="AF321" s="28">
        <v>0</v>
      </c>
      <c r="AG321" s="28">
        <v>0</v>
      </c>
      <c r="AH321" s="28">
        <v>0</v>
      </c>
      <c r="AI321" s="28">
        <v>0</v>
      </c>
      <c r="AJ321" s="28">
        <v>0</v>
      </c>
      <c r="AK321" s="28">
        <v>0</v>
      </c>
      <c r="AL321" s="28">
        <v>5.1138707000000005</v>
      </c>
      <c r="AM321" s="28">
        <v>5.1138707000000005</v>
      </c>
      <c r="AN321" s="28">
        <v>0</v>
      </c>
      <c r="AO321" s="28">
        <v>0</v>
      </c>
      <c r="AP321" s="28">
        <v>4.1639920799999999</v>
      </c>
      <c r="AQ321" s="28">
        <v>4.1639920799999999</v>
      </c>
      <c r="AR321" s="28">
        <v>0</v>
      </c>
      <c r="AS321" s="28">
        <v>0</v>
      </c>
      <c r="AT321" s="28">
        <v>9.2778627800000013</v>
      </c>
      <c r="AU321" s="28">
        <v>41.788552850000002</v>
      </c>
      <c r="AV321" s="28">
        <v>39.660922220000003</v>
      </c>
      <c r="AW321" s="28">
        <v>81.449475070000005</v>
      </c>
      <c r="AX321" s="28">
        <v>2.78581704</v>
      </c>
      <c r="AY321" s="28">
        <v>11.613920670000001</v>
      </c>
      <c r="AZ321" s="28">
        <v>67.049737359999995</v>
      </c>
    </row>
    <row r="322" spans="2:52" x14ac:dyDescent="0.25">
      <c r="B322" s="15" t="s">
        <v>210</v>
      </c>
      <c r="C322" s="28">
        <v>35.086249630000005</v>
      </c>
      <c r="D322" s="28">
        <v>13.111787370000002</v>
      </c>
      <c r="E322" s="28">
        <v>5.32038733</v>
      </c>
      <c r="F322" s="28">
        <v>7.0773888200000004</v>
      </c>
      <c r="G322" s="28">
        <v>0.71401121999999995</v>
      </c>
      <c r="H322" s="28">
        <v>21.974462260000003</v>
      </c>
      <c r="I322" s="28">
        <v>8.1959891200000001</v>
      </c>
      <c r="J322" s="28">
        <v>2.5082075000000001</v>
      </c>
      <c r="K322" s="28">
        <v>11.199947210000001</v>
      </c>
      <c r="L322" s="28">
        <v>7.0318429999999987E-2</v>
      </c>
      <c r="M322" s="28">
        <v>94.426066430000006</v>
      </c>
      <c r="N322" s="28">
        <v>94.127241999999995</v>
      </c>
      <c r="O322" s="28">
        <v>0.28026742999999998</v>
      </c>
      <c r="P322" s="28">
        <v>0.01</v>
      </c>
      <c r="Q322" s="28">
        <v>8.5570000000000004E-3</v>
      </c>
      <c r="R322" s="28">
        <v>129.51231605999999</v>
      </c>
      <c r="S322" s="28">
        <v>47.683720659999999</v>
      </c>
      <c r="T322" s="28">
        <v>0.81966939000000005</v>
      </c>
      <c r="U322" s="28">
        <v>12.24632134</v>
      </c>
      <c r="V322" s="28">
        <v>0</v>
      </c>
      <c r="W322" s="28">
        <v>0</v>
      </c>
      <c r="X322" s="28">
        <v>3.0900003199999997</v>
      </c>
      <c r="Y322" s="28">
        <v>23.924007579999998</v>
      </c>
      <c r="Z322" s="28">
        <v>0.66263313000000001</v>
      </c>
      <c r="AA322" s="28">
        <v>88.426352419999986</v>
      </c>
      <c r="AB322" s="28">
        <v>41.085963640000003</v>
      </c>
      <c r="AC322" s="28">
        <v>4.9500000000000002E-2</v>
      </c>
      <c r="AD322" s="28">
        <v>0</v>
      </c>
      <c r="AE322" s="28">
        <v>0</v>
      </c>
      <c r="AF322" s="28">
        <v>4.9500000000000002E-2</v>
      </c>
      <c r="AG322" s="28">
        <v>0</v>
      </c>
      <c r="AH322" s="28">
        <v>0</v>
      </c>
      <c r="AI322" s="28">
        <v>0</v>
      </c>
      <c r="AJ322" s="28">
        <v>0</v>
      </c>
      <c r="AK322" s="28">
        <v>4.9500000000000002E-2</v>
      </c>
      <c r="AL322" s="28">
        <v>8.0546053999999998</v>
      </c>
      <c r="AM322" s="28">
        <v>8.0546053999999998</v>
      </c>
      <c r="AN322" s="28">
        <v>0</v>
      </c>
      <c r="AO322" s="28">
        <v>0</v>
      </c>
      <c r="AP322" s="28">
        <v>2.2739501600000001</v>
      </c>
      <c r="AQ322" s="28">
        <v>2.2739501600000001</v>
      </c>
      <c r="AR322" s="28">
        <v>0</v>
      </c>
      <c r="AS322" s="28">
        <v>0</v>
      </c>
      <c r="AT322" s="28">
        <v>10.32855556</v>
      </c>
      <c r="AU322" s="28">
        <v>30.806908080000003</v>
      </c>
      <c r="AV322" s="28">
        <v>20.944419660000001</v>
      </c>
      <c r="AW322" s="28">
        <v>51.751327740000001</v>
      </c>
      <c r="AX322" s="28">
        <v>2.95954329</v>
      </c>
      <c r="AY322" s="28">
        <v>12.747216</v>
      </c>
      <c r="AZ322" s="28">
        <v>36.044568449999993</v>
      </c>
    </row>
    <row r="323" spans="2:52" x14ac:dyDescent="0.25">
      <c r="B323" s="15" t="s">
        <v>211</v>
      </c>
      <c r="C323" s="28">
        <v>3.19572565</v>
      </c>
      <c r="D323" s="28">
        <v>1.7792595999999998</v>
      </c>
      <c r="E323" s="28">
        <v>0.76705591999999989</v>
      </c>
      <c r="F323" s="28">
        <v>0.87860770999999993</v>
      </c>
      <c r="G323" s="28">
        <v>0.13359597000000001</v>
      </c>
      <c r="H323" s="28">
        <v>1.4164660500000001</v>
      </c>
      <c r="I323" s="28">
        <v>0.67816986999999995</v>
      </c>
      <c r="J323" s="28">
        <v>0.26745617999999999</v>
      </c>
      <c r="K323" s="28">
        <v>0.44209599999999999</v>
      </c>
      <c r="L323" s="28">
        <v>2.8743999999999999E-2</v>
      </c>
      <c r="M323" s="28">
        <v>54.970073999999997</v>
      </c>
      <c r="N323" s="28">
        <v>54.970073999999997</v>
      </c>
      <c r="O323" s="28">
        <v>0</v>
      </c>
      <c r="P323" s="28">
        <v>0</v>
      </c>
      <c r="Q323" s="28">
        <v>0</v>
      </c>
      <c r="R323" s="28">
        <v>58.165799649999997</v>
      </c>
      <c r="S323" s="28">
        <v>29.699819559999998</v>
      </c>
      <c r="T323" s="28">
        <v>0.46874896999999999</v>
      </c>
      <c r="U323" s="28">
        <v>4.36798603</v>
      </c>
      <c r="V323" s="28">
        <v>0</v>
      </c>
      <c r="W323" s="28">
        <v>3.10786666</v>
      </c>
      <c r="X323" s="28">
        <v>1.7996637900000001</v>
      </c>
      <c r="Y323" s="28">
        <v>6.6232968200000002</v>
      </c>
      <c r="Z323" s="28">
        <v>0.17462119000000001</v>
      </c>
      <c r="AA323" s="28">
        <v>46.242003019999999</v>
      </c>
      <c r="AB323" s="28">
        <v>11.92379663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  <c r="AJ323" s="28">
        <v>0</v>
      </c>
      <c r="AK323" s="28">
        <v>0</v>
      </c>
      <c r="AL323" s="28">
        <v>5.6782880000000002</v>
      </c>
      <c r="AM323" s="28">
        <v>5.6782880000000002</v>
      </c>
      <c r="AN323" s="28">
        <v>0</v>
      </c>
      <c r="AO323" s="28">
        <v>0</v>
      </c>
      <c r="AP323" s="28">
        <v>1.2029598300000002</v>
      </c>
      <c r="AQ323" s="28">
        <v>1.2029598300000002</v>
      </c>
      <c r="AR323" s="28">
        <v>0</v>
      </c>
      <c r="AS323" s="28">
        <v>0</v>
      </c>
      <c r="AT323" s="28">
        <v>6.8812478300000004</v>
      </c>
      <c r="AU323" s="28">
        <v>5.0425487999999996</v>
      </c>
      <c r="AV323" s="28">
        <v>1.3984935300000001</v>
      </c>
      <c r="AW323" s="28">
        <v>6.4410423300000001</v>
      </c>
      <c r="AX323" s="28">
        <v>0.8</v>
      </c>
      <c r="AY323" s="28">
        <v>0.23381172</v>
      </c>
      <c r="AZ323" s="28">
        <v>5.40723061</v>
      </c>
    </row>
    <row r="324" spans="2:52" x14ac:dyDescent="0.25">
      <c r="B324" s="15" t="s">
        <v>212</v>
      </c>
      <c r="C324" s="28">
        <v>6.5231575700000004</v>
      </c>
      <c r="D324" s="28">
        <v>2.8583656100000003</v>
      </c>
      <c r="E324" s="28">
        <v>1.5204852799999999</v>
      </c>
      <c r="F324" s="28">
        <v>0.98318667000000004</v>
      </c>
      <c r="G324" s="28">
        <v>0.35469365999999997</v>
      </c>
      <c r="H324" s="28">
        <v>3.6647919600000001</v>
      </c>
      <c r="I324" s="28">
        <v>1.0547070199999999</v>
      </c>
      <c r="J324" s="28">
        <v>0.58180754000000001</v>
      </c>
      <c r="K324" s="28">
        <v>1.3902920000000001</v>
      </c>
      <c r="L324" s="28">
        <v>0.63798540000000004</v>
      </c>
      <c r="M324" s="28">
        <v>80.949639829999995</v>
      </c>
      <c r="N324" s="28">
        <v>80.899246000000005</v>
      </c>
      <c r="O324" s="28">
        <v>5.0393830000000001E-2</v>
      </c>
      <c r="P324" s="28">
        <v>0</v>
      </c>
      <c r="Q324" s="28">
        <v>0</v>
      </c>
      <c r="R324" s="28">
        <v>87.472797400000005</v>
      </c>
      <c r="S324" s="28">
        <v>43.208257340000003</v>
      </c>
      <c r="T324" s="28">
        <v>0.51957374000000001</v>
      </c>
      <c r="U324" s="28">
        <v>9.3485851799999988</v>
      </c>
      <c r="V324" s="28">
        <v>0</v>
      </c>
      <c r="W324" s="28">
        <v>0</v>
      </c>
      <c r="X324" s="28">
        <v>4.07713298</v>
      </c>
      <c r="Y324" s="28">
        <v>9.5381661700000002</v>
      </c>
      <c r="Z324" s="28">
        <v>0</v>
      </c>
      <c r="AA324" s="28">
        <v>66.69171541</v>
      </c>
      <c r="AB324" s="28">
        <v>20.781081989999997</v>
      </c>
      <c r="AC324" s="28">
        <v>1.6199999999999999E-2</v>
      </c>
      <c r="AD324" s="28">
        <v>1.6199999999999999E-2</v>
      </c>
      <c r="AE324" s="28">
        <v>0</v>
      </c>
      <c r="AF324" s="28">
        <v>0</v>
      </c>
      <c r="AG324" s="28">
        <v>0</v>
      </c>
      <c r="AH324" s="28">
        <v>0</v>
      </c>
      <c r="AI324" s="28">
        <v>0</v>
      </c>
      <c r="AJ324" s="28">
        <v>28.806924260000002</v>
      </c>
      <c r="AK324" s="28">
        <v>28.82312426</v>
      </c>
      <c r="AL324" s="28">
        <v>2.8156033300000001</v>
      </c>
      <c r="AM324" s="28">
        <v>2.8156033300000001</v>
      </c>
      <c r="AN324" s="28">
        <v>0</v>
      </c>
      <c r="AO324" s="28">
        <v>0</v>
      </c>
      <c r="AP324" s="28">
        <v>0</v>
      </c>
      <c r="AQ324" s="28">
        <v>0</v>
      </c>
      <c r="AR324" s="28">
        <v>0</v>
      </c>
      <c r="AS324" s="28">
        <v>22.85991061</v>
      </c>
      <c r="AT324" s="28">
        <v>25.675513939999998</v>
      </c>
      <c r="AU324" s="28">
        <v>23.928692309999999</v>
      </c>
      <c r="AV324" s="28">
        <v>31.794578690000002</v>
      </c>
      <c r="AW324" s="28">
        <v>55.723270999999997</v>
      </c>
      <c r="AX324" s="28">
        <v>0.88487496999999993</v>
      </c>
      <c r="AY324" s="28">
        <v>3.5786461000000003</v>
      </c>
      <c r="AZ324" s="28">
        <v>51.259749929999998</v>
      </c>
    </row>
    <row r="325" spans="2:52" x14ac:dyDescent="0.25">
      <c r="B325" s="15" t="s">
        <v>213</v>
      </c>
      <c r="C325" s="28">
        <v>14.389714419999999</v>
      </c>
      <c r="D325" s="28">
        <v>2.1831991099999999</v>
      </c>
      <c r="E325" s="28">
        <v>1.4253712299999999</v>
      </c>
      <c r="F325" s="28">
        <v>0.51676140000000004</v>
      </c>
      <c r="G325" s="28">
        <v>0.24106648</v>
      </c>
      <c r="H325" s="28">
        <v>12.206515309999999</v>
      </c>
      <c r="I325" s="28">
        <v>0.38011338</v>
      </c>
      <c r="J325" s="28">
        <v>0.41331280999999997</v>
      </c>
      <c r="K325" s="28">
        <v>0.91647475</v>
      </c>
      <c r="L325" s="28">
        <v>10.49661437</v>
      </c>
      <c r="M325" s="28">
        <v>95.830404000000001</v>
      </c>
      <c r="N325" s="28">
        <v>95.830404000000001</v>
      </c>
      <c r="O325" s="28">
        <v>0</v>
      </c>
      <c r="P325" s="28">
        <v>0</v>
      </c>
      <c r="Q325" s="28">
        <v>0</v>
      </c>
      <c r="R325" s="28">
        <v>110.22011842000001</v>
      </c>
      <c r="S325" s="28">
        <v>40.390487460000003</v>
      </c>
      <c r="T325" s="28">
        <v>0.40060051000000002</v>
      </c>
      <c r="U325" s="28">
        <v>5.7825211100000002</v>
      </c>
      <c r="V325" s="28">
        <v>0</v>
      </c>
      <c r="W325" s="28">
        <v>0</v>
      </c>
      <c r="X325" s="28">
        <v>3.9361617899999999</v>
      </c>
      <c r="Y325" s="28">
        <v>11.93283373</v>
      </c>
      <c r="Z325" s="28">
        <v>0</v>
      </c>
      <c r="AA325" s="28">
        <v>62.442604599999996</v>
      </c>
      <c r="AB325" s="28">
        <v>47.777513820000003</v>
      </c>
      <c r="AC325" s="28">
        <v>0</v>
      </c>
      <c r="AD325" s="28">
        <v>0</v>
      </c>
      <c r="AE325" s="28">
        <v>0</v>
      </c>
      <c r="AF325" s="28">
        <v>0</v>
      </c>
      <c r="AG325" s="28">
        <v>0</v>
      </c>
      <c r="AH325" s="28">
        <v>0</v>
      </c>
      <c r="AI325" s="28">
        <v>0</v>
      </c>
      <c r="AJ325" s="28">
        <v>1.5926272800000001</v>
      </c>
      <c r="AK325" s="28">
        <v>1.5926272800000001</v>
      </c>
      <c r="AL325" s="28">
        <v>13.89225744</v>
      </c>
      <c r="AM325" s="28">
        <v>13.89225744</v>
      </c>
      <c r="AN325" s="28">
        <v>0</v>
      </c>
      <c r="AO325" s="28">
        <v>0</v>
      </c>
      <c r="AP325" s="28">
        <v>0</v>
      </c>
      <c r="AQ325" s="28">
        <v>0</v>
      </c>
      <c r="AR325" s="28">
        <v>0</v>
      </c>
      <c r="AS325" s="28">
        <v>0</v>
      </c>
      <c r="AT325" s="28">
        <v>13.89225744</v>
      </c>
      <c r="AU325" s="28">
        <v>35.477883659999996</v>
      </c>
      <c r="AV325" s="28">
        <v>70.263148749999999</v>
      </c>
      <c r="AW325" s="28">
        <v>105.74103241</v>
      </c>
      <c r="AX325" s="28">
        <v>7.7628410700000003</v>
      </c>
      <c r="AY325" s="28">
        <v>7.4409216200000001</v>
      </c>
      <c r="AZ325" s="28">
        <v>90.537269719999998</v>
      </c>
    </row>
    <row r="326" spans="2:52" x14ac:dyDescent="0.25">
      <c r="B326" s="15" t="s">
        <v>214</v>
      </c>
      <c r="C326" s="28">
        <v>13.25711781</v>
      </c>
      <c r="D326" s="28">
        <v>9.5419431400000008</v>
      </c>
      <c r="E326" s="28">
        <v>1.3105330800000001</v>
      </c>
      <c r="F326" s="28">
        <v>7.9304058299999998</v>
      </c>
      <c r="G326" s="28">
        <v>0.30100422999999998</v>
      </c>
      <c r="H326" s="28">
        <v>3.7151746700000001</v>
      </c>
      <c r="I326" s="28">
        <v>1.9316125200000001</v>
      </c>
      <c r="J326" s="28">
        <v>1.44384866</v>
      </c>
      <c r="K326" s="28">
        <v>0.16633000000000001</v>
      </c>
      <c r="L326" s="28">
        <v>0.17338349</v>
      </c>
      <c r="M326" s="28">
        <v>85.666780000000003</v>
      </c>
      <c r="N326" s="28">
        <v>85.559954000000005</v>
      </c>
      <c r="O326" s="28">
        <v>0.106826</v>
      </c>
      <c r="P326" s="28">
        <v>0</v>
      </c>
      <c r="Q326" s="28">
        <v>0</v>
      </c>
      <c r="R326" s="28">
        <v>98.92389781</v>
      </c>
      <c r="S326" s="28">
        <v>58.680881119999995</v>
      </c>
      <c r="T326" s="28">
        <v>0</v>
      </c>
      <c r="U326" s="28">
        <v>4.6565113899999995</v>
      </c>
      <c r="V326" s="28">
        <v>0</v>
      </c>
      <c r="W326" s="28">
        <v>0</v>
      </c>
      <c r="X326" s="28">
        <v>2.7994941800000004</v>
      </c>
      <c r="Y326" s="28">
        <v>11.014577119999998</v>
      </c>
      <c r="Z326" s="28">
        <v>0</v>
      </c>
      <c r="AA326" s="28">
        <v>77.151463809999996</v>
      </c>
      <c r="AB326" s="28">
        <v>21.772434000000001</v>
      </c>
      <c r="AC326" s="28">
        <v>0</v>
      </c>
      <c r="AD326" s="28">
        <v>0</v>
      </c>
      <c r="AE326" s="28">
        <v>0</v>
      </c>
      <c r="AF326" s="28">
        <v>0</v>
      </c>
      <c r="AG326" s="28">
        <v>0</v>
      </c>
      <c r="AH326" s="28">
        <v>0</v>
      </c>
      <c r="AI326" s="28">
        <v>0</v>
      </c>
      <c r="AJ326" s="28">
        <v>0</v>
      </c>
      <c r="AK326" s="28">
        <v>0</v>
      </c>
      <c r="AL326" s="28">
        <v>12.857409310000001</v>
      </c>
      <c r="AM326" s="28">
        <v>12.857409310000001</v>
      </c>
      <c r="AN326" s="28">
        <v>0</v>
      </c>
      <c r="AO326" s="28">
        <v>0</v>
      </c>
      <c r="AP326" s="28">
        <v>0</v>
      </c>
      <c r="AQ326" s="28">
        <v>0</v>
      </c>
      <c r="AR326" s="28">
        <v>0</v>
      </c>
      <c r="AS326" s="28">
        <v>0</v>
      </c>
      <c r="AT326" s="28">
        <v>12.857409310000001</v>
      </c>
      <c r="AU326" s="28">
        <v>8.9150246899999992</v>
      </c>
      <c r="AV326" s="28">
        <v>38.25330056</v>
      </c>
      <c r="AW326" s="28">
        <v>47.168325250000002</v>
      </c>
      <c r="AX326" s="28">
        <v>4.8553227100000003</v>
      </c>
      <c r="AY326" s="28">
        <v>0</v>
      </c>
      <c r="AZ326" s="28">
        <v>42.313002539999999</v>
      </c>
    </row>
    <row r="327" spans="2:52" x14ac:dyDescent="0.25">
      <c r="B327" s="15" t="s">
        <v>215</v>
      </c>
      <c r="C327" s="28">
        <v>1.9599128199999998</v>
      </c>
      <c r="D327" s="28">
        <v>0.98641432999999989</v>
      </c>
      <c r="E327" s="28">
        <v>0.39271254</v>
      </c>
      <c r="F327" s="28">
        <v>0.43411885</v>
      </c>
      <c r="G327" s="28">
        <v>0.15958294000000001</v>
      </c>
      <c r="H327" s="28">
        <v>0.97349848999999999</v>
      </c>
      <c r="I327" s="28">
        <v>0.384766</v>
      </c>
      <c r="J327" s="28">
        <v>0.200965</v>
      </c>
      <c r="K327" s="28">
        <v>0.168711</v>
      </c>
      <c r="L327" s="28">
        <v>0.21905648999999999</v>
      </c>
      <c r="M327" s="28">
        <v>89.515682999999996</v>
      </c>
      <c r="N327" s="28">
        <v>89.493403000000001</v>
      </c>
      <c r="O327" s="28">
        <v>0</v>
      </c>
      <c r="P327" s="28">
        <v>0</v>
      </c>
      <c r="Q327" s="28">
        <v>2.2280000000000001E-2</v>
      </c>
      <c r="R327" s="28">
        <v>91.475595819999995</v>
      </c>
      <c r="S327" s="28">
        <v>40.463664960000003</v>
      </c>
      <c r="T327" s="28">
        <v>0.91285253</v>
      </c>
      <c r="U327" s="28">
        <v>7.8532560299999998</v>
      </c>
      <c r="V327" s="28">
        <v>0</v>
      </c>
      <c r="W327" s="28">
        <v>0</v>
      </c>
      <c r="X327" s="28">
        <v>3.15227272</v>
      </c>
      <c r="Y327" s="28">
        <v>10.05334268</v>
      </c>
      <c r="Z327" s="28">
        <v>0</v>
      </c>
      <c r="AA327" s="28">
        <v>62.435388920000001</v>
      </c>
      <c r="AB327" s="28">
        <v>29.040206899999998</v>
      </c>
      <c r="AC327" s="28">
        <v>0</v>
      </c>
      <c r="AD327" s="28">
        <v>0</v>
      </c>
      <c r="AE327" s="28">
        <v>0</v>
      </c>
      <c r="AF327" s="28">
        <v>0</v>
      </c>
      <c r="AG327" s="28">
        <v>0</v>
      </c>
      <c r="AH327" s="28">
        <v>0</v>
      </c>
      <c r="AI327" s="28">
        <v>0</v>
      </c>
      <c r="AJ327" s="28">
        <v>0.92765192000000007</v>
      </c>
      <c r="AK327" s="28">
        <v>0.92765192000000007</v>
      </c>
      <c r="AL327" s="28">
        <v>3.4065954000000001</v>
      </c>
      <c r="AM327" s="28">
        <v>3.4065954000000001</v>
      </c>
      <c r="AN327" s="28">
        <v>0</v>
      </c>
      <c r="AO327" s="28">
        <v>0</v>
      </c>
      <c r="AP327" s="28">
        <v>0</v>
      </c>
      <c r="AQ327" s="28">
        <v>0</v>
      </c>
      <c r="AR327" s="28">
        <v>0</v>
      </c>
      <c r="AS327" s="28">
        <v>0.94557970999999996</v>
      </c>
      <c r="AT327" s="28">
        <v>4.3521751099999992</v>
      </c>
      <c r="AU327" s="28">
        <v>25.615683710000003</v>
      </c>
      <c r="AV327" s="28">
        <v>26.699945679999999</v>
      </c>
      <c r="AW327" s="28">
        <v>52.315629389999998</v>
      </c>
      <c r="AX327" s="28">
        <v>0</v>
      </c>
      <c r="AY327" s="28">
        <v>7.7735745700000001</v>
      </c>
      <c r="AZ327" s="28">
        <v>44.542054819999997</v>
      </c>
    </row>
    <row r="328" spans="2:52" x14ac:dyDescent="0.25">
      <c r="B328" s="15" t="s">
        <v>195</v>
      </c>
      <c r="C328" s="28">
        <v>8.1042471299999992</v>
      </c>
      <c r="D328" s="28">
        <v>6.8087250299999997</v>
      </c>
      <c r="E328" s="28">
        <v>2.9277092699999994</v>
      </c>
      <c r="F328" s="28">
        <v>3.5514649999999999</v>
      </c>
      <c r="G328" s="28">
        <v>0.32955076</v>
      </c>
      <c r="H328" s="28">
        <v>1.2955221000000001</v>
      </c>
      <c r="I328" s="28">
        <v>1.0158521</v>
      </c>
      <c r="J328" s="28">
        <v>0.24887000000000001</v>
      </c>
      <c r="K328" s="28">
        <v>3.0800000000000001E-2</v>
      </c>
      <c r="L328" s="28">
        <v>0</v>
      </c>
      <c r="M328" s="28">
        <v>58.611263999999998</v>
      </c>
      <c r="N328" s="28">
        <v>58.611263999999998</v>
      </c>
      <c r="O328" s="28">
        <v>0</v>
      </c>
      <c r="P328" s="28">
        <v>0</v>
      </c>
      <c r="Q328" s="28">
        <v>0</v>
      </c>
      <c r="R328" s="28">
        <v>66.715511129999996</v>
      </c>
      <c r="S328" s="28">
        <v>36.929940200000004</v>
      </c>
      <c r="T328" s="28">
        <v>0.85675210999999996</v>
      </c>
      <c r="U328" s="28">
        <v>3.9930350200000002</v>
      </c>
      <c r="V328" s="28">
        <v>0</v>
      </c>
      <c r="W328" s="28">
        <v>0</v>
      </c>
      <c r="X328" s="28">
        <v>1.62047111</v>
      </c>
      <c r="Y328" s="28">
        <v>9.7614069800000003</v>
      </c>
      <c r="Z328" s="28">
        <v>1.0554990099999999</v>
      </c>
      <c r="AA328" s="28">
        <v>54.217104429999999</v>
      </c>
      <c r="AB328" s="28">
        <v>12.498406699999999</v>
      </c>
      <c r="AC328" s="28">
        <v>0</v>
      </c>
      <c r="AD328" s="28">
        <v>0</v>
      </c>
      <c r="AE328" s="28">
        <v>0</v>
      </c>
      <c r="AF328" s="28">
        <v>0</v>
      </c>
      <c r="AG328" s="28">
        <v>0</v>
      </c>
      <c r="AH328" s="28">
        <v>0</v>
      </c>
      <c r="AI328" s="28">
        <v>0</v>
      </c>
      <c r="AJ328" s="28">
        <v>19.01471587</v>
      </c>
      <c r="AK328" s="28">
        <v>19.01471587</v>
      </c>
      <c r="AL328" s="28">
        <v>0.29987599999999998</v>
      </c>
      <c r="AM328" s="28">
        <v>0.29987599999999998</v>
      </c>
      <c r="AN328" s="28">
        <v>0</v>
      </c>
      <c r="AO328" s="28">
        <v>0</v>
      </c>
      <c r="AP328" s="28">
        <v>4.8656182000000001</v>
      </c>
      <c r="AQ328" s="28">
        <v>4.8656182000000001</v>
      </c>
      <c r="AR328" s="28">
        <v>0</v>
      </c>
      <c r="AS328" s="28">
        <v>15.24762303</v>
      </c>
      <c r="AT328" s="28">
        <v>20.413117230000001</v>
      </c>
      <c r="AU328" s="28">
        <v>11.100005339999999</v>
      </c>
      <c r="AV328" s="28">
        <v>7.5512048100000007</v>
      </c>
      <c r="AW328" s="28">
        <v>18.651210150000001</v>
      </c>
      <c r="AX328" s="28">
        <v>0.78954873999999997</v>
      </c>
      <c r="AY328" s="28">
        <v>0</v>
      </c>
      <c r="AZ328" s="28">
        <v>17.86166141</v>
      </c>
    </row>
    <row r="329" spans="2:52" x14ac:dyDescent="0.25">
      <c r="B329" s="15" t="s">
        <v>216</v>
      </c>
      <c r="C329" s="28">
        <v>2.5033304699999999</v>
      </c>
      <c r="D329" s="28">
        <v>1.20263067</v>
      </c>
      <c r="E329" s="28">
        <v>0.50685899999999995</v>
      </c>
      <c r="F329" s="28">
        <v>0.51770413000000004</v>
      </c>
      <c r="G329" s="28">
        <v>0.17806754</v>
      </c>
      <c r="H329" s="28">
        <v>1.3006998000000001</v>
      </c>
      <c r="I329" s="28">
        <v>0.31748019999999999</v>
      </c>
      <c r="J329" s="28">
        <v>0.20813799999999999</v>
      </c>
      <c r="K329" s="28">
        <v>0.76607554</v>
      </c>
      <c r="L329" s="28">
        <v>9.0060599999999998E-3</v>
      </c>
      <c r="M329" s="28">
        <v>73.790494240000001</v>
      </c>
      <c r="N329" s="28">
        <v>73.780338999999998</v>
      </c>
      <c r="O329" s="28">
        <v>1.0155239999999999E-2</v>
      </c>
      <c r="P329" s="28">
        <v>0</v>
      </c>
      <c r="Q329" s="28">
        <v>0</v>
      </c>
      <c r="R329" s="28">
        <v>76.293824709999996</v>
      </c>
      <c r="S329" s="28">
        <v>36.69920742</v>
      </c>
      <c r="T329" s="28">
        <v>0.20971000000000001</v>
      </c>
      <c r="U329" s="28">
        <v>3.8514380899999998</v>
      </c>
      <c r="V329" s="28">
        <v>0</v>
      </c>
      <c r="W329" s="28">
        <v>9.9937588699999989</v>
      </c>
      <c r="X329" s="28">
        <v>5.3217765699999999</v>
      </c>
      <c r="Y329" s="28">
        <v>8.4611654999999999</v>
      </c>
      <c r="Z329" s="28">
        <v>0</v>
      </c>
      <c r="AA329" s="28">
        <v>64.537056450000009</v>
      </c>
      <c r="AB329" s="28">
        <v>11.756768259999999</v>
      </c>
      <c r="AC329" s="28">
        <v>0</v>
      </c>
      <c r="AD329" s="28">
        <v>0</v>
      </c>
      <c r="AE329" s="28">
        <v>0</v>
      </c>
      <c r="AF329" s="28">
        <v>0</v>
      </c>
      <c r="AG329" s="28">
        <v>0</v>
      </c>
      <c r="AH329" s="28">
        <v>0</v>
      </c>
      <c r="AI329" s="28">
        <v>0</v>
      </c>
      <c r="AJ329" s="28">
        <v>0</v>
      </c>
      <c r="AK329" s="28">
        <v>0</v>
      </c>
      <c r="AL329" s="28">
        <v>3.3441360699999998</v>
      </c>
      <c r="AM329" s="28">
        <v>3.3441360699999998</v>
      </c>
      <c r="AN329" s="28">
        <v>0</v>
      </c>
      <c r="AO329" s="28">
        <v>0</v>
      </c>
      <c r="AP329" s="28">
        <v>0</v>
      </c>
      <c r="AQ329" s="28">
        <v>0</v>
      </c>
      <c r="AR329" s="28">
        <v>0</v>
      </c>
      <c r="AS329" s="28">
        <v>0</v>
      </c>
      <c r="AT329" s="28">
        <v>3.3441360699999998</v>
      </c>
      <c r="AU329" s="28">
        <v>8.4126321900000001</v>
      </c>
      <c r="AV329" s="28">
        <v>14.752141960000001</v>
      </c>
      <c r="AW329" s="28">
        <v>23.16477415</v>
      </c>
      <c r="AX329" s="28">
        <v>0</v>
      </c>
      <c r="AY329" s="28">
        <v>1.4100589699999999</v>
      </c>
      <c r="AZ329" s="28">
        <v>21.754715179999998</v>
      </c>
    </row>
    <row r="330" spans="2:52" x14ac:dyDescent="0.25">
      <c r="B330" s="15" t="s">
        <v>217</v>
      </c>
      <c r="C330" s="28">
        <v>87.584411560000007</v>
      </c>
      <c r="D330" s="28">
        <v>46.979714259999994</v>
      </c>
      <c r="E330" s="28">
        <v>9.9438998799999982</v>
      </c>
      <c r="F330" s="28">
        <v>35.71488325</v>
      </c>
      <c r="G330" s="28">
        <v>1.32093113</v>
      </c>
      <c r="H330" s="28">
        <v>40.604697299999998</v>
      </c>
      <c r="I330" s="28">
        <v>8.5456529999999997</v>
      </c>
      <c r="J330" s="28">
        <v>3.7173221299999999</v>
      </c>
      <c r="K330" s="28">
        <v>25.88601349</v>
      </c>
      <c r="L330" s="28">
        <v>2.4557086800000003</v>
      </c>
      <c r="M330" s="28">
        <v>92.958184209999999</v>
      </c>
      <c r="N330" s="28">
        <v>92.958184209999999</v>
      </c>
      <c r="O330" s="28">
        <v>0</v>
      </c>
      <c r="P330" s="28">
        <v>0</v>
      </c>
      <c r="Q330" s="28">
        <v>0</v>
      </c>
      <c r="R330" s="28">
        <v>180.54259576999999</v>
      </c>
      <c r="S330" s="28">
        <v>66.437831450000004</v>
      </c>
      <c r="T330" s="28">
        <v>3.7117370899999997</v>
      </c>
      <c r="U330" s="28">
        <v>12.055600949999999</v>
      </c>
      <c r="V330" s="28">
        <v>0</v>
      </c>
      <c r="W330" s="28">
        <v>0</v>
      </c>
      <c r="X330" s="28">
        <v>5.6748486600000003</v>
      </c>
      <c r="Y330" s="28">
        <v>32.819741790000002</v>
      </c>
      <c r="Z330" s="28">
        <v>2.899384</v>
      </c>
      <c r="AA330" s="28">
        <v>123.59914394</v>
      </c>
      <c r="AB330" s="28">
        <v>56.943451830000001</v>
      </c>
      <c r="AC330" s="28">
        <v>0</v>
      </c>
      <c r="AD330" s="28">
        <v>0</v>
      </c>
      <c r="AE330" s="28">
        <v>0</v>
      </c>
      <c r="AF330" s="28">
        <v>0</v>
      </c>
      <c r="AG330" s="28">
        <v>0</v>
      </c>
      <c r="AH330" s="28">
        <v>0</v>
      </c>
      <c r="AI330" s="28">
        <v>0</v>
      </c>
      <c r="AJ330" s="28">
        <v>0</v>
      </c>
      <c r="AK330" s="28">
        <v>0</v>
      </c>
      <c r="AL330" s="28">
        <v>19.382156569999996</v>
      </c>
      <c r="AM330" s="28">
        <v>19.382156569999996</v>
      </c>
      <c r="AN330" s="28">
        <v>0</v>
      </c>
      <c r="AO330" s="28">
        <v>0</v>
      </c>
      <c r="AP330" s="28">
        <v>6.2033618600000002</v>
      </c>
      <c r="AQ330" s="28">
        <v>6.2033618600000002</v>
      </c>
      <c r="AR330" s="28">
        <v>0</v>
      </c>
      <c r="AS330" s="28">
        <v>0</v>
      </c>
      <c r="AT330" s="28">
        <v>25.585518429999997</v>
      </c>
      <c r="AU330" s="28">
        <v>31.357933399999997</v>
      </c>
      <c r="AV330" s="28">
        <v>54.165060619999998</v>
      </c>
      <c r="AW330" s="28">
        <v>85.522994019999999</v>
      </c>
      <c r="AX330" s="28">
        <v>5.3556858000000007</v>
      </c>
      <c r="AY330" s="28">
        <v>17.220982660000001</v>
      </c>
      <c r="AZ330" s="28">
        <v>62.946325559999998</v>
      </c>
    </row>
    <row r="331" spans="2:52" x14ac:dyDescent="0.25">
      <c r="B331" s="15" t="s">
        <v>218</v>
      </c>
      <c r="C331" s="28">
        <v>3.5808993100000004</v>
      </c>
      <c r="D331" s="28">
        <v>1.7377266100000002</v>
      </c>
      <c r="E331" s="28">
        <v>1.02933425</v>
      </c>
      <c r="F331" s="28">
        <v>0.53479455000000009</v>
      </c>
      <c r="G331" s="28">
        <v>0.17359780999999999</v>
      </c>
      <c r="H331" s="28">
        <v>1.8431727000000002</v>
      </c>
      <c r="I331" s="28">
        <v>0.86728689000000003</v>
      </c>
      <c r="J331" s="28">
        <v>0.29760799999999998</v>
      </c>
      <c r="K331" s="28">
        <v>0.63322822999999995</v>
      </c>
      <c r="L331" s="28">
        <v>4.5049579999999999E-2</v>
      </c>
      <c r="M331" s="28">
        <v>47.130206999999999</v>
      </c>
      <c r="N331" s="28">
        <v>47.060141999999999</v>
      </c>
      <c r="O331" s="28">
        <v>7.0065000000000002E-2</v>
      </c>
      <c r="P331" s="28">
        <v>0</v>
      </c>
      <c r="Q331" s="28">
        <v>0</v>
      </c>
      <c r="R331" s="28">
        <v>50.711106310000005</v>
      </c>
      <c r="S331" s="28">
        <v>27.703775190000002</v>
      </c>
      <c r="T331" s="28">
        <v>0.47723822999999999</v>
      </c>
      <c r="U331" s="28">
        <v>3.2037788799999998</v>
      </c>
      <c r="V331" s="28">
        <v>0</v>
      </c>
      <c r="W331" s="28">
        <v>0</v>
      </c>
      <c r="X331" s="28">
        <v>2.07425054</v>
      </c>
      <c r="Y331" s="28">
        <v>8.255986</v>
      </c>
      <c r="Z331" s="28">
        <v>0</v>
      </c>
      <c r="AA331" s="28">
        <v>41.715028840000002</v>
      </c>
      <c r="AB331" s="28">
        <v>8.9960774700000012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  <c r="AJ331" s="28">
        <v>15.091608689999999</v>
      </c>
      <c r="AK331" s="28">
        <v>15.091608689999999</v>
      </c>
      <c r="AL331" s="28">
        <v>3.6762041000000001</v>
      </c>
      <c r="AM331" s="28">
        <v>3.6762041000000001</v>
      </c>
      <c r="AN331" s="28">
        <v>0</v>
      </c>
      <c r="AO331" s="28">
        <v>0</v>
      </c>
      <c r="AP331" s="28">
        <v>0</v>
      </c>
      <c r="AQ331" s="28">
        <v>0</v>
      </c>
      <c r="AR331" s="28">
        <v>0</v>
      </c>
      <c r="AS331" s="28">
        <v>13.476878880000001</v>
      </c>
      <c r="AT331" s="28">
        <v>17.153082980000001</v>
      </c>
      <c r="AU331" s="28">
        <v>6.9346031799999999</v>
      </c>
      <c r="AV331" s="28">
        <v>11.57830991</v>
      </c>
      <c r="AW331" s="28">
        <v>18.512913090000001</v>
      </c>
      <c r="AX331" s="28">
        <v>0.18811506</v>
      </c>
      <c r="AY331" s="28">
        <v>2.3699422999999999</v>
      </c>
      <c r="AZ331" s="28">
        <v>15.95485573</v>
      </c>
    </row>
    <row r="332" spans="2:52" x14ac:dyDescent="0.25">
      <c r="B332" s="25" t="s">
        <v>1582</v>
      </c>
      <c r="C332" s="26">
        <f t="shared" ref="C332:AZ332" si="21">SUM(C317:C331)</f>
        <v>326.46908675000003</v>
      </c>
      <c r="D332" s="26">
        <f t="shared" si="21"/>
        <v>198.99697399000004</v>
      </c>
      <c r="E332" s="26">
        <f t="shared" si="21"/>
        <v>106.07098803000004</v>
      </c>
      <c r="F332" s="26">
        <f t="shared" si="21"/>
        <v>87.354786659999988</v>
      </c>
      <c r="G332" s="26">
        <f t="shared" si="21"/>
        <v>5.5711993000000009</v>
      </c>
      <c r="H332" s="26">
        <f t="shared" si="21"/>
        <v>127.47211275999999</v>
      </c>
      <c r="I332" s="26">
        <f t="shared" si="21"/>
        <v>31.976624259999998</v>
      </c>
      <c r="J332" s="26">
        <f t="shared" si="21"/>
        <v>13.76441646</v>
      </c>
      <c r="K332" s="26">
        <f t="shared" si="21"/>
        <v>65.970903130000011</v>
      </c>
      <c r="L332" s="26">
        <f t="shared" si="21"/>
        <v>15.760168910000003</v>
      </c>
      <c r="M332" s="26">
        <f t="shared" si="21"/>
        <v>1175.90775085</v>
      </c>
      <c r="N332" s="26">
        <f t="shared" si="21"/>
        <v>1168.4038472099999</v>
      </c>
      <c r="O332" s="26">
        <f t="shared" si="21"/>
        <v>5.9151034499999993</v>
      </c>
      <c r="P332" s="26">
        <f t="shared" si="21"/>
        <v>1.45441782</v>
      </c>
      <c r="Q332" s="26">
        <f t="shared" si="21"/>
        <v>0.13438237</v>
      </c>
      <c r="R332" s="26">
        <f t="shared" si="21"/>
        <v>1502.3768376000003</v>
      </c>
      <c r="S332" s="26">
        <f t="shared" si="21"/>
        <v>658.69729775999986</v>
      </c>
      <c r="T332" s="26">
        <f t="shared" si="21"/>
        <v>22.98724125</v>
      </c>
      <c r="U332" s="26">
        <f t="shared" si="21"/>
        <v>101.29220477</v>
      </c>
      <c r="V332" s="26">
        <f t="shared" si="21"/>
        <v>0</v>
      </c>
      <c r="W332" s="26">
        <f t="shared" si="21"/>
        <v>13.10162553</v>
      </c>
      <c r="X332" s="26">
        <f t="shared" si="21"/>
        <v>62.142182720000001</v>
      </c>
      <c r="Y332" s="26">
        <f t="shared" si="21"/>
        <v>216.13374714</v>
      </c>
      <c r="Z332" s="26">
        <f t="shared" si="21"/>
        <v>6.8847387500000004</v>
      </c>
      <c r="AA332" s="26">
        <f t="shared" si="21"/>
        <v>1081.2390379200001</v>
      </c>
      <c r="AB332" s="26">
        <f t="shared" si="21"/>
        <v>421.13779967999994</v>
      </c>
      <c r="AC332" s="26">
        <f t="shared" si="21"/>
        <v>6.5700000000000008E-2</v>
      </c>
      <c r="AD332" s="26">
        <f t="shared" si="21"/>
        <v>1.6199999999999999E-2</v>
      </c>
      <c r="AE332" s="26">
        <f t="shared" si="21"/>
        <v>0</v>
      </c>
      <c r="AF332" s="26">
        <f t="shared" si="21"/>
        <v>4.9500000000000002E-2</v>
      </c>
      <c r="AG332" s="26">
        <f t="shared" si="21"/>
        <v>0</v>
      </c>
      <c r="AH332" s="26">
        <f t="shared" si="21"/>
        <v>0</v>
      </c>
      <c r="AI332" s="26">
        <f t="shared" si="21"/>
        <v>0</v>
      </c>
      <c r="AJ332" s="26">
        <f t="shared" si="21"/>
        <v>105.80087875000001</v>
      </c>
      <c r="AK332" s="26">
        <f t="shared" si="21"/>
        <v>105.86657875000002</v>
      </c>
      <c r="AL332" s="26">
        <f t="shared" si="21"/>
        <v>115.25169055000001</v>
      </c>
      <c r="AM332" s="26">
        <f t="shared" si="21"/>
        <v>115.25169055000001</v>
      </c>
      <c r="AN332" s="26">
        <f t="shared" si="21"/>
        <v>0</v>
      </c>
      <c r="AO332" s="26">
        <f t="shared" si="21"/>
        <v>0</v>
      </c>
      <c r="AP332" s="26">
        <f t="shared" si="21"/>
        <v>27.428938130000002</v>
      </c>
      <c r="AQ332" s="26">
        <f t="shared" si="21"/>
        <v>27.428938130000002</v>
      </c>
      <c r="AR332" s="26">
        <f t="shared" si="21"/>
        <v>0</v>
      </c>
      <c r="AS332" s="26">
        <f t="shared" si="21"/>
        <v>63.071200139999995</v>
      </c>
      <c r="AT332" s="26">
        <f t="shared" si="21"/>
        <v>205.75182881999999</v>
      </c>
      <c r="AU332" s="26">
        <f t="shared" si="21"/>
        <v>321.25254960999996</v>
      </c>
      <c r="AV332" s="26">
        <f t="shared" si="21"/>
        <v>406.22642486000001</v>
      </c>
      <c r="AW332" s="26">
        <f t="shared" si="21"/>
        <v>727.47897447000014</v>
      </c>
      <c r="AX332" s="26">
        <f t="shared" si="21"/>
        <v>32.921269330000001</v>
      </c>
      <c r="AY332" s="26">
        <f t="shared" si="21"/>
        <v>98.553038720000004</v>
      </c>
      <c r="AZ332" s="26">
        <f t="shared" si="21"/>
        <v>596.00466641999992</v>
      </c>
    </row>
    <row r="333" spans="2:52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:52" x14ac:dyDescent="0.25">
      <c r="B334" s="14" t="s">
        <v>60</v>
      </c>
    </row>
    <row r="335" spans="2:52" x14ac:dyDescent="0.25">
      <c r="B335" s="15" t="s">
        <v>220</v>
      </c>
      <c r="C335" s="28">
        <v>2.7370177500000001</v>
      </c>
      <c r="D335" s="28">
        <v>1.47853612</v>
      </c>
      <c r="E335" s="28">
        <v>0.86719255000000006</v>
      </c>
      <c r="F335" s="28">
        <v>0.42253849999999998</v>
      </c>
      <c r="G335" s="28">
        <v>0.18880507000000002</v>
      </c>
      <c r="H335" s="28">
        <v>1.2584816299999999</v>
      </c>
      <c r="I335" s="28">
        <v>0.44629170000000001</v>
      </c>
      <c r="J335" s="28">
        <v>0.33996199999999999</v>
      </c>
      <c r="K335" s="28">
        <v>0.44865792999999998</v>
      </c>
      <c r="L335" s="28">
        <v>2.3570000000000001E-2</v>
      </c>
      <c r="M335" s="28">
        <v>76.781957450000007</v>
      </c>
      <c r="N335" s="28">
        <v>76.764088999999998</v>
      </c>
      <c r="O335" s="28">
        <v>1.7868450000000001E-2</v>
      </c>
      <c r="P335" s="28">
        <v>0</v>
      </c>
      <c r="Q335" s="28">
        <v>0</v>
      </c>
      <c r="R335" s="28">
        <v>79.5189752</v>
      </c>
      <c r="S335" s="28">
        <v>44.441670619999996</v>
      </c>
      <c r="T335" s="28">
        <v>0.27816636</v>
      </c>
      <c r="U335" s="28">
        <v>4.7007594599999996</v>
      </c>
      <c r="V335" s="28">
        <v>0</v>
      </c>
      <c r="W335" s="28">
        <v>0</v>
      </c>
      <c r="X335" s="28">
        <v>3.5386502400000004</v>
      </c>
      <c r="Y335" s="28">
        <v>9.22053352</v>
      </c>
      <c r="Z335" s="28">
        <v>0.64690515999999998</v>
      </c>
      <c r="AA335" s="28">
        <v>62.826685359999999</v>
      </c>
      <c r="AB335" s="28">
        <v>16.692289840000001</v>
      </c>
      <c r="AC335" s="28">
        <v>4.2313999999999997E-2</v>
      </c>
      <c r="AD335" s="28">
        <v>4.2313999999999997E-2</v>
      </c>
      <c r="AE335" s="28">
        <v>0</v>
      </c>
      <c r="AF335" s="28">
        <v>0</v>
      </c>
      <c r="AG335" s="28">
        <v>0</v>
      </c>
      <c r="AH335" s="28">
        <v>0</v>
      </c>
      <c r="AI335" s="28">
        <v>0</v>
      </c>
      <c r="AJ335" s="28">
        <v>5.0000000000000002E-5</v>
      </c>
      <c r="AK335" s="28">
        <v>4.2363999999999999E-2</v>
      </c>
      <c r="AL335" s="28">
        <v>0.28106454999999997</v>
      </c>
      <c r="AM335" s="28">
        <v>0.28106454999999997</v>
      </c>
      <c r="AN335" s="28">
        <v>0</v>
      </c>
      <c r="AO335" s="28">
        <v>0</v>
      </c>
      <c r="AP335" s="28">
        <v>2.2499615299999998</v>
      </c>
      <c r="AQ335" s="28">
        <v>2.2499615299999998</v>
      </c>
      <c r="AR335" s="28">
        <v>0</v>
      </c>
      <c r="AS335" s="28">
        <v>0</v>
      </c>
      <c r="AT335" s="28">
        <v>2.5310260799999997</v>
      </c>
      <c r="AU335" s="28">
        <v>14.20362776</v>
      </c>
      <c r="AV335" s="28">
        <v>33.896419000000002</v>
      </c>
      <c r="AW335" s="28">
        <v>48.100046759999998</v>
      </c>
      <c r="AX335" s="28">
        <v>12.59061799</v>
      </c>
      <c r="AY335" s="28">
        <v>0</v>
      </c>
      <c r="AZ335" s="28">
        <v>35.509428770000007</v>
      </c>
    </row>
    <row r="336" spans="2:52" x14ac:dyDescent="0.25">
      <c r="B336" s="15" t="s">
        <v>221</v>
      </c>
      <c r="C336" s="28">
        <v>9.2990754899999999</v>
      </c>
      <c r="D336" s="28">
        <v>3.65725985</v>
      </c>
      <c r="E336" s="28">
        <v>1.1658376199999998</v>
      </c>
      <c r="F336" s="28">
        <v>2.3023898799999998</v>
      </c>
      <c r="G336" s="28">
        <v>0.18903235000000002</v>
      </c>
      <c r="H336" s="28">
        <v>5.6418156400000008</v>
      </c>
      <c r="I336" s="28">
        <v>2.4903105600000002</v>
      </c>
      <c r="J336" s="28">
        <v>0.60154565999999998</v>
      </c>
      <c r="K336" s="28">
        <v>2.54995942</v>
      </c>
      <c r="L336" s="28">
        <v>0</v>
      </c>
      <c r="M336" s="28">
        <v>76.381612000000004</v>
      </c>
      <c r="N336" s="28">
        <v>76.381612000000004</v>
      </c>
      <c r="O336" s="28">
        <v>0</v>
      </c>
      <c r="P336" s="28">
        <v>0</v>
      </c>
      <c r="Q336" s="28">
        <v>0</v>
      </c>
      <c r="R336" s="28">
        <v>85.680687489999997</v>
      </c>
      <c r="S336" s="28">
        <v>44.03719804</v>
      </c>
      <c r="T336" s="28">
        <v>0.61626049999999999</v>
      </c>
      <c r="U336" s="28">
        <v>7.4589332099999996</v>
      </c>
      <c r="V336" s="28">
        <v>0</v>
      </c>
      <c r="W336" s="28">
        <v>0</v>
      </c>
      <c r="X336" s="28">
        <v>8.3324349299999998</v>
      </c>
      <c r="Y336" s="28">
        <v>10.749512339999999</v>
      </c>
      <c r="Z336" s="28">
        <v>0</v>
      </c>
      <c r="AA336" s="28">
        <v>71.194339020000001</v>
      </c>
      <c r="AB336" s="28">
        <v>14.486348470000001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  <c r="AJ336" s="28">
        <v>0</v>
      </c>
      <c r="AK336" s="28">
        <v>0</v>
      </c>
      <c r="AL336" s="28">
        <v>9.3350442600000001</v>
      </c>
      <c r="AM336" s="28">
        <v>9.3350442600000001</v>
      </c>
      <c r="AN336" s="28">
        <v>0</v>
      </c>
      <c r="AO336" s="28">
        <v>0</v>
      </c>
      <c r="AP336" s="28">
        <v>0</v>
      </c>
      <c r="AQ336" s="28">
        <v>0</v>
      </c>
      <c r="AR336" s="28">
        <v>0</v>
      </c>
      <c r="AS336" s="28">
        <v>0</v>
      </c>
      <c r="AT336" s="28">
        <v>9.3350442600000001</v>
      </c>
      <c r="AU336" s="28">
        <v>5.1513042100000002</v>
      </c>
      <c r="AV336" s="28">
        <v>23.983184959999996</v>
      </c>
      <c r="AW336" s="28">
        <v>29.134489169999998</v>
      </c>
      <c r="AX336" s="28">
        <v>0</v>
      </c>
      <c r="AY336" s="28">
        <v>0</v>
      </c>
      <c r="AZ336" s="28">
        <v>29.134489169999998</v>
      </c>
    </row>
    <row r="337" spans="2:52" x14ac:dyDescent="0.25">
      <c r="B337" s="15" t="s">
        <v>222</v>
      </c>
      <c r="C337" s="28">
        <v>11.07237596</v>
      </c>
      <c r="D337" s="28">
        <v>5.2480104800000005</v>
      </c>
      <c r="E337" s="28">
        <v>1.5397981000000001</v>
      </c>
      <c r="F337" s="28">
        <v>3.3238364300000001</v>
      </c>
      <c r="G337" s="28">
        <v>0.38437595000000002</v>
      </c>
      <c r="H337" s="28">
        <v>5.8243654800000009</v>
      </c>
      <c r="I337" s="28">
        <v>1.7868543000000001</v>
      </c>
      <c r="J337" s="28">
        <v>1.31584291</v>
      </c>
      <c r="K337" s="28">
        <v>2.6749503300000002</v>
      </c>
      <c r="L337" s="28">
        <v>4.6717939999999999E-2</v>
      </c>
      <c r="M337" s="28">
        <v>105.58387439000001</v>
      </c>
      <c r="N337" s="28">
        <v>105.56544</v>
      </c>
      <c r="O337" s="28">
        <v>1.8434389999999998E-2</v>
      </c>
      <c r="P337" s="28">
        <v>0</v>
      </c>
      <c r="Q337" s="28">
        <v>0</v>
      </c>
      <c r="R337" s="28">
        <v>116.65625034999999</v>
      </c>
      <c r="S337" s="28">
        <v>51.84586831</v>
      </c>
      <c r="T337" s="28">
        <v>0.9476</v>
      </c>
      <c r="U337" s="28">
        <v>6.9848031500000003</v>
      </c>
      <c r="V337" s="28">
        <v>0</v>
      </c>
      <c r="W337" s="28">
        <v>0</v>
      </c>
      <c r="X337" s="28">
        <v>3.4583502799999999</v>
      </c>
      <c r="Y337" s="28">
        <v>15.78032413</v>
      </c>
      <c r="Z337" s="28">
        <v>1.49232049</v>
      </c>
      <c r="AA337" s="28">
        <v>80.509266359999998</v>
      </c>
      <c r="AB337" s="28">
        <v>36.146983989999995</v>
      </c>
      <c r="AC337" s="28">
        <v>0.36</v>
      </c>
      <c r="AD337" s="28">
        <v>0.36</v>
      </c>
      <c r="AE337" s="28">
        <v>0</v>
      </c>
      <c r="AF337" s="28">
        <v>0</v>
      </c>
      <c r="AG337" s="28">
        <v>64.569872790000005</v>
      </c>
      <c r="AH337" s="28">
        <v>64.569872790000005</v>
      </c>
      <c r="AI337" s="28">
        <v>0</v>
      </c>
      <c r="AJ337" s="28">
        <v>0</v>
      </c>
      <c r="AK337" s="28">
        <v>64.929872790000005</v>
      </c>
      <c r="AL337" s="28">
        <v>51.371835149999995</v>
      </c>
      <c r="AM337" s="28">
        <v>51.371835149999995</v>
      </c>
      <c r="AN337" s="28">
        <v>0</v>
      </c>
      <c r="AO337" s="28">
        <v>0</v>
      </c>
      <c r="AP337" s="28">
        <v>4.1525997800000001</v>
      </c>
      <c r="AQ337" s="28">
        <v>4.1525997800000001</v>
      </c>
      <c r="AR337" s="28">
        <v>0</v>
      </c>
      <c r="AS337" s="28">
        <v>0</v>
      </c>
      <c r="AT337" s="28">
        <v>55.524434929999998</v>
      </c>
      <c r="AU337" s="28">
        <v>45.552421849999995</v>
      </c>
      <c r="AV337" s="28">
        <v>53.965230390000002</v>
      </c>
      <c r="AW337" s="28">
        <v>99.51765223999999</v>
      </c>
      <c r="AX337" s="28">
        <v>4.0783267200000006</v>
      </c>
      <c r="AY337" s="28">
        <v>12.11395241</v>
      </c>
      <c r="AZ337" s="28">
        <v>83.325373110000001</v>
      </c>
    </row>
    <row r="338" spans="2:52" x14ac:dyDescent="0.25">
      <c r="B338" s="15" t="s">
        <v>223</v>
      </c>
      <c r="C338" s="28">
        <v>19.826052390000001</v>
      </c>
      <c r="D338" s="28">
        <v>7.2909166500000007</v>
      </c>
      <c r="E338" s="28">
        <v>2.1745970099999998</v>
      </c>
      <c r="F338" s="28">
        <v>4.7463483600000007</v>
      </c>
      <c r="G338" s="28">
        <v>0.36997128000000001</v>
      </c>
      <c r="H338" s="28">
        <v>12.535135739999999</v>
      </c>
      <c r="I338" s="28">
        <v>1.67293205</v>
      </c>
      <c r="J338" s="28">
        <v>0.81874599999999997</v>
      </c>
      <c r="K338" s="28">
        <v>8.0601009999999995</v>
      </c>
      <c r="L338" s="28">
        <v>1.9833566899999999</v>
      </c>
      <c r="M338" s="28">
        <v>210.56665799000001</v>
      </c>
      <c r="N338" s="28">
        <v>145.69143700000001</v>
      </c>
      <c r="O338" s="28">
        <v>0</v>
      </c>
      <c r="P338" s="28">
        <v>0</v>
      </c>
      <c r="Q338" s="28">
        <v>64.875220990000003</v>
      </c>
      <c r="R338" s="28">
        <v>230.39271037999998</v>
      </c>
      <c r="S338" s="28">
        <v>97.62650739</v>
      </c>
      <c r="T338" s="28">
        <v>3.3296128599999997</v>
      </c>
      <c r="U338" s="28">
        <v>6.83487256</v>
      </c>
      <c r="V338" s="28">
        <v>0</v>
      </c>
      <c r="W338" s="28">
        <v>0</v>
      </c>
      <c r="X338" s="28">
        <v>2.4228461600000002</v>
      </c>
      <c r="Y338" s="28">
        <v>26.17289521</v>
      </c>
      <c r="Z338" s="28">
        <v>8.7882658000000013</v>
      </c>
      <c r="AA338" s="28">
        <v>145.17499998000002</v>
      </c>
      <c r="AB338" s="28">
        <v>85.217710400000001</v>
      </c>
      <c r="AC338" s="28">
        <v>0</v>
      </c>
      <c r="AD338" s="28">
        <v>0</v>
      </c>
      <c r="AE338" s="28">
        <v>0</v>
      </c>
      <c r="AF338" s="28">
        <v>0</v>
      </c>
      <c r="AG338" s="28">
        <v>1.9699999999999999E-2</v>
      </c>
      <c r="AH338" s="28">
        <v>0</v>
      </c>
      <c r="AI338" s="28">
        <v>1.9699999999999999E-2</v>
      </c>
      <c r="AJ338" s="28">
        <v>47.732192149999996</v>
      </c>
      <c r="AK338" s="28">
        <v>47.751892149999996</v>
      </c>
      <c r="AL338" s="28">
        <v>59.950658859999997</v>
      </c>
      <c r="AM338" s="28">
        <v>59.950658859999997</v>
      </c>
      <c r="AN338" s="28">
        <v>0</v>
      </c>
      <c r="AO338" s="28">
        <v>0</v>
      </c>
      <c r="AP338" s="28">
        <v>0</v>
      </c>
      <c r="AQ338" s="28">
        <v>0</v>
      </c>
      <c r="AR338" s="28">
        <v>0</v>
      </c>
      <c r="AS338" s="28">
        <v>51.078897529999999</v>
      </c>
      <c r="AT338" s="28">
        <v>111.02955639</v>
      </c>
      <c r="AU338" s="28">
        <v>21.940046160000001</v>
      </c>
      <c r="AV338" s="28">
        <v>4.3014751200000001</v>
      </c>
      <c r="AW338" s="28">
        <v>26.241521280000001</v>
      </c>
      <c r="AX338" s="28">
        <v>0</v>
      </c>
      <c r="AY338" s="28">
        <v>5.2562318699999997</v>
      </c>
      <c r="AZ338" s="28">
        <v>20.98528941</v>
      </c>
    </row>
    <row r="339" spans="2:52" x14ac:dyDescent="0.25">
      <c r="B339" s="15" t="s">
        <v>225</v>
      </c>
      <c r="C339" s="28">
        <v>1.7189071100000002</v>
      </c>
      <c r="D339" s="28">
        <v>1.3938719500000001</v>
      </c>
      <c r="E339" s="28">
        <v>0.84533650999999999</v>
      </c>
      <c r="F339" s="28">
        <v>0.44302030999999997</v>
      </c>
      <c r="G339" s="28">
        <v>0.10551513</v>
      </c>
      <c r="H339" s="28">
        <v>0.32503515999999999</v>
      </c>
      <c r="I339" s="28">
        <v>0.11285945</v>
      </c>
      <c r="J339" s="28">
        <v>0.10986460000000001</v>
      </c>
      <c r="K339" s="28">
        <v>0</v>
      </c>
      <c r="L339" s="28">
        <v>0.10231111</v>
      </c>
      <c r="M339" s="28">
        <v>203.84805503000001</v>
      </c>
      <c r="N339" s="28">
        <v>195.20756900000001</v>
      </c>
      <c r="O339" s="28">
        <v>3.0744E-2</v>
      </c>
      <c r="P339" s="28">
        <v>0</v>
      </c>
      <c r="Q339" s="28">
        <v>8.6097420299999996</v>
      </c>
      <c r="R339" s="28">
        <v>205.56696214000002</v>
      </c>
      <c r="S339" s="28">
        <v>103.44423147000001</v>
      </c>
      <c r="T339" s="28">
        <v>0.35235093000000001</v>
      </c>
      <c r="U339" s="28">
        <v>12.52943644</v>
      </c>
      <c r="V339" s="28">
        <v>0</v>
      </c>
      <c r="W339" s="28">
        <v>0</v>
      </c>
      <c r="X339" s="28">
        <v>6.6760154600000003</v>
      </c>
      <c r="Y339" s="28">
        <v>15.058478800000001</v>
      </c>
      <c r="Z339" s="28">
        <v>0</v>
      </c>
      <c r="AA339" s="28">
        <v>138.06051309999998</v>
      </c>
      <c r="AB339" s="28">
        <v>67.506449039999993</v>
      </c>
      <c r="AC339" s="28">
        <v>0</v>
      </c>
      <c r="AD339" s="28">
        <v>0</v>
      </c>
      <c r="AE339" s="28">
        <v>0</v>
      </c>
      <c r="AF339" s="28">
        <v>0</v>
      </c>
      <c r="AG339" s="28">
        <v>6.6777374900000002</v>
      </c>
      <c r="AH339" s="28">
        <v>6.6777374900000002</v>
      </c>
      <c r="AI339" s="28">
        <v>0</v>
      </c>
      <c r="AJ339" s="28">
        <v>0</v>
      </c>
      <c r="AK339" s="28">
        <v>6.6777374900000002</v>
      </c>
      <c r="AL339" s="28">
        <v>27.196212239999998</v>
      </c>
      <c r="AM339" s="28">
        <v>27.196212239999998</v>
      </c>
      <c r="AN339" s="28">
        <v>0</v>
      </c>
      <c r="AO339" s="28">
        <v>0</v>
      </c>
      <c r="AP339" s="28">
        <v>3.4281480000000002</v>
      </c>
      <c r="AQ339" s="28">
        <v>3.4281480000000002</v>
      </c>
      <c r="AR339" s="28">
        <v>0</v>
      </c>
      <c r="AS339" s="28">
        <v>0</v>
      </c>
      <c r="AT339" s="28">
        <v>30.624360239999998</v>
      </c>
      <c r="AU339" s="28">
        <v>43.559826289999997</v>
      </c>
      <c r="AV339" s="28">
        <v>33.863815289999998</v>
      </c>
      <c r="AW339" s="28">
        <v>77.423641580000009</v>
      </c>
      <c r="AX339" s="28">
        <v>7.2138530000000003</v>
      </c>
      <c r="AY339" s="28">
        <v>8.969284</v>
      </c>
      <c r="AZ339" s="28">
        <v>61.24050458</v>
      </c>
    </row>
    <row r="340" spans="2:52" x14ac:dyDescent="0.25">
      <c r="B340" s="15" t="s">
        <v>224</v>
      </c>
      <c r="C340" s="28">
        <v>2.9113885800000001</v>
      </c>
      <c r="D340" s="28">
        <v>1.5647404299999998</v>
      </c>
      <c r="E340" s="28">
        <v>0.95512850999999999</v>
      </c>
      <c r="F340" s="28">
        <v>0.53345450000000005</v>
      </c>
      <c r="G340" s="28">
        <v>7.6157420000000003E-2</v>
      </c>
      <c r="H340" s="28">
        <v>1.3466481499999998</v>
      </c>
      <c r="I340" s="28">
        <v>0.55776081999999993</v>
      </c>
      <c r="J340" s="28">
        <v>0.30199949999999998</v>
      </c>
      <c r="K340" s="28">
        <v>0.32749459999999997</v>
      </c>
      <c r="L340" s="28">
        <v>0.15939323</v>
      </c>
      <c r="M340" s="28">
        <v>42.034416</v>
      </c>
      <c r="N340" s="28">
        <v>42.034416</v>
      </c>
      <c r="O340" s="28">
        <v>0</v>
      </c>
      <c r="P340" s="28">
        <v>0</v>
      </c>
      <c r="Q340" s="28">
        <v>0</v>
      </c>
      <c r="R340" s="28">
        <v>44.945804580000001</v>
      </c>
      <c r="S340" s="28">
        <v>24.586067420000003</v>
      </c>
      <c r="T340" s="28">
        <v>0.42450850000000001</v>
      </c>
      <c r="U340" s="28">
        <v>3.9677401899999998</v>
      </c>
      <c r="V340" s="28">
        <v>0</v>
      </c>
      <c r="W340" s="28">
        <v>0</v>
      </c>
      <c r="X340" s="28">
        <v>4.9056516700000001</v>
      </c>
      <c r="Y340" s="28">
        <v>8.9834437400000002</v>
      </c>
      <c r="Z340" s="28">
        <v>0</v>
      </c>
      <c r="AA340" s="28">
        <v>42.867411520000005</v>
      </c>
      <c r="AB340" s="28">
        <v>2.0783930600000002</v>
      </c>
      <c r="AC340" s="28">
        <v>0</v>
      </c>
      <c r="AD340" s="28">
        <v>0</v>
      </c>
      <c r="AE340" s="28">
        <v>0</v>
      </c>
      <c r="AF340" s="28">
        <v>0</v>
      </c>
      <c r="AG340" s="28">
        <v>0</v>
      </c>
      <c r="AH340" s="28">
        <v>0</v>
      </c>
      <c r="AI340" s="28">
        <v>0</v>
      </c>
      <c r="AJ340" s="28">
        <v>0</v>
      </c>
      <c r="AK340" s="28">
        <v>0</v>
      </c>
      <c r="AL340" s="28">
        <v>0</v>
      </c>
      <c r="AM340" s="28">
        <v>0</v>
      </c>
      <c r="AN340" s="28">
        <v>0</v>
      </c>
      <c r="AO340" s="28">
        <v>0</v>
      </c>
      <c r="AP340" s="28">
        <v>0</v>
      </c>
      <c r="AQ340" s="28">
        <v>0</v>
      </c>
      <c r="AR340" s="28">
        <v>0</v>
      </c>
      <c r="AS340" s="28">
        <v>0</v>
      </c>
      <c r="AT340" s="28">
        <v>0</v>
      </c>
      <c r="AU340" s="28">
        <v>2.0783930600000002</v>
      </c>
      <c r="AV340" s="28">
        <v>0.62197046</v>
      </c>
      <c r="AW340" s="28">
        <v>2.7003635200000002</v>
      </c>
      <c r="AX340" s="28">
        <v>0.59565730000000006</v>
      </c>
      <c r="AY340" s="28">
        <v>0.36726999999999999</v>
      </c>
      <c r="AZ340" s="28">
        <v>1.73743622</v>
      </c>
    </row>
    <row r="341" spans="2:52" x14ac:dyDescent="0.25">
      <c r="B341" s="25" t="s">
        <v>1582</v>
      </c>
      <c r="C341" s="26">
        <f t="shared" ref="C341:AZ341" si="22">SUM(C335:C340)</f>
        <v>47.564817280000007</v>
      </c>
      <c r="D341" s="26">
        <f t="shared" si="22"/>
        <v>20.633335480000003</v>
      </c>
      <c r="E341" s="26">
        <f t="shared" si="22"/>
        <v>7.5478902999999997</v>
      </c>
      <c r="F341" s="26">
        <f t="shared" si="22"/>
        <v>11.77158798</v>
      </c>
      <c r="G341" s="26">
        <f t="shared" si="22"/>
        <v>1.3138571999999999</v>
      </c>
      <c r="H341" s="26">
        <f t="shared" si="22"/>
        <v>26.9314818</v>
      </c>
      <c r="I341" s="26">
        <f t="shared" si="22"/>
        <v>7.0670088800000013</v>
      </c>
      <c r="J341" s="26">
        <f t="shared" si="22"/>
        <v>3.4879606699999997</v>
      </c>
      <c r="K341" s="26">
        <f t="shared" si="22"/>
        <v>14.061163279999999</v>
      </c>
      <c r="L341" s="26">
        <f t="shared" si="22"/>
        <v>2.3153489700000001</v>
      </c>
      <c r="M341" s="26">
        <f t="shared" si="22"/>
        <v>715.19657286000006</v>
      </c>
      <c r="N341" s="26">
        <f t="shared" si="22"/>
        <v>641.64456299999995</v>
      </c>
      <c r="O341" s="26">
        <f t="shared" si="22"/>
        <v>6.7046839999999996E-2</v>
      </c>
      <c r="P341" s="26">
        <f t="shared" si="22"/>
        <v>0</v>
      </c>
      <c r="Q341" s="26">
        <f t="shared" si="22"/>
        <v>73.484963020000009</v>
      </c>
      <c r="R341" s="26">
        <f t="shared" si="22"/>
        <v>762.76139014</v>
      </c>
      <c r="S341" s="26">
        <f t="shared" si="22"/>
        <v>365.98154325000002</v>
      </c>
      <c r="T341" s="26">
        <f t="shared" si="22"/>
        <v>5.94849915</v>
      </c>
      <c r="U341" s="26">
        <f t="shared" si="22"/>
        <v>42.476545010000002</v>
      </c>
      <c r="V341" s="26">
        <f t="shared" si="22"/>
        <v>0</v>
      </c>
      <c r="W341" s="26">
        <f t="shared" si="22"/>
        <v>0</v>
      </c>
      <c r="X341" s="26">
        <f t="shared" si="22"/>
        <v>29.33394874</v>
      </c>
      <c r="Y341" s="26">
        <f t="shared" si="22"/>
        <v>85.96518773999999</v>
      </c>
      <c r="Z341" s="26">
        <f t="shared" si="22"/>
        <v>10.927491450000002</v>
      </c>
      <c r="AA341" s="26">
        <f t="shared" si="22"/>
        <v>540.63321533999999</v>
      </c>
      <c r="AB341" s="26">
        <f t="shared" si="22"/>
        <v>222.12817480000001</v>
      </c>
      <c r="AC341" s="26">
        <f t="shared" si="22"/>
        <v>0.402314</v>
      </c>
      <c r="AD341" s="26">
        <f t="shared" si="22"/>
        <v>0.402314</v>
      </c>
      <c r="AE341" s="26">
        <f t="shared" si="22"/>
        <v>0</v>
      </c>
      <c r="AF341" s="26">
        <f t="shared" si="22"/>
        <v>0</v>
      </c>
      <c r="AG341" s="26">
        <f t="shared" si="22"/>
        <v>71.267310280000004</v>
      </c>
      <c r="AH341" s="26">
        <f t="shared" si="22"/>
        <v>71.247610280000004</v>
      </c>
      <c r="AI341" s="26">
        <f t="shared" si="22"/>
        <v>1.9699999999999999E-2</v>
      </c>
      <c r="AJ341" s="26">
        <f t="shared" si="22"/>
        <v>47.732242149999998</v>
      </c>
      <c r="AK341" s="26">
        <f t="shared" si="22"/>
        <v>119.40186643000001</v>
      </c>
      <c r="AL341" s="26">
        <f t="shared" si="22"/>
        <v>148.13481505999999</v>
      </c>
      <c r="AM341" s="26">
        <f t="shared" si="22"/>
        <v>148.13481505999999</v>
      </c>
      <c r="AN341" s="26">
        <f t="shared" si="22"/>
        <v>0</v>
      </c>
      <c r="AO341" s="26">
        <f t="shared" si="22"/>
        <v>0</v>
      </c>
      <c r="AP341" s="26">
        <f t="shared" si="22"/>
        <v>9.8307093099999996</v>
      </c>
      <c r="AQ341" s="26">
        <f t="shared" si="22"/>
        <v>9.8307093099999996</v>
      </c>
      <c r="AR341" s="26">
        <f t="shared" si="22"/>
        <v>0</v>
      </c>
      <c r="AS341" s="26">
        <f t="shared" si="22"/>
        <v>51.078897529999999</v>
      </c>
      <c r="AT341" s="26">
        <f t="shared" si="22"/>
        <v>209.04442189999997</v>
      </c>
      <c r="AU341" s="26">
        <f t="shared" si="22"/>
        <v>132.48561932999999</v>
      </c>
      <c r="AV341" s="26">
        <f t="shared" si="22"/>
        <v>150.63209522</v>
      </c>
      <c r="AW341" s="26">
        <f t="shared" si="22"/>
        <v>283.11771454999996</v>
      </c>
      <c r="AX341" s="26">
        <f t="shared" si="22"/>
        <v>24.478455010000001</v>
      </c>
      <c r="AY341" s="26">
        <f t="shared" si="22"/>
        <v>26.70673828</v>
      </c>
      <c r="AZ341" s="26">
        <f t="shared" si="22"/>
        <v>231.93252126000002</v>
      </c>
    </row>
    <row r="342" spans="2:52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:52" x14ac:dyDescent="0.25">
      <c r="B343" s="17" t="s">
        <v>1522</v>
      </c>
      <c r="C343" s="12">
        <f t="shared" ref="C343:AZ343" si="23">C353+C367+C391+C421+C443+C463+C479</f>
        <v>5070.9431577900004</v>
      </c>
      <c r="D343" s="12">
        <f t="shared" si="23"/>
        <v>3429.2798811500002</v>
      </c>
      <c r="E343" s="12">
        <f t="shared" si="23"/>
        <v>1827.64519741</v>
      </c>
      <c r="F343" s="12">
        <f t="shared" si="23"/>
        <v>1487.9180355499998</v>
      </c>
      <c r="G343" s="12">
        <f t="shared" si="23"/>
        <v>113.71664819</v>
      </c>
      <c r="H343" s="12">
        <f t="shared" si="23"/>
        <v>1641.6632766399998</v>
      </c>
      <c r="I343" s="12">
        <f t="shared" si="23"/>
        <v>507.32809246000011</v>
      </c>
      <c r="J343" s="12">
        <f t="shared" si="23"/>
        <v>263.70998204</v>
      </c>
      <c r="K343" s="12">
        <f t="shared" si="23"/>
        <v>735.68303849999995</v>
      </c>
      <c r="L343" s="12">
        <f t="shared" si="23"/>
        <v>134.94216363999999</v>
      </c>
      <c r="M343" s="12">
        <f t="shared" si="23"/>
        <v>12253.938390789999</v>
      </c>
      <c r="N343" s="12">
        <f t="shared" si="23"/>
        <v>11764.208142089999</v>
      </c>
      <c r="O343" s="12">
        <f t="shared" si="23"/>
        <v>349.06488948000003</v>
      </c>
      <c r="P343" s="12">
        <f t="shared" si="23"/>
        <v>19.673283179999999</v>
      </c>
      <c r="Q343" s="12">
        <f t="shared" si="23"/>
        <v>120.99207603999999</v>
      </c>
      <c r="R343" s="12">
        <f t="shared" si="23"/>
        <v>17324.881548580001</v>
      </c>
      <c r="S343" s="12">
        <f t="shared" si="23"/>
        <v>7584.4300228800003</v>
      </c>
      <c r="T343" s="12">
        <f t="shared" si="23"/>
        <v>531.91256265000004</v>
      </c>
      <c r="U343" s="12">
        <f t="shared" si="23"/>
        <v>1333.7323279900002</v>
      </c>
      <c r="V343" s="12">
        <f t="shared" si="23"/>
        <v>12.12445709</v>
      </c>
      <c r="W343" s="12">
        <f t="shared" si="23"/>
        <v>311.32837879000004</v>
      </c>
      <c r="X343" s="12">
        <f t="shared" si="23"/>
        <v>987.76432276000014</v>
      </c>
      <c r="Y343" s="12">
        <f t="shared" si="23"/>
        <v>2301.83950207</v>
      </c>
      <c r="Z343" s="12">
        <f t="shared" si="23"/>
        <v>109.08199639</v>
      </c>
      <c r="AA343" s="12">
        <f t="shared" si="23"/>
        <v>13172.213570620001</v>
      </c>
      <c r="AB343" s="12">
        <f t="shared" si="23"/>
        <v>4152.6679779599999</v>
      </c>
      <c r="AC343" s="12">
        <f t="shared" si="23"/>
        <v>6.35074805</v>
      </c>
      <c r="AD343" s="12">
        <f t="shared" si="23"/>
        <v>0.31309750000000003</v>
      </c>
      <c r="AE343" s="12">
        <f t="shared" si="23"/>
        <v>0</v>
      </c>
      <c r="AF343" s="12">
        <f t="shared" si="23"/>
        <v>6.0376505499999995</v>
      </c>
      <c r="AG343" s="12">
        <f t="shared" si="23"/>
        <v>226.98855764999999</v>
      </c>
      <c r="AH343" s="12">
        <f t="shared" si="23"/>
        <v>226.98855764999999</v>
      </c>
      <c r="AI343" s="12">
        <f t="shared" si="23"/>
        <v>0</v>
      </c>
      <c r="AJ343" s="12">
        <f t="shared" si="23"/>
        <v>104.60313753</v>
      </c>
      <c r="AK343" s="12">
        <f t="shared" si="23"/>
        <v>337.94244322999998</v>
      </c>
      <c r="AL343" s="12">
        <f t="shared" si="23"/>
        <v>1304.98039034</v>
      </c>
      <c r="AM343" s="12">
        <f t="shared" si="23"/>
        <v>1303.58739034</v>
      </c>
      <c r="AN343" s="12">
        <f t="shared" si="23"/>
        <v>0</v>
      </c>
      <c r="AO343" s="12">
        <f t="shared" si="23"/>
        <v>1.393</v>
      </c>
      <c r="AP343" s="12">
        <f t="shared" si="23"/>
        <v>366.69904573999997</v>
      </c>
      <c r="AQ343" s="12">
        <f t="shared" si="23"/>
        <v>364.69147751000003</v>
      </c>
      <c r="AR343" s="12">
        <f t="shared" si="23"/>
        <v>2.00756823</v>
      </c>
      <c r="AS343" s="12">
        <f t="shared" si="23"/>
        <v>397.05741724000006</v>
      </c>
      <c r="AT343" s="12">
        <f t="shared" si="23"/>
        <v>2068.7368533199997</v>
      </c>
      <c r="AU343" s="12">
        <f t="shared" si="23"/>
        <v>2421.87356787</v>
      </c>
      <c r="AV343" s="12">
        <f t="shared" si="23"/>
        <v>3140.8326090800001</v>
      </c>
      <c r="AW343" s="12">
        <f t="shared" si="23"/>
        <v>5562.7061769499987</v>
      </c>
      <c r="AX343" s="12">
        <f t="shared" si="23"/>
        <v>783.86011562000022</v>
      </c>
      <c r="AY343" s="12">
        <f t="shared" si="23"/>
        <v>85.73537417</v>
      </c>
      <c r="AZ343" s="12">
        <f t="shared" si="23"/>
        <v>4693.1106871599995</v>
      </c>
    </row>
    <row r="344" spans="2:52" x14ac:dyDescent="0.25">
      <c r="B344" s="14" t="s">
        <v>181</v>
      </c>
    </row>
    <row r="345" spans="2:52" x14ac:dyDescent="0.25">
      <c r="B345" s="15" t="s">
        <v>342</v>
      </c>
      <c r="C345" s="28">
        <v>28.097083720000001</v>
      </c>
      <c r="D345" s="28">
        <v>13.809660659999999</v>
      </c>
      <c r="E345" s="28">
        <v>6.1462577500000002</v>
      </c>
      <c r="F345" s="28">
        <v>7.2523275599999995</v>
      </c>
      <c r="G345" s="28">
        <v>0.41107534999999995</v>
      </c>
      <c r="H345" s="28">
        <v>14.287423059999998</v>
      </c>
      <c r="I345" s="28">
        <v>5.0204188600000004</v>
      </c>
      <c r="J345" s="28">
        <v>3.59054384</v>
      </c>
      <c r="K345" s="28">
        <v>5.6169907500000003</v>
      </c>
      <c r="L345" s="28">
        <v>5.9469609999999999E-2</v>
      </c>
      <c r="M345" s="28">
        <v>67.899728830000001</v>
      </c>
      <c r="N345" s="28">
        <v>67.693156000000002</v>
      </c>
      <c r="O345" s="28">
        <v>0.20657282999999999</v>
      </c>
      <c r="P345" s="28">
        <v>0</v>
      </c>
      <c r="Q345" s="28">
        <v>0</v>
      </c>
      <c r="R345" s="28">
        <v>95.996812550000001</v>
      </c>
      <c r="S345" s="28">
        <v>25.116292699999999</v>
      </c>
      <c r="T345" s="28">
        <v>2.5614895400000002</v>
      </c>
      <c r="U345" s="28">
        <v>8.5052486799999993</v>
      </c>
      <c r="V345" s="28">
        <v>0</v>
      </c>
      <c r="W345" s="28">
        <v>0</v>
      </c>
      <c r="X345" s="28">
        <v>2.52330634</v>
      </c>
      <c r="Y345" s="28">
        <v>8.82785391</v>
      </c>
      <c r="Z345" s="28">
        <v>0</v>
      </c>
      <c r="AA345" s="28">
        <v>47.53419117</v>
      </c>
      <c r="AB345" s="28">
        <v>48.462621379999995</v>
      </c>
      <c r="AC345" s="28">
        <v>0</v>
      </c>
      <c r="AD345" s="28">
        <v>0</v>
      </c>
      <c r="AE345" s="28">
        <v>0</v>
      </c>
      <c r="AF345" s="28">
        <v>0</v>
      </c>
      <c r="AG345" s="28">
        <v>0</v>
      </c>
      <c r="AH345" s="28">
        <v>0</v>
      </c>
      <c r="AI345" s="28">
        <v>0</v>
      </c>
      <c r="AJ345" s="28">
        <v>0</v>
      </c>
      <c r="AK345" s="28">
        <v>0</v>
      </c>
      <c r="AL345" s="28">
        <v>0.57299441000000007</v>
      </c>
      <c r="AM345" s="28">
        <v>0.57299441000000007</v>
      </c>
      <c r="AN345" s="28">
        <v>0</v>
      </c>
      <c r="AO345" s="28">
        <v>0</v>
      </c>
      <c r="AP345" s="28">
        <v>0</v>
      </c>
      <c r="AQ345" s="28">
        <v>0</v>
      </c>
      <c r="AR345" s="28">
        <v>0</v>
      </c>
      <c r="AS345" s="28">
        <v>33.746446759999998</v>
      </c>
      <c r="AT345" s="28">
        <v>34.319441169999997</v>
      </c>
      <c r="AU345" s="28">
        <v>14.143180209999999</v>
      </c>
      <c r="AV345" s="28">
        <v>17.84392424</v>
      </c>
      <c r="AW345" s="28">
        <v>31.98710445</v>
      </c>
      <c r="AX345" s="28">
        <v>1.1199239999999999</v>
      </c>
      <c r="AY345" s="28">
        <v>0</v>
      </c>
      <c r="AZ345" s="28">
        <v>30.867180449999999</v>
      </c>
    </row>
    <row r="346" spans="2:52" x14ac:dyDescent="0.25">
      <c r="B346" s="15" t="s">
        <v>343</v>
      </c>
      <c r="C346" s="28">
        <v>6.7882513500000004</v>
      </c>
      <c r="D346" s="28">
        <v>4.2592189400000002</v>
      </c>
      <c r="E346" s="28">
        <v>2.2346492800000002</v>
      </c>
      <c r="F346" s="28">
        <v>1.6205507299999999</v>
      </c>
      <c r="G346" s="28">
        <v>0.40401893</v>
      </c>
      <c r="H346" s="28">
        <v>2.5290324100000001</v>
      </c>
      <c r="I346" s="28">
        <v>0.79708805000000005</v>
      </c>
      <c r="J346" s="28">
        <v>0.68905349999999999</v>
      </c>
      <c r="K346" s="28">
        <v>0.83580668999999996</v>
      </c>
      <c r="L346" s="28">
        <v>0.20708417000000001</v>
      </c>
      <c r="M346" s="28">
        <v>120.156537</v>
      </c>
      <c r="N346" s="28">
        <v>113.956537</v>
      </c>
      <c r="O346" s="28">
        <v>0</v>
      </c>
      <c r="P346" s="28">
        <v>6.2</v>
      </c>
      <c r="Q346" s="28">
        <v>0</v>
      </c>
      <c r="R346" s="28">
        <v>126.94478835</v>
      </c>
      <c r="S346" s="28">
        <v>43.720061139999999</v>
      </c>
      <c r="T346" s="28">
        <v>0.71839226</v>
      </c>
      <c r="U346" s="28">
        <v>8.0677520000000005</v>
      </c>
      <c r="V346" s="28">
        <v>0</v>
      </c>
      <c r="W346" s="28">
        <v>0</v>
      </c>
      <c r="X346" s="28">
        <v>13.11357052</v>
      </c>
      <c r="Y346" s="28">
        <v>14.40186724</v>
      </c>
      <c r="Z346" s="28">
        <v>0</v>
      </c>
      <c r="AA346" s="28">
        <v>80.021643159999996</v>
      </c>
      <c r="AB346" s="28">
        <v>46.923145190000007</v>
      </c>
      <c r="AC346" s="28">
        <v>1.2788986299999998</v>
      </c>
      <c r="AD346" s="28">
        <v>0</v>
      </c>
      <c r="AE346" s="28">
        <v>0</v>
      </c>
      <c r="AF346" s="28">
        <v>1.2788986299999998</v>
      </c>
      <c r="AG346" s="28">
        <v>0</v>
      </c>
      <c r="AH346" s="28">
        <v>0</v>
      </c>
      <c r="AI346" s="28">
        <v>0</v>
      </c>
      <c r="AJ346" s="28">
        <v>0.20349245000000002</v>
      </c>
      <c r="AK346" s="28">
        <v>1.4823910799999998</v>
      </c>
      <c r="AL346" s="28">
        <v>6.2777400999999999</v>
      </c>
      <c r="AM346" s="28">
        <v>5.3847400999999993</v>
      </c>
      <c r="AN346" s="28">
        <v>0</v>
      </c>
      <c r="AO346" s="28">
        <v>0.89300000000000002</v>
      </c>
      <c r="AP346" s="28">
        <v>0</v>
      </c>
      <c r="AQ346" s="28">
        <v>0</v>
      </c>
      <c r="AR346" s="28">
        <v>0</v>
      </c>
      <c r="AS346" s="28">
        <v>16.422340250000001</v>
      </c>
      <c r="AT346" s="28">
        <v>22.70008035</v>
      </c>
      <c r="AU346" s="28">
        <v>25.705455919999999</v>
      </c>
      <c r="AV346" s="28">
        <v>26.394506539999998</v>
      </c>
      <c r="AW346" s="28">
        <v>52.09996246</v>
      </c>
      <c r="AX346" s="28">
        <v>0.82754399999999995</v>
      </c>
      <c r="AY346" s="28">
        <v>17.969278920000001</v>
      </c>
      <c r="AZ346" s="28">
        <v>33.303139540000004</v>
      </c>
    </row>
    <row r="347" spans="2:52" x14ac:dyDescent="0.25">
      <c r="B347" s="15" t="s">
        <v>344</v>
      </c>
      <c r="C347" s="28">
        <v>3.0771258500000003</v>
      </c>
      <c r="D347" s="28">
        <v>2.1220124500000002</v>
      </c>
      <c r="E347" s="28">
        <v>1.0281912</v>
      </c>
      <c r="F347" s="28">
        <v>0.97003179000000006</v>
      </c>
      <c r="G347" s="28">
        <v>0.12378946</v>
      </c>
      <c r="H347" s="28">
        <v>0.9551134</v>
      </c>
      <c r="I347" s="28">
        <v>0.22809840000000001</v>
      </c>
      <c r="J347" s="28">
        <v>0.60238499999999995</v>
      </c>
      <c r="K347" s="28">
        <v>0.12463</v>
      </c>
      <c r="L347" s="28">
        <v>0</v>
      </c>
      <c r="M347" s="28">
        <v>66.045147</v>
      </c>
      <c r="N347" s="28">
        <v>66.045147</v>
      </c>
      <c r="O347" s="28">
        <v>0</v>
      </c>
      <c r="P347" s="28">
        <v>0</v>
      </c>
      <c r="Q347" s="28">
        <v>0</v>
      </c>
      <c r="R347" s="28">
        <v>69.122272849999987</v>
      </c>
      <c r="S347" s="28">
        <v>27.721925989999999</v>
      </c>
      <c r="T347" s="28">
        <v>0.54049999999999998</v>
      </c>
      <c r="U347" s="28">
        <v>4.1734734199999997</v>
      </c>
      <c r="V347" s="28">
        <v>0</v>
      </c>
      <c r="W347" s="28">
        <v>0</v>
      </c>
      <c r="X347" s="28">
        <v>1.5484533999999999</v>
      </c>
      <c r="Y347" s="28">
        <v>6.2376392599999999</v>
      </c>
      <c r="Z347" s="28">
        <v>0</v>
      </c>
      <c r="AA347" s="28">
        <v>40.221992069999992</v>
      </c>
      <c r="AB347" s="28">
        <v>28.900280780000003</v>
      </c>
      <c r="AC347" s="28">
        <v>0</v>
      </c>
      <c r="AD347" s="28">
        <v>0</v>
      </c>
      <c r="AE347" s="28">
        <v>0</v>
      </c>
      <c r="AF347" s="28">
        <v>0</v>
      </c>
      <c r="AG347" s="28">
        <v>0</v>
      </c>
      <c r="AH347" s="28">
        <v>0</v>
      </c>
      <c r="AI347" s="28">
        <v>0</v>
      </c>
      <c r="AJ347" s="28">
        <v>0.33241117999999997</v>
      </c>
      <c r="AK347" s="28">
        <v>0.33241117999999997</v>
      </c>
      <c r="AL347" s="28">
        <v>12.9064505</v>
      </c>
      <c r="AM347" s="28">
        <v>12.9064505</v>
      </c>
      <c r="AN347" s="28">
        <v>0</v>
      </c>
      <c r="AO347" s="28">
        <v>0</v>
      </c>
      <c r="AP347" s="28">
        <v>0.37041974</v>
      </c>
      <c r="AQ347" s="28">
        <v>0.37041974</v>
      </c>
      <c r="AR347" s="28">
        <v>0</v>
      </c>
      <c r="AS347" s="28">
        <v>14.960208310000001</v>
      </c>
      <c r="AT347" s="28">
        <v>28.23707855</v>
      </c>
      <c r="AU347" s="28">
        <v>0.99561341000000003</v>
      </c>
      <c r="AV347" s="28">
        <v>6.5230101100000004</v>
      </c>
      <c r="AW347" s="28">
        <v>7.5186235200000002</v>
      </c>
      <c r="AX347" s="28">
        <v>0</v>
      </c>
      <c r="AY347" s="28">
        <v>0</v>
      </c>
      <c r="AZ347" s="28">
        <v>7.5186235200000002</v>
      </c>
    </row>
    <row r="348" spans="2:52" x14ac:dyDescent="0.25">
      <c r="B348" s="15" t="s">
        <v>345</v>
      </c>
      <c r="C348" s="28">
        <v>3.8896879899999997</v>
      </c>
      <c r="D348" s="28">
        <v>1.5211628399999999</v>
      </c>
      <c r="E348" s="28">
        <v>1.2674659699999999</v>
      </c>
      <c r="F348" s="28">
        <v>0.11738369999999999</v>
      </c>
      <c r="G348" s="28">
        <v>0.13631317000000001</v>
      </c>
      <c r="H348" s="28">
        <v>2.36852515</v>
      </c>
      <c r="I348" s="28">
        <v>0.90757290000000002</v>
      </c>
      <c r="J348" s="28">
        <v>0.50076425000000002</v>
      </c>
      <c r="K348" s="28">
        <v>0.91068800000000005</v>
      </c>
      <c r="L348" s="28">
        <v>4.9500000000000002E-2</v>
      </c>
      <c r="M348" s="28">
        <v>62.037854000000003</v>
      </c>
      <c r="N348" s="28">
        <v>62.037854000000003</v>
      </c>
      <c r="O348" s="28">
        <v>0</v>
      </c>
      <c r="P348" s="28">
        <v>0</v>
      </c>
      <c r="Q348" s="28">
        <v>0</v>
      </c>
      <c r="R348" s="28">
        <v>65.927541990000009</v>
      </c>
      <c r="S348" s="28">
        <v>27.831049850000003</v>
      </c>
      <c r="T348" s="28">
        <v>2.5958256400000002</v>
      </c>
      <c r="U348" s="28">
        <v>3.5272119399999999</v>
      </c>
      <c r="V348" s="28">
        <v>0.5</v>
      </c>
      <c r="W348" s="28">
        <v>0.12</v>
      </c>
      <c r="X348" s="28">
        <v>2.16684264</v>
      </c>
      <c r="Y348" s="28">
        <v>10.448814279999999</v>
      </c>
      <c r="Z348" s="28">
        <v>4.2921220000000003E-2</v>
      </c>
      <c r="AA348" s="28">
        <v>47.232665570000002</v>
      </c>
      <c r="AB348" s="28">
        <v>18.694876420000003</v>
      </c>
      <c r="AC348" s="28">
        <v>0</v>
      </c>
      <c r="AD348" s="28">
        <v>0</v>
      </c>
      <c r="AE348" s="28">
        <v>0</v>
      </c>
      <c r="AF348" s="28">
        <v>0</v>
      </c>
      <c r="AG348" s="28">
        <v>0</v>
      </c>
      <c r="AH348" s="28">
        <v>0</v>
      </c>
      <c r="AI348" s="28">
        <v>0</v>
      </c>
      <c r="AJ348" s="28">
        <v>0</v>
      </c>
      <c r="AK348" s="28">
        <v>0</v>
      </c>
      <c r="AL348" s="28">
        <v>0.1</v>
      </c>
      <c r="AM348" s="28">
        <v>0.1</v>
      </c>
      <c r="AN348" s="28">
        <v>0</v>
      </c>
      <c r="AO348" s="28">
        <v>0</v>
      </c>
      <c r="AP348" s="28">
        <v>0</v>
      </c>
      <c r="AQ348" s="28">
        <v>0</v>
      </c>
      <c r="AR348" s="28">
        <v>0</v>
      </c>
      <c r="AS348" s="28">
        <v>14.12445516</v>
      </c>
      <c r="AT348" s="28">
        <v>14.22445516</v>
      </c>
      <c r="AU348" s="28">
        <v>4.4704212600000002</v>
      </c>
      <c r="AV348" s="28">
        <v>11.809072650000001</v>
      </c>
      <c r="AW348" s="28">
        <v>16.279493909999999</v>
      </c>
      <c r="AX348" s="28">
        <v>1.55435276</v>
      </c>
      <c r="AY348" s="28">
        <v>0</v>
      </c>
      <c r="AZ348" s="28">
        <v>14.725141149999999</v>
      </c>
    </row>
    <row r="349" spans="2:52" x14ac:dyDescent="0.25">
      <c r="B349" s="15" t="s">
        <v>346</v>
      </c>
      <c r="C349" s="28">
        <v>6.9728108300000002</v>
      </c>
      <c r="D349" s="28">
        <v>2.38290537</v>
      </c>
      <c r="E349" s="28">
        <v>1.56674951</v>
      </c>
      <c r="F349" s="28">
        <v>0.67988638000000001</v>
      </c>
      <c r="G349" s="28">
        <v>0.13626948</v>
      </c>
      <c r="H349" s="28">
        <v>4.5899054599999998</v>
      </c>
      <c r="I349" s="28">
        <v>0.40967396</v>
      </c>
      <c r="J349" s="28">
        <v>0.34842499999999998</v>
      </c>
      <c r="K349" s="28">
        <v>3.7795044999999998</v>
      </c>
      <c r="L349" s="28">
        <v>5.2302000000000001E-2</v>
      </c>
      <c r="M349" s="28">
        <v>74.078117609999993</v>
      </c>
      <c r="N349" s="28">
        <v>74.052564000000004</v>
      </c>
      <c r="O349" s="28">
        <v>2.5553610000000001E-2</v>
      </c>
      <c r="P349" s="28">
        <v>0</v>
      </c>
      <c r="Q349" s="28">
        <v>0</v>
      </c>
      <c r="R349" s="28">
        <v>81.050928439999993</v>
      </c>
      <c r="S349" s="28">
        <v>35.926459180000002</v>
      </c>
      <c r="T349" s="28">
        <v>1.48307302</v>
      </c>
      <c r="U349" s="28">
        <v>3.5190938900000002</v>
      </c>
      <c r="V349" s="28">
        <v>0</v>
      </c>
      <c r="W349" s="28">
        <v>0</v>
      </c>
      <c r="X349" s="28">
        <v>2.3697805699999996</v>
      </c>
      <c r="Y349" s="28">
        <v>2.7442016000000002</v>
      </c>
      <c r="Z349" s="28">
        <v>9.3867499999999993E-3</v>
      </c>
      <c r="AA349" s="28">
        <v>46.051995010000006</v>
      </c>
      <c r="AB349" s="28">
        <v>34.998933430000001</v>
      </c>
      <c r="AC349" s="28">
        <v>0</v>
      </c>
      <c r="AD349" s="28">
        <v>0</v>
      </c>
      <c r="AE349" s="28">
        <v>0</v>
      </c>
      <c r="AF349" s="28">
        <v>0</v>
      </c>
      <c r="AG349" s="28">
        <v>0</v>
      </c>
      <c r="AH349" s="28">
        <v>0</v>
      </c>
      <c r="AI349" s="28">
        <v>0</v>
      </c>
      <c r="AJ349" s="28">
        <v>0.18972127</v>
      </c>
      <c r="AK349" s="28">
        <v>0.18972127</v>
      </c>
      <c r="AL349" s="28">
        <v>0.01</v>
      </c>
      <c r="AM349" s="28">
        <v>0.01</v>
      </c>
      <c r="AN349" s="28">
        <v>0</v>
      </c>
      <c r="AO349" s="28">
        <v>0</v>
      </c>
      <c r="AP349" s="28">
        <v>0</v>
      </c>
      <c r="AQ349" s="28">
        <v>0</v>
      </c>
      <c r="AR349" s="28">
        <v>0</v>
      </c>
      <c r="AS349" s="28">
        <v>20.014237600000001</v>
      </c>
      <c r="AT349" s="28">
        <v>20.024237600000003</v>
      </c>
      <c r="AU349" s="28">
        <v>15.1644171</v>
      </c>
      <c r="AV349" s="28">
        <v>7.2582389700000007</v>
      </c>
      <c r="AW349" s="28">
        <v>22.422656069999999</v>
      </c>
      <c r="AX349" s="28">
        <v>0.89661462000000003</v>
      </c>
      <c r="AY349" s="28">
        <v>1.2179783899999999</v>
      </c>
      <c r="AZ349" s="28">
        <v>20.308063060000002</v>
      </c>
    </row>
    <row r="350" spans="2:52" x14ac:dyDescent="0.25">
      <c r="B350" s="15" t="s">
        <v>347</v>
      </c>
      <c r="C350" s="28">
        <v>10.151641269999999</v>
      </c>
      <c r="D350" s="28">
        <v>6.1269649400000006</v>
      </c>
      <c r="E350" s="28">
        <v>3.7430794600000001</v>
      </c>
      <c r="F350" s="28">
        <v>1.80947495</v>
      </c>
      <c r="G350" s="28">
        <v>0.57441052999999997</v>
      </c>
      <c r="H350" s="28">
        <v>4.0246763300000001</v>
      </c>
      <c r="I350" s="28">
        <v>1.55381138</v>
      </c>
      <c r="J350" s="28">
        <v>1.4595568000000001</v>
      </c>
      <c r="K350" s="28">
        <v>0.92552144999999997</v>
      </c>
      <c r="L350" s="28">
        <v>8.5786699999999994E-2</v>
      </c>
      <c r="M350" s="28">
        <v>84.738819000000007</v>
      </c>
      <c r="N350" s="28">
        <v>84.738819000000007</v>
      </c>
      <c r="O350" s="28">
        <v>0</v>
      </c>
      <c r="P350" s="28">
        <v>0</v>
      </c>
      <c r="Q350" s="28">
        <v>0</v>
      </c>
      <c r="R350" s="28">
        <v>94.890460269999991</v>
      </c>
      <c r="S350" s="28">
        <v>18.51523104</v>
      </c>
      <c r="T350" s="28">
        <v>1.7943306299999999</v>
      </c>
      <c r="U350" s="28">
        <v>5.2507829400000006</v>
      </c>
      <c r="V350" s="28">
        <v>0</v>
      </c>
      <c r="W350" s="28">
        <v>0</v>
      </c>
      <c r="X350" s="28">
        <v>11.248747380000001</v>
      </c>
      <c r="Y350" s="28">
        <v>6.0512524699999997</v>
      </c>
      <c r="Z350" s="28">
        <v>0</v>
      </c>
      <c r="AA350" s="28">
        <v>42.86034446</v>
      </c>
      <c r="AB350" s="28">
        <v>52.030115809999998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  <c r="AJ350" s="28">
        <v>3.0701555299999996</v>
      </c>
      <c r="AK350" s="28">
        <v>3.0701555299999996</v>
      </c>
      <c r="AL350" s="28">
        <v>13.3120479</v>
      </c>
      <c r="AM350" s="28">
        <v>13.3120479</v>
      </c>
      <c r="AN350" s="28">
        <v>0</v>
      </c>
      <c r="AO350" s="28">
        <v>0</v>
      </c>
      <c r="AP350" s="28">
        <v>0</v>
      </c>
      <c r="AQ350" s="28">
        <v>0</v>
      </c>
      <c r="AR350" s="28">
        <v>0</v>
      </c>
      <c r="AS350" s="28">
        <v>39.687233380000002</v>
      </c>
      <c r="AT350" s="28">
        <v>52.999281279999998</v>
      </c>
      <c r="AU350" s="28">
        <v>2.10099006</v>
      </c>
      <c r="AV350" s="28">
        <v>2.6298265600000001</v>
      </c>
      <c r="AW350" s="28">
        <v>4.7308166199999997</v>
      </c>
      <c r="AX350" s="28">
        <v>8.7445729999999999E-2</v>
      </c>
      <c r="AY350" s="28">
        <v>0</v>
      </c>
      <c r="AZ350" s="28">
        <v>4.6433708900000008</v>
      </c>
    </row>
    <row r="351" spans="2:52" x14ac:dyDescent="0.25">
      <c r="B351" s="15" t="s">
        <v>348</v>
      </c>
      <c r="C351" s="28">
        <v>13.87154441</v>
      </c>
      <c r="D351" s="28">
        <v>7.9265148400000003</v>
      </c>
      <c r="E351" s="28">
        <v>4.5600864300000001</v>
      </c>
      <c r="F351" s="28">
        <v>2.6225553800000001</v>
      </c>
      <c r="G351" s="28">
        <v>0.74387303000000005</v>
      </c>
      <c r="H351" s="28">
        <v>5.94502957</v>
      </c>
      <c r="I351" s="28">
        <v>2.5528066900000002</v>
      </c>
      <c r="J351" s="28">
        <v>2.8317501300000001</v>
      </c>
      <c r="K351" s="28">
        <v>0</v>
      </c>
      <c r="L351" s="28">
        <v>0.56047274999999996</v>
      </c>
      <c r="M351" s="28">
        <v>103.05462416</v>
      </c>
      <c r="N351" s="28">
        <v>102.13122799999999</v>
      </c>
      <c r="O351" s="28">
        <v>0.92339616000000002</v>
      </c>
      <c r="P351" s="28">
        <v>0</v>
      </c>
      <c r="Q351" s="28">
        <v>0</v>
      </c>
      <c r="R351" s="28">
        <v>116.92616856999999</v>
      </c>
      <c r="S351" s="28">
        <v>44.97956516</v>
      </c>
      <c r="T351" s="28">
        <v>2.0055783300000001</v>
      </c>
      <c r="U351" s="28">
        <v>4.7592933300000002</v>
      </c>
      <c r="V351" s="28">
        <v>0</v>
      </c>
      <c r="W351" s="28">
        <v>0.88422487999999999</v>
      </c>
      <c r="X351" s="28">
        <v>5.4435780999999999</v>
      </c>
      <c r="Y351" s="28">
        <v>5.9096685500000001</v>
      </c>
      <c r="Z351" s="28">
        <v>1.1870719999999999</v>
      </c>
      <c r="AA351" s="28">
        <v>65.168980349999998</v>
      </c>
      <c r="AB351" s="28">
        <v>51.757188219999996</v>
      </c>
      <c r="AC351" s="28">
        <v>6.1586000000000002E-2</v>
      </c>
      <c r="AD351" s="28">
        <v>0</v>
      </c>
      <c r="AE351" s="28">
        <v>0</v>
      </c>
      <c r="AF351" s="28">
        <v>6.1586000000000002E-2</v>
      </c>
      <c r="AG351" s="28">
        <v>0</v>
      </c>
      <c r="AH351" s="28">
        <v>0</v>
      </c>
      <c r="AI351" s="28">
        <v>0</v>
      </c>
      <c r="AJ351" s="28">
        <v>3.9086309999999999E-2</v>
      </c>
      <c r="AK351" s="28">
        <v>0.10067231</v>
      </c>
      <c r="AL351" s="28">
        <v>8.2425086299999997</v>
      </c>
      <c r="AM351" s="28">
        <v>8.2425086299999997</v>
      </c>
      <c r="AN351" s="28">
        <v>0</v>
      </c>
      <c r="AO351" s="28">
        <v>0</v>
      </c>
      <c r="AP351" s="28">
        <v>4.3971160500000002</v>
      </c>
      <c r="AQ351" s="28">
        <v>4.3971160500000002</v>
      </c>
      <c r="AR351" s="28">
        <v>0</v>
      </c>
      <c r="AS351" s="28">
        <v>32.432331529999999</v>
      </c>
      <c r="AT351" s="28">
        <v>45.071956210000003</v>
      </c>
      <c r="AU351" s="28">
        <v>6.7859043199999993</v>
      </c>
      <c r="AV351" s="28">
        <v>14.87991339</v>
      </c>
      <c r="AW351" s="28">
        <v>21.665817709999999</v>
      </c>
      <c r="AX351" s="28">
        <v>2.6336861499999999</v>
      </c>
      <c r="AY351" s="28">
        <v>0</v>
      </c>
      <c r="AZ351" s="28">
        <v>19.032131560000003</v>
      </c>
    </row>
    <row r="352" spans="2:52" x14ac:dyDescent="0.25">
      <c r="B352" s="15" t="s">
        <v>311</v>
      </c>
      <c r="C352" s="28">
        <v>12.58348924</v>
      </c>
      <c r="D352" s="28">
        <v>2.96740658</v>
      </c>
      <c r="E352" s="28">
        <v>2.0239190299999996</v>
      </c>
      <c r="F352" s="28">
        <v>0.69233979000000001</v>
      </c>
      <c r="G352" s="28">
        <v>0.25114776</v>
      </c>
      <c r="H352" s="28">
        <v>9.61608266</v>
      </c>
      <c r="I352" s="28">
        <v>0.59853153000000003</v>
      </c>
      <c r="J352" s="28">
        <v>0.72449603000000007</v>
      </c>
      <c r="K352" s="28">
        <v>8.2930551000000001</v>
      </c>
      <c r="L352" s="28">
        <v>0</v>
      </c>
      <c r="M352" s="28">
        <v>106.697064</v>
      </c>
      <c r="N352" s="28">
        <v>106.697064</v>
      </c>
      <c r="O352" s="28">
        <v>0</v>
      </c>
      <c r="P352" s="28">
        <v>0</v>
      </c>
      <c r="Q352" s="28">
        <v>0</v>
      </c>
      <c r="R352" s="28">
        <v>119.28055323999999</v>
      </c>
      <c r="S352" s="28">
        <v>36.142966479999998</v>
      </c>
      <c r="T352" s="28">
        <v>1.1298772699999999</v>
      </c>
      <c r="U352" s="28">
        <v>5.5589802500000003</v>
      </c>
      <c r="V352" s="28">
        <v>0</v>
      </c>
      <c r="W352" s="28">
        <v>0</v>
      </c>
      <c r="X352" s="28">
        <v>4.9412022999999996</v>
      </c>
      <c r="Y352" s="28">
        <v>9.3766794499999992</v>
      </c>
      <c r="Z352" s="28">
        <v>1.7140990199999999</v>
      </c>
      <c r="AA352" s="28">
        <v>58.863804770000002</v>
      </c>
      <c r="AB352" s="28">
        <v>60.416748470000002</v>
      </c>
      <c r="AC352" s="28">
        <v>0</v>
      </c>
      <c r="AD352" s="28">
        <v>0</v>
      </c>
      <c r="AE352" s="28">
        <v>0</v>
      </c>
      <c r="AF352" s="28">
        <v>0</v>
      </c>
      <c r="AG352" s="28">
        <v>0</v>
      </c>
      <c r="AH352" s="28">
        <v>0</v>
      </c>
      <c r="AI352" s="28">
        <v>0</v>
      </c>
      <c r="AJ352" s="28">
        <v>7.8703800000000004E-2</v>
      </c>
      <c r="AK352" s="28">
        <v>7.8703800000000004E-2</v>
      </c>
      <c r="AL352" s="28">
        <v>0</v>
      </c>
      <c r="AM352" s="28">
        <v>0</v>
      </c>
      <c r="AN352" s="28">
        <v>0</v>
      </c>
      <c r="AO352" s="28">
        <v>0</v>
      </c>
      <c r="AP352" s="28">
        <v>3.2462133900000003</v>
      </c>
      <c r="AQ352" s="28">
        <v>3.2462133900000003</v>
      </c>
      <c r="AR352" s="28">
        <v>0</v>
      </c>
      <c r="AS352" s="28">
        <v>12.94016448</v>
      </c>
      <c r="AT352" s="28">
        <v>16.186377870000001</v>
      </c>
      <c r="AU352" s="28">
        <v>44.3090744</v>
      </c>
      <c r="AV352" s="28">
        <v>1.31626417</v>
      </c>
      <c r="AW352" s="28">
        <v>45.625338570000004</v>
      </c>
      <c r="AX352" s="28">
        <v>0.65586158999999999</v>
      </c>
      <c r="AY352" s="28">
        <v>0</v>
      </c>
      <c r="AZ352" s="28">
        <v>44.969476980000003</v>
      </c>
    </row>
    <row r="353" spans="2:52" x14ac:dyDescent="0.25">
      <c r="B353" s="25" t="s">
        <v>1582</v>
      </c>
      <c r="C353" s="26">
        <f t="shared" ref="C353:AH353" si="24">SUM(C345:C352)</f>
        <v>85.431634660000014</v>
      </c>
      <c r="D353" s="26">
        <f t="shared" si="24"/>
        <v>41.115846619999999</v>
      </c>
      <c r="E353" s="26">
        <f t="shared" si="24"/>
        <v>22.570398629999996</v>
      </c>
      <c r="F353" s="26">
        <f t="shared" si="24"/>
        <v>15.764550279999998</v>
      </c>
      <c r="G353" s="26">
        <f t="shared" si="24"/>
        <v>2.7808977100000001</v>
      </c>
      <c r="H353" s="26">
        <f t="shared" si="24"/>
        <v>44.315788040000001</v>
      </c>
      <c r="I353" s="26">
        <f t="shared" si="24"/>
        <v>12.068001770000002</v>
      </c>
      <c r="J353" s="26">
        <f t="shared" si="24"/>
        <v>10.746974550000001</v>
      </c>
      <c r="K353" s="26">
        <f t="shared" si="24"/>
        <v>20.486196489999998</v>
      </c>
      <c r="L353" s="26">
        <f t="shared" si="24"/>
        <v>1.01461523</v>
      </c>
      <c r="M353" s="26">
        <f t="shared" si="24"/>
        <v>684.70789159999993</v>
      </c>
      <c r="N353" s="26">
        <f t="shared" si="24"/>
        <v>677.35236899999995</v>
      </c>
      <c r="O353" s="26">
        <f t="shared" si="24"/>
        <v>1.1555226000000001</v>
      </c>
      <c r="P353" s="26">
        <f t="shared" si="24"/>
        <v>6.2</v>
      </c>
      <c r="Q353" s="26">
        <f t="shared" si="24"/>
        <v>0</v>
      </c>
      <c r="R353" s="26">
        <f t="shared" si="24"/>
        <v>770.13952625999991</v>
      </c>
      <c r="S353" s="26">
        <f t="shared" si="24"/>
        <v>259.95355153999998</v>
      </c>
      <c r="T353" s="26">
        <f t="shared" si="24"/>
        <v>12.829066689999999</v>
      </c>
      <c r="U353" s="26">
        <f t="shared" si="24"/>
        <v>43.361836449999998</v>
      </c>
      <c r="V353" s="26">
        <f t="shared" si="24"/>
        <v>0.5</v>
      </c>
      <c r="W353" s="26">
        <f t="shared" si="24"/>
        <v>1.00422488</v>
      </c>
      <c r="X353" s="26">
        <f t="shared" si="24"/>
        <v>43.355481249999997</v>
      </c>
      <c r="Y353" s="26">
        <f t="shared" si="24"/>
        <v>63.99797676</v>
      </c>
      <c r="Z353" s="26">
        <f t="shared" si="24"/>
        <v>2.9534789899999998</v>
      </c>
      <c r="AA353" s="26">
        <f t="shared" si="24"/>
        <v>427.95561655999995</v>
      </c>
      <c r="AB353" s="26">
        <f t="shared" si="24"/>
        <v>342.18390970000002</v>
      </c>
      <c r="AC353" s="26">
        <f t="shared" si="24"/>
        <v>1.3404846299999997</v>
      </c>
      <c r="AD353" s="26">
        <f t="shared" si="24"/>
        <v>0</v>
      </c>
      <c r="AE353" s="26">
        <f t="shared" si="24"/>
        <v>0</v>
      </c>
      <c r="AF353" s="26">
        <f t="shared" si="24"/>
        <v>1.3404846299999997</v>
      </c>
      <c r="AG353" s="26">
        <f t="shared" si="24"/>
        <v>0</v>
      </c>
      <c r="AH353" s="26">
        <f t="shared" si="24"/>
        <v>0</v>
      </c>
      <c r="AI353" s="26">
        <f t="shared" ref="AI353:AZ353" si="25">SUM(AI345:AI352)</f>
        <v>0</v>
      </c>
      <c r="AJ353" s="26">
        <f t="shared" si="25"/>
        <v>3.9135705399999998</v>
      </c>
      <c r="AK353" s="26">
        <f t="shared" si="25"/>
        <v>5.25405517</v>
      </c>
      <c r="AL353" s="26">
        <f t="shared" si="25"/>
        <v>41.421741539999999</v>
      </c>
      <c r="AM353" s="26">
        <f t="shared" si="25"/>
        <v>40.528741539999999</v>
      </c>
      <c r="AN353" s="26">
        <f t="shared" si="25"/>
        <v>0</v>
      </c>
      <c r="AO353" s="26">
        <f t="shared" si="25"/>
        <v>0.89300000000000002</v>
      </c>
      <c r="AP353" s="26">
        <f t="shared" si="25"/>
        <v>8.0137491800000014</v>
      </c>
      <c r="AQ353" s="26">
        <f t="shared" si="25"/>
        <v>8.0137491800000014</v>
      </c>
      <c r="AR353" s="26">
        <f t="shared" si="25"/>
        <v>0</v>
      </c>
      <c r="AS353" s="26">
        <f t="shared" si="25"/>
        <v>184.32741747</v>
      </c>
      <c r="AT353" s="26">
        <f t="shared" si="25"/>
        <v>233.76290818999999</v>
      </c>
      <c r="AU353" s="26">
        <f t="shared" si="25"/>
        <v>113.67505668</v>
      </c>
      <c r="AV353" s="26">
        <f t="shared" si="25"/>
        <v>88.654756630000008</v>
      </c>
      <c r="AW353" s="26">
        <f t="shared" si="25"/>
        <v>202.32981331000002</v>
      </c>
      <c r="AX353" s="26">
        <f t="shared" si="25"/>
        <v>7.7754288499999991</v>
      </c>
      <c r="AY353" s="26">
        <f t="shared" si="25"/>
        <v>19.18725731</v>
      </c>
      <c r="AZ353" s="26">
        <f t="shared" si="25"/>
        <v>175.36712715000002</v>
      </c>
    </row>
    <row r="354" spans="2:52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:52" x14ac:dyDescent="0.25">
      <c r="B355" s="14" t="s">
        <v>226</v>
      </c>
    </row>
    <row r="356" spans="2:52" x14ac:dyDescent="0.25">
      <c r="B356" s="15" t="s">
        <v>246</v>
      </c>
      <c r="C356" s="28">
        <v>28.064789550000004</v>
      </c>
      <c r="D356" s="28">
        <v>15.871326290000001</v>
      </c>
      <c r="E356" s="28">
        <v>12.379452070000001</v>
      </c>
      <c r="F356" s="28">
        <v>3.1533482099999999</v>
      </c>
      <c r="G356" s="28">
        <v>0.33852600999999999</v>
      </c>
      <c r="H356" s="28">
        <v>12.193463260000001</v>
      </c>
      <c r="I356" s="28">
        <v>2.4368913500000002</v>
      </c>
      <c r="J356" s="28">
        <v>2.1754006299999999</v>
      </c>
      <c r="K356" s="28">
        <v>6.9767031399999997</v>
      </c>
      <c r="L356" s="28">
        <v>0.60446814000000004</v>
      </c>
      <c r="M356" s="28">
        <v>68.069843120000002</v>
      </c>
      <c r="N356" s="28">
        <v>67.914929000000001</v>
      </c>
      <c r="O356" s="28">
        <v>0</v>
      </c>
      <c r="P356" s="28">
        <v>0</v>
      </c>
      <c r="Q356" s="28">
        <v>0.15491411999999999</v>
      </c>
      <c r="R356" s="28">
        <v>96.134632670000016</v>
      </c>
      <c r="S356" s="28">
        <v>37.529213320000004</v>
      </c>
      <c r="T356" s="28">
        <v>2.8767379700000002</v>
      </c>
      <c r="U356" s="28">
        <v>10.884551960000001</v>
      </c>
      <c r="V356" s="28">
        <v>0</v>
      </c>
      <c r="W356" s="28">
        <v>0</v>
      </c>
      <c r="X356" s="28">
        <v>2.8842884399999997</v>
      </c>
      <c r="Y356" s="28">
        <v>8.1960439300000001</v>
      </c>
      <c r="Z356" s="28">
        <v>0</v>
      </c>
      <c r="AA356" s="28">
        <v>62.370835619999994</v>
      </c>
      <c r="AB356" s="28">
        <v>33.763797049999994</v>
      </c>
      <c r="AC356" s="28">
        <v>0</v>
      </c>
      <c r="AD356" s="28">
        <v>0</v>
      </c>
      <c r="AE356" s="28">
        <v>0</v>
      </c>
      <c r="AF356" s="28">
        <v>0</v>
      </c>
      <c r="AG356" s="28">
        <v>0</v>
      </c>
      <c r="AH356" s="28">
        <v>0</v>
      </c>
      <c r="AI356" s="28">
        <v>0</v>
      </c>
      <c r="AJ356" s="28">
        <v>0</v>
      </c>
      <c r="AK356" s="28">
        <v>0</v>
      </c>
      <c r="AL356" s="28">
        <v>17.134029829999999</v>
      </c>
      <c r="AM356" s="28">
        <v>17.134029829999999</v>
      </c>
      <c r="AN356" s="28">
        <v>0</v>
      </c>
      <c r="AO356" s="28">
        <v>0</v>
      </c>
      <c r="AP356" s="28">
        <v>3.95069092</v>
      </c>
      <c r="AQ356" s="28">
        <v>3.95069092</v>
      </c>
      <c r="AR356" s="28">
        <v>0</v>
      </c>
      <c r="AS356" s="28">
        <v>0</v>
      </c>
      <c r="AT356" s="28">
        <v>21.084720749999999</v>
      </c>
      <c r="AU356" s="28">
        <v>12.6790763</v>
      </c>
      <c r="AV356" s="28">
        <v>18.259605370000003</v>
      </c>
      <c r="AW356" s="28">
        <v>30.938681670000001</v>
      </c>
      <c r="AX356" s="28">
        <v>3.5130200700000001</v>
      </c>
      <c r="AY356" s="28">
        <v>0</v>
      </c>
      <c r="AZ356" s="28">
        <v>27.425661599999998</v>
      </c>
    </row>
    <row r="357" spans="2:52" x14ac:dyDescent="0.25">
      <c r="B357" s="15" t="s">
        <v>247</v>
      </c>
      <c r="C357" s="28">
        <v>15.335051120000001</v>
      </c>
      <c r="D357" s="28">
        <v>10.212830120000001</v>
      </c>
      <c r="E357" s="28">
        <v>7.2082051199999997</v>
      </c>
      <c r="F357" s="28">
        <v>2.7305920000000001</v>
      </c>
      <c r="G357" s="28">
        <v>0.27403300000000003</v>
      </c>
      <c r="H357" s="28">
        <v>5.1222209999999997</v>
      </c>
      <c r="I357" s="28">
        <v>0.76524300000000001</v>
      </c>
      <c r="J357" s="28">
        <v>0.20448</v>
      </c>
      <c r="K357" s="28">
        <v>4.1217870000000003</v>
      </c>
      <c r="L357" s="28">
        <v>3.0710999999999999E-2</v>
      </c>
      <c r="M357" s="28">
        <v>69.948207999999994</v>
      </c>
      <c r="N357" s="28">
        <v>69.507852</v>
      </c>
      <c r="O357" s="28">
        <v>0.44035600000000003</v>
      </c>
      <c r="P357" s="28">
        <v>0</v>
      </c>
      <c r="Q357" s="28">
        <v>0</v>
      </c>
      <c r="R357" s="28">
        <v>85.283259120000011</v>
      </c>
      <c r="S357" s="28">
        <v>36.630957219999999</v>
      </c>
      <c r="T357" s="28">
        <v>2.1909194100000002</v>
      </c>
      <c r="U357" s="28">
        <v>4.5074577400000004</v>
      </c>
      <c r="V357" s="28">
        <v>0</v>
      </c>
      <c r="W357" s="28">
        <v>0.11519500000000001</v>
      </c>
      <c r="X357" s="28">
        <v>4.5871663200000006</v>
      </c>
      <c r="Y357" s="28">
        <v>10.845708589999999</v>
      </c>
      <c r="Z357" s="28">
        <v>3.0122527799999999</v>
      </c>
      <c r="AA357" s="28">
        <v>61.889657060000005</v>
      </c>
      <c r="AB357" s="28">
        <v>23.393602059999999</v>
      </c>
      <c r="AC357" s="28">
        <v>0</v>
      </c>
      <c r="AD357" s="28">
        <v>0</v>
      </c>
      <c r="AE357" s="28">
        <v>0</v>
      </c>
      <c r="AF357" s="28">
        <v>0</v>
      </c>
      <c r="AG357" s="28">
        <v>1.6</v>
      </c>
      <c r="AH357" s="28">
        <v>1.6</v>
      </c>
      <c r="AI357" s="28">
        <v>0</v>
      </c>
      <c r="AJ357" s="28">
        <v>0</v>
      </c>
      <c r="AK357" s="28">
        <v>1.6</v>
      </c>
      <c r="AL357" s="28">
        <v>14.708988</v>
      </c>
      <c r="AM357" s="28">
        <v>14.708988</v>
      </c>
      <c r="AN357" s="28">
        <v>0</v>
      </c>
      <c r="AO357" s="28">
        <v>0</v>
      </c>
      <c r="AP357" s="28">
        <v>5.4833660700000006</v>
      </c>
      <c r="AQ357" s="28">
        <v>5.4833660700000006</v>
      </c>
      <c r="AR357" s="28">
        <v>0</v>
      </c>
      <c r="AS357" s="28">
        <v>0</v>
      </c>
      <c r="AT357" s="28">
        <v>20.19235407</v>
      </c>
      <c r="AU357" s="28">
        <v>4.8012479900000002</v>
      </c>
      <c r="AV357" s="28">
        <v>2.6829797499999999</v>
      </c>
      <c r="AW357" s="28">
        <v>7.4842277400000006</v>
      </c>
      <c r="AX357" s="28">
        <v>0.35035679999999997</v>
      </c>
      <c r="AY357" s="28">
        <v>0</v>
      </c>
      <c r="AZ357" s="28">
        <v>7.1338709400000004</v>
      </c>
    </row>
    <row r="358" spans="2:52" x14ac:dyDescent="0.25">
      <c r="B358" s="15" t="s">
        <v>248</v>
      </c>
      <c r="C358" s="28">
        <v>47.729827390000004</v>
      </c>
      <c r="D358" s="28">
        <v>26.873151829999998</v>
      </c>
      <c r="E358" s="28">
        <v>14.409327470000001</v>
      </c>
      <c r="F358" s="28">
        <v>11.346212029999998</v>
      </c>
      <c r="G358" s="28">
        <v>1.11761233</v>
      </c>
      <c r="H358" s="28">
        <v>20.856675560000003</v>
      </c>
      <c r="I358" s="28">
        <v>7.9044576799999993</v>
      </c>
      <c r="J358" s="28">
        <v>2.6661782400000003</v>
      </c>
      <c r="K358" s="28">
        <v>9.924860970000001</v>
      </c>
      <c r="L358" s="28">
        <v>0.36117866999999998</v>
      </c>
      <c r="M358" s="28">
        <v>156.21259568000002</v>
      </c>
      <c r="N358" s="28">
        <v>131.953767</v>
      </c>
      <c r="O358" s="28">
        <v>24.258828680000001</v>
      </c>
      <c r="P358" s="28">
        <v>0</v>
      </c>
      <c r="Q358" s="28">
        <v>0</v>
      </c>
      <c r="R358" s="28">
        <v>203.94242306999999</v>
      </c>
      <c r="S358" s="28">
        <v>103.45871495999999</v>
      </c>
      <c r="T358" s="28">
        <v>2.2781375099999996</v>
      </c>
      <c r="U358" s="28">
        <v>15.513978609999999</v>
      </c>
      <c r="V358" s="28">
        <v>0</v>
      </c>
      <c r="W358" s="28">
        <v>0</v>
      </c>
      <c r="X358" s="28">
        <v>9.7214186799999993</v>
      </c>
      <c r="Y358" s="28">
        <v>9.9235715299999985</v>
      </c>
      <c r="Z358" s="28">
        <v>2.0320580000000001</v>
      </c>
      <c r="AA358" s="28">
        <v>142.92787928999999</v>
      </c>
      <c r="AB358" s="28">
        <v>61.014543780000004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  <c r="AJ358" s="28">
        <v>0</v>
      </c>
      <c r="AK358" s="28">
        <v>0</v>
      </c>
      <c r="AL358" s="28">
        <v>1.61521325</v>
      </c>
      <c r="AM358" s="28">
        <v>1.61521325</v>
      </c>
      <c r="AN358" s="28">
        <v>0</v>
      </c>
      <c r="AO358" s="28">
        <v>0</v>
      </c>
      <c r="AP358" s="28">
        <v>5.6281791999999999</v>
      </c>
      <c r="AQ358" s="28">
        <v>5.6281791999999999</v>
      </c>
      <c r="AR358" s="28">
        <v>0</v>
      </c>
      <c r="AS358" s="28">
        <v>9.5458990500000009</v>
      </c>
      <c r="AT358" s="28">
        <v>16.789291500000001</v>
      </c>
      <c r="AU358" s="28">
        <v>44.225252279999999</v>
      </c>
      <c r="AV358" s="28">
        <v>23.627835700000002</v>
      </c>
      <c r="AW358" s="28">
        <v>67.853087979999998</v>
      </c>
      <c r="AX358" s="28">
        <v>6.0036460499999995</v>
      </c>
      <c r="AY358" s="28">
        <v>0</v>
      </c>
      <c r="AZ358" s="28">
        <v>61.849441929999998</v>
      </c>
    </row>
    <row r="359" spans="2:52" x14ac:dyDescent="0.25">
      <c r="B359" s="15" t="s">
        <v>249</v>
      </c>
      <c r="C359" s="28">
        <v>32.072348229999996</v>
      </c>
      <c r="D359" s="28">
        <v>17.813939219999998</v>
      </c>
      <c r="E359" s="28">
        <v>12.087689879999999</v>
      </c>
      <c r="F359" s="28">
        <v>4.7082608600000002</v>
      </c>
      <c r="G359" s="28">
        <v>1.0179884800000001</v>
      </c>
      <c r="H359" s="28">
        <v>14.258409009999999</v>
      </c>
      <c r="I359" s="28">
        <v>6.8874925199999995</v>
      </c>
      <c r="J359" s="28">
        <v>1.069043</v>
      </c>
      <c r="K359" s="28">
        <v>5.5478151699999998</v>
      </c>
      <c r="L359" s="28">
        <v>0.75405832000000006</v>
      </c>
      <c r="M359" s="28">
        <v>119.79429232</v>
      </c>
      <c r="N359" s="28">
        <v>95.661624000000003</v>
      </c>
      <c r="O359" s="28">
        <v>24.132668320000001</v>
      </c>
      <c r="P359" s="28">
        <v>0</v>
      </c>
      <c r="Q359" s="28">
        <v>0</v>
      </c>
      <c r="R359" s="28">
        <v>151.86664054999997</v>
      </c>
      <c r="S359" s="28">
        <v>60.302920549999996</v>
      </c>
      <c r="T359" s="28">
        <v>3.4060052700000001</v>
      </c>
      <c r="U359" s="28">
        <v>8.342986269999999</v>
      </c>
      <c r="V359" s="28">
        <v>0</v>
      </c>
      <c r="W359" s="28">
        <v>0.13477435000000001</v>
      </c>
      <c r="X359" s="28">
        <v>6.7268857500000001</v>
      </c>
      <c r="Y359" s="28">
        <v>13.23880984</v>
      </c>
      <c r="Z359" s="28">
        <v>4.1034668700000001</v>
      </c>
      <c r="AA359" s="28">
        <v>96.255848900000004</v>
      </c>
      <c r="AB359" s="28">
        <v>55.610791649999996</v>
      </c>
      <c r="AC359" s="28">
        <v>0</v>
      </c>
      <c r="AD359" s="28">
        <v>0</v>
      </c>
      <c r="AE359" s="28">
        <v>0</v>
      </c>
      <c r="AF359" s="28">
        <v>0</v>
      </c>
      <c r="AG359" s="28">
        <v>9.5788239999999991</v>
      </c>
      <c r="AH359" s="28">
        <v>9.5788239999999991</v>
      </c>
      <c r="AI359" s="28">
        <v>0</v>
      </c>
      <c r="AJ359" s="28">
        <v>0</v>
      </c>
      <c r="AK359" s="28">
        <v>9.5788239999999991</v>
      </c>
      <c r="AL359" s="28">
        <v>29.808210200000001</v>
      </c>
      <c r="AM359" s="28">
        <v>29.808210200000001</v>
      </c>
      <c r="AN359" s="28">
        <v>0</v>
      </c>
      <c r="AO359" s="28">
        <v>0</v>
      </c>
      <c r="AP359" s="28">
        <v>11.090935119999999</v>
      </c>
      <c r="AQ359" s="28">
        <v>11.090935119999999</v>
      </c>
      <c r="AR359" s="28">
        <v>0</v>
      </c>
      <c r="AS359" s="28">
        <v>0</v>
      </c>
      <c r="AT359" s="28">
        <v>40.899145320000002</v>
      </c>
      <c r="AU359" s="28">
        <v>24.290470329999998</v>
      </c>
      <c r="AV359" s="28">
        <v>11.17580349</v>
      </c>
      <c r="AW359" s="28">
        <v>35.466273819999998</v>
      </c>
      <c r="AX359" s="28">
        <v>3.5176086300000002</v>
      </c>
      <c r="AY359" s="28">
        <v>0</v>
      </c>
      <c r="AZ359" s="28">
        <v>31.94866519</v>
      </c>
    </row>
    <row r="360" spans="2:52" x14ac:dyDescent="0.25">
      <c r="B360" s="15" t="s">
        <v>250</v>
      </c>
      <c r="C360" s="28">
        <v>374.10810306000008</v>
      </c>
      <c r="D360" s="28">
        <v>325.03228568000009</v>
      </c>
      <c r="E360" s="28">
        <v>300.70161758000006</v>
      </c>
      <c r="F360" s="28">
        <v>23.883231679999998</v>
      </c>
      <c r="G360" s="28">
        <v>0.44743642</v>
      </c>
      <c r="H360" s="28">
        <v>49.075817380000004</v>
      </c>
      <c r="I360" s="28">
        <v>45.384452880000005</v>
      </c>
      <c r="J360" s="28">
        <v>0.85265000000000002</v>
      </c>
      <c r="K360" s="28">
        <v>2.8387145</v>
      </c>
      <c r="L360" s="28">
        <v>0</v>
      </c>
      <c r="M360" s="28">
        <v>91.258189540000004</v>
      </c>
      <c r="N360" s="28">
        <v>90.005934999999994</v>
      </c>
      <c r="O360" s="28">
        <v>1.25225454</v>
      </c>
      <c r="P360" s="28">
        <v>0</v>
      </c>
      <c r="Q360" s="28">
        <v>0</v>
      </c>
      <c r="R360" s="28">
        <v>465.36629260000007</v>
      </c>
      <c r="S360" s="28">
        <v>123.47941034</v>
      </c>
      <c r="T360" s="28">
        <v>41.27984996</v>
      </c>
      <c r="U360" s="28">
        <v>21.617756440000001</v>
      </c>
      <c r="V360" s="28">
        <v>0</v>
      </c>
      <c r="W360" s="28">
        <v>0</v>
      </c>
      <c r="X360" s="28">
        <v>13.652912220000001</v>
      </c>
      <c r="Y360" s="28">
        <v>15.73418582</v>
      </c>
      <c r="Z360" s="28">
        <v>1.7986186799999999</v>
      </c>
      <c r="AA360" s="28">
        <v>217.56273346</v>
      </c>
      <c r="AB360" s="28">
        <v>247.80355913999998</v>
      </c>
      <c r="AC360" s="28">
        <v>0</v>
      </c>
      <c r="AD360" s="28">
        <v>0</v>
      </c>
      <c r="AE360" s="28">
        <v>0</v>
      </c>
      <c r="AF360" s="28">
        <v>0</v>
      </c>
      <c r="AG360" s="28">
        <v>0</v>
      </c>
      <c r="AH360" s="28">
        <v>0</v>
      </c>
      <c r="AI360" s="28">
        <v>0</v>
      </c>
      <c r="AJ360" s="28">
        <v>0</v>
      </c>
      <c r="AK360" s="28">
        <v>0</v>
      </c>
      <c r="AL360" s="28">
        <v>23.386168210000001</v>
      </c>
      <c r="AM360" s="28">
        <v>23.386168210000001</v>
      </c>
      <c r="AN360" s="28">
        <v>0</v>
      </c>
      <c r="AO360" s="28">
        <v>0</v>
      </c>
      <c r="AP360" s="28">
        <v>5.0980392000000005</v>
      </c>
      <c r="AQ360" s="28">
        <v>5.0980392000000005</v>
      </c>
      <c r="AR360" s="28">
        <v>0</v>
      </c>
      <c r="AS360" s="28">
        <v>0</v>
      </c>
      <c r="AT360" s="28">
        <v>28.48420741</v>
      </c>
      <c r="AU360" s="28">
        <v>219.31935173000002</v>
      </c>
      <c r="AV360" s="28">
        <v>247.52656307000001</v>
      </c>
      <c r="AW360" s="28">
        <v>466.84591479999995</v>
      </c>
      <c r="AX360" s="28">
        <v>82.579065589999999</v>
      </c>
      <c r="AY360" s="28">
        <v>0</v>
      </c>
      <c r="AZ360" s="28">
        <v>384.26684920999998</v>
      </c>
    </row>
    <row r="361" spans="2:52" x14ac:dyDescent="0.25">
      <c r="B361" s="15" t="s">
        <v>251</v>
      </c>
      <c r="C361" s="28">
        <v>501.64974207</v>
      </c>
      <c r="D361" s="28">
        <v>466.63581369999997</v>
      </c>
      <c r="E361" s="28">
        <v>373.98378573000002</v>
      </c>
      <c r="F361" s="28">
        <v>88.533079579999992</v>
      </c>
      <c r="G361" s="28">
        <v>4.1189483899999999</v>
      </c>
      <c r="H361" s="28">
        <v>35.013928369999995</v>
      </c>
      <c r="I361" s="28">
        <v>22.611809040000001</v>
      </c>
      <c r="J361" s="28">
        <v>3.1700439999999999</v>
      </c>
      <c r="K361" s="28">
        <v>7.6034110999999998</v>
      </c>
      <c r="L361" s="28">
        <v>1.62866423</v>
      </c>
      <c r="M361" s="28">
        <v>160.38807406999999</v>
      </c>
      <c r="N361" s="28">
        <v>152.52051299999999</v>
      </c>
      <c r="O361" s="28">
        <v>7.8675610700000007</v>
      </c>
      <c r="P361" s="28">
        <v>0</v>
      </c>
      <c r="Q361" s="28">
        <v>0</v>
      </c>
      <c r="R361" s="28">
        <v>662.03781614000002</v>
      </c>
      <c r="S361" s="28">
        <v>195.4789687</v>
      </c>
      <c r="T361" s="28">
        <v>41.388382780000001</v>
      </c>
      <c r="U361" s="28">
        <v>40.80446173</v>
      </c>
      <c r="V361" s="28">
        <v>0</v>
      </c>
      <c r="W361" s="28">
        <v>0.21168235000000002</v>
      </c>
      <c r="X361" s="28">
        <v>13.15357588</v>
      </c>
      <c r="Y361" s="28">
        <v>12.169456159999999</v>
      </c>
      <c r="Z361" s="28">
        <v>6.70779193</v>
      </c>
      <c r="AA361" s="28">
        <v>309.91431953000006</v>
      </c>
      <c r="AB361" s="28">
        <v>352.12349661000002</v>
      </c>
      <c r="AC361" s="28">
        <v>0</v>
      </c>
      <c r="AD361" s="28">
        <v>0</v>
      </c>
      <c r="AE361" s="28">
        <v>0</v>
      </c>
      <c r="AF361" s="28">
        <v>0</v>
      </c>
      <c r="AG361" s="28">
        <v>0</v>
      </c>
      <c r="AH361" s="28">
        <v>0</v>
      </c>
      <c r="AI361" s="28">
        <v>0</v>
      </c>
      <c r="AJ361" s="28">
        <v>0</v>
      </c>
      <c r="AK361" s="28">
        <v>0</v>
      </c>
      <c r="AL361" s="28">
        <v>142.85945702000001</v>
      </c>
      <c r="AM361" s="28">
        <v>142.85945702000001</v>
      </c>
      <c r="AN361" s="28">
        <v>0</v>
      </c>
      <c r="AO361" s="28">
        <v>0</v>
      </c>
      <c r="AP361" s="28">
        <v>20.967765539999998</v>
      </c>
      <c r="AQ361" s="28">
        <v>20.967765539999998</v>
      </c>
      <c r="AR361" s="28">
        <v>0</v>
      </c>
      <c r="AS361" s="28">
        <v>0</v>
      </c>
      <c r="AT361" s="28">
        <v>163.82722256</v>
      </c>
      <c r="AU361" s="28">
        <v>188.29627405000002</v>
      </c>
      <c r="AV361" s="28">
        <v>141.05327081999999</v>
      </c>
      <c r="AW361" s="28">
        <v>329.34954486999999</v>
      </c>
      <c r="AX361" s="28">
        <v>0</v>
      </c>
      <c r="AY361" s="28">
        <v>0</v>
      </c>
      <c r="AZ361" s="28">
        <v>329.34954486999999</v>
      </c>
    </row>
    <row r="362" spans="2:52" x14ac:dyDescent="0.25">
      <c r="B362" s="15" t="s">
        <v>252</v>
      </c>
      <c r="C362" s="28">
        <v>24.204664999999999</v>
      </c>
      <c r="D362" s="28">
        <v>20.24733818</v>
      </c>
      <c r="E362" s="28">
        <v>12.12948418</v>
      </c>
      <c r="F362" s="28">
        <v>7.9058770999999997</v>
      </c>
      <c r="G362" s="28">
        <v>0.2119769</v>
      </c>
      <c r="H362" s="28">
        <v>3.9573268200000005</v>
      </c>
      <c r="I362" s="28">
        <v>2.0645343299999999</v>
      </c>
      <c r="J362" s="28">
        <v>0.75364364000000006</v>
      </c>
      <c r="K362" s="28">
        <v>0.45448</v>
      </c>
      <c r="L362" s="28">
        <v>0.68466885</v>
      </c>
      <c r="M362" s="28">
        <v>84.15746283</v>
      </c>
      <c r="N362" s="28">
        <v>68.644159999999999</v>
      </c>
      <c r="O362" s="28">
        <v>15.513302830000001</v>
      </c>
      <c r="P362" s="28">
        <v>0</v>
      </c>
      <c r="Q362" s="28">
        <v>0</v>
      </c>
      <c r="R362" s="28">
        <v>108.36212782999999</v>
      </c>
      <c r="S362" s="28">
        <v>43.473671409999994</v>
      </c>
      <c r="T362" s="28">
        <v>3.8234648099999999</v>
      </c>
      <c r="U362" s="28">
        <v>10.55927872</v>
      </c>
      <c r="V362" s="28">
        <v>0</v>
      </c>
      <c r="W362" s="28">
        <v>0</v>
      </c>
      <c r="X362" s="28">
        <v>3.25837186</v>
      </c>
      <c r="Y362" s="28">
        <v>5.1191836399999993</v>
      </c>
      <c r="Z362" s="28">
        <v>1.6585260500000001</v>
      </c>
      <c r="AA362" s="28">
        <v>67.892496489999999</v>
      </c>
      <c r="AB362" s="28">
        <v>40.469631340000007</v>
      </c>
      <c r="AC362" s="28">
        <v>0</v>
      </c>
      <c r="AD362" s="28">
        <v>0</v>
      </c>
      <c r="AE362" s="28">
        <v>0</v>
      </c>
      <c r="AF362" s="28">
        <v>0</v>
      </c>
      <c r="AG362" s="28">
        <v>0</v>
      </c>
      <c r="AH362" s="28">
        <v>0</v>
      </c>
      <c r="AI362" s="28">
        <v>0</v>
      </c>
      <c r="AJ362" s="28">
        <v>0</v>
      </c>
      <c r="AK362" s="28">
        <v>0</v>
      </c>
      <c r="AL362" s="28">
        <v>31.391935699999998</v>
      </c>
      <c r="AM362" s="28">
        <v>31.391935699999998</v>
      </c>
      <c r="AN362" s="28">
        <v>0</v>
      </c>
      <c r="AO362" s="28">
        <v>0</v>
      </c>
      <c r="AP362" s="28">
        <v>3.6633013800000001</v>
      </c>
      <c r="AQ362" s="28">
        <v>3.6633013800000001</v>
      </c>
      <c r="AR362" s="28">
        <v>0</v>
      </c>
      <c r="AS362" s="28">
        <v>0</v>
      </c>
      <c r="AT362" s="28">
        <v>35.055237079999998</v>
      </c>
      <c r="AU362" s="28">
        <v>5.4143942599999999</v>
      </c>
      <c r="AV362" s="28">
        <v>5.54489287</v>
      </c>
      <c r="AW362" s="28">
        <v>10.959287130000002</v>
      </c>
      <c r="AX362" s="28">
        <v>2.64621913</v>
      </c>
      <c r="AY362" s="28">
        <v>0</v>
      </c>
      <c r="AZ362" s="28">
        <v>8.3130679999999995</v>
      </c>
    </row>
    <row r="363" spans="2:52" x14ac:dyDescent="0.25">
      <c r="B363" s="15" t="s">
        <v>253</v>
      </c>
      <c r="C363" s="28">
        <v>50.168990010000009</v>
      </c>
      <c r="D363" s="28">
        <v>23.613477360000005</v>
      </c>
      <c r="E363" s="28">
        <v>11.934756480000001</v>
      </c>
      <c r="F363" s="28">
        <v>10.296576369999999</v>
      </c>
      <c r="G363" s="28">
        <v>1.38214451</v>
      </c>
      <c r="H363" s="28">
        <v>26.555512649999997</v>
      </c>
      <c r="I363" s="28">
        <v>2.9436056099999997</v>
      </c>
      <c r="J363" s="28">
        <v>4.2806381</v>
      </c>
      <c r="K363" s="28">
        <v>15.093694429999999</v>
      </c>
      <c r="L363" s="28">
        <v>4.23757451</v>
      </c>
      <c r="M363" s="28">
        <v>91.063785999999993</v>
      </c>
      <c r="N363" s="28">
        <v>91.063785999999993</v>
      </c>
      <c r="O363" s="28">
        <v>0</v>
      </c>
      <c r="P363" s="28">
        <v>0</v>
      </c>
      <c r="Q363" s="28">
        <v>0</v>
      </c>
      <c r="R363" s="28">
        <v>141.23277600999998</v>
      </c>
      <c r="S363" s="28">
        <v>50.392289770000005</v>
      </c>
      <c r="T363" s="28">
        <v>3.5564517200000001</v>
      </c>
      <c r="U363" s="28">
        <v>7.3696404400000004</v>
      </c>
      <c r="V363" s="28">
        <v>0</v>
      </c>
      <c r="W363" s="28">
        <v>3.9628805599999999</v>
      </c>
      <c r="X363" s="28">
        <v>10.4680704</v>
      </c>
      <c r="Y363" s="28">
        <v>16.71506552</v>
      </c>
      <c r="Z363" s="28">
        <v>4.8035077900000003</v>
      </c>
      <c r="AA363" s="28">
        <v>97.267906199999999</v>
      </c>
      <c r="AB363" s="28">
        <v>43.964869809999996</v>
      </c>
      <c r="AC363" s="28">
        <v>0</v>
      </c>
      <c r="AD363" s="28">
        <v>0</v>
      </c>
      <c r="AE363" s="28">
        <v>0</v>
      </c>
      <c r="AF363" s="28">
        <v>0</v>
      </c>
      <c r="AG363" s="28">
        <v>0</v>
      </c>
      <c r="AH363" s="28">
        <v>0</v>
      </c>
      <c r="AI363" s="28">
        <v>0</v>
      </c>
      <c r="AJ363" s="28">
        <v>8.60038415</v>
      </c>
      <c r="AK363" s="28">
        <v>8.60038415</v>
      </c>
      <c r="AL363" s="28">
        <v>5.3821417300000007</v>
      </c>
      <c r="AM363" s="28">
        <v>5.3821417300000007</v>
      </c>
      <c r="AN363" s="28">
        <v>0</v>
      </c>
      <c r="AO363" s="28">
        <v>0</v>
      </c>
      <c r="AP363" s="28">
        <v>3.19694871</v>
      </c>
      <c r="AQ363" s="28">
        <v>3.19694871</v>
      </c>
      <c r="AR363" s="28">
        <v>0</v>
      </c>
      <c r="AS363" s="28">
        <v>0</v>
      </c>
      <c r="AT363" s="28">
        <v>8.5790904400000016</v>
      </c>
      <c r="AU363" s="28">
        <v>43.986163519999998</v>
      </c>
      <c r="AV363" s="28">
        <v>63.999758220000004</v>
      </c>
      <c r="AW363" s="28">
        <v>107.98592174000001</v>
      </c>
      <c r="AX363" s="28">
        <v>23.978203539999999</v>
      </c>
      <c r="AY363" s="28">
        <v>0</v>
      </c>
      <c r="AZ363" s="28">
        <v>84.007718199999999</v>
      </c>
    </row>
    <row r="364" spans="2:52" x14ac:dyDescent="0.25">
      <c r="B364" s="15" t="s">
        <v>254</v>
      </c>
      <c r="C364" s="28">
        <v>18.748804809999999</v>
      </c>
      <c r="D364" s="28">
        <v>8.8442435599999989</v>
      </c>
      <c r="E364" s="28">
        <v>3.81796581</v>
      </c>
      <c r="F364" s="28">
        <v>4.3678658800000001</v>
      </c>
      <c r="G364" s="28">
        <v>0.65841187000000001</v>
      </c>
      <c r="H364" s="28">
        <v>9.9045612500000004</v>
      </c>
      <c r="I364" s="28">
        <v>3.6039891900000001</v>
      </c>
      <c r="J364" s="28">
        <v>1.898363</v>
      </c>
      <c r="K364" s="28">
        <v>3.4945857</v>
      </c>
      <c r="L364" s="28">
        <v>0.90762335999999999</v>
      </c>
      <c r="M364" s="28">
        <v>88.937959329999998</v>
      </c>
      <c r="N364" s="28">
        <v>81.092661000000007</v>
      </c>
      <c r="O364" s="28">
        <v>0.20122625</v>
      </c>
      <c r="P364" s="28">
        <v>0</v>
      </c>
      <c r="Q364" s="28">
        <v>7.6440720799999999</v>
      </c>
      <c r="R364" s="28">
        <v>107.68676413999999</v>
      </c>
      <c r="S364" s="28">
        <v>48.197987490000003</v>
      </c>
      <c r="T364" s="28">
        <v>0</v>
      </c>
      <c r="U364" s="28">
        <v>7.62528104</v>
      </c>
      <c r="V364" s="28">
        <v>0</v>
      </c>
      <c r="W364" s="28">
        <v>0</v>
      </c>
      <c r="X364" s="28">
        <v>4.6724752300000008</v>
      </c>
      <c r="Y364" s="28">
        <v>5.1850042800000002</v>
      </c>
      <c r="Z364" s="28">
        <v>0</v>
      </c>
      <c r="AA364" s="28">
        <v>65.680748040000012</v>
      </c>
      <c r="AB364" s="28">
        <v>42.006016099999997</v>
      </c>
      <c r="AC364" s="28">
        <v>0</v>
      </c>
      <c r="AD364" s="28">
        <v>0</v>
      </c>
      <c r="AE364" s="28">
        <v>0</v>
      </c>
      <c r="AF364" s="28">
        <v>0</v>
      </c>
      <c r="AG364" s="28">
        <v>0</v>
      </c>
      <c r="AH364" s="28">
        <v>0</v>
      </c>
      <c r="AI364" s="28">
        <v>0</v>
      </c>
      <c r="AJ364" s="28">
        <v>0</v>
      </c>
      <c r="AK364" s="28">
        <v>0</v>
      </c>
      <c r="AL364" s="28">
        <v>2.1860424700000003</v>
      </c>
      <c r="AM364" s="28">
        <v>2.1860424700000003</v>
      </c>
      <c r="AN364" s="28">
        <v>0</v>
      </c>
      <c r="AO364" s="28">
        <v>0</v>
      </c>
      <c r="AP364" s="28">
        <v>0</v>
      </c>
      <c r="AQ364" s="28">
        <v>0</v>
      </c>
      <c r="AR364" s="28">
        <v>0</v>
      </c>
      <c r="AS364" s="28">
        <v>0</v>
      </c>
      <c r="AT364" s="28">
        <v>2.1860424700000003</v>
      </c>
      <c r="AU364" s="28">
        <v>39.819973629999993</v>
      </c>
      <c r="AV364" s="28">
        <v>8.1012609700000002</v>
      </c>
      <c r="AW364" s="28">
        <v>47.921234599999998</v>
      </c>
      <c r="AX364" s="28">
        <v>0</v>
      </c>
      <c r="AY364" s="28">
        <v>0</v>
      </c>
      <c r="AZ364" s="28">
        <v>47.921234599999998</v>
      </c>
    </row>
    <row r="365" spans="2:52" x14ac:dyDescent="0.25">
      <c r="B365" s="15" t="s">
        <v>255</v>
      </c>
      <c r="C365" s="28">
        <v>18.727146770000004</v>
      </c>
      <c r="D365" s="28">
        <v>11.064914620000001</v>
      </c>
      <c r="E365" s="28">
        <v>5.7417253300000004</v>
      </c>
      <c r="F365" s="28">
        <v>4.8615122400000006</v>
      </c>
      <c r="G365" s="28">
        <v>0.46167704999999998</v>
      </c>
      <c r="H365" s="28">
        <v>7.6622321500000004</v>
      </c>
      <c r="I365" s="28">
        <v>2.7276314799999999</v>
      </c>
      <c r="J365" s="28">
        <v>1.1301019999999999</v>
      </c>
      <c r="K365" s="28">
        <v>3.1738300000000002</v>
      </c>
      <c r="L365" s="28">
        <v>0.63066866999999993</v>
      </c>
      <c r="M365" s="28">
        <v>67.847271680000006</v>
      </c>
      <c r="N365" s="28">
        <v>65.972116999999997</v>
      </c>
      <c r="O365" s="28">
        <v>1.24515468</v>
      </c>
      <c r="P365" s="28">
        <v>0.63</v>
      </c>
      <c r="Q365" s="28">
        <v>0</v>
      </c>
      <c r="R365" s="28">
        <v>86.574418450000024</v>
      </c>
      <c r="S365" s="28">
        <v>49.126030450000002</v>
      </c>
      <c r="T365" s="28">
        <v>1.28919173</v>
      </c>
      <c r="U365" s="28">
        <v>4.5781891200000002</v>
      </c>
      <c r="V365" s="28">
        <v>0</v>
      </c>
      <c r="W365" s="28">
        <v>2.3991446499999998</v>
      </c>
      <c r="X365" s="28">
        <v>2.1089933999999997</v>
      </c>
      <c r="Y365" s="28">
        <v>12.847771949999998</v>
      </c>
      <c r="Z365" s="28">
        <v>1.9597997600000001</v>
      </c>
      <c r="AA365" s="28">
        <v>74.309121059999995</v>
      </c>
      <c r="AB365" s="28">
        <v>12.265297390000001</v>
      </c>
      <c r="AC365" s="28">
        <v>0</v>
      </c>
      <c r="AD365" s="28">
        <v>0</v>
      </c>
      <c r="AE365" s="28">
        <v>0</v>
      </c>
      <c r="AF365" s="28">
        <v>0</v>
      </c>
      <c r="AG365" s="28">
        <v>0</v>
      </c>
      <c r="AH365" s="28">
        <v>0</v>
      </c>
      <c r="AI365" s="28">
        <v>0</v>
      </c>
      <c r="AJ365" s="28">
        <v>0</v>
      </c>
      <c r="AK365" s="28">
        <v>0</v>
      </c>
      <c r="AL365" s="28">
        <v>0.39951915999999998</v>
      </c>
      <c r="AM365" s="28">
        <v>0.39951915999999998</v>
      </c>
      <c r="AN365" s="28">
        <v>0</v>
      </c>
      <c r="AO365" s="28">
        <v>0</v>
      </c>
      <c r="AP365" s="28">
        <v>8.3185917600000003</v>
      </c>
      <c r="AQ365" s="28">
        <v>8.3185917600000003</v>
      </c>
      <c r="AR365" s="28">
        <v>0</v>
      </c>
      <c r="AS365" s="28">
        <v>0</v>
      </c>
      <c r="AT365" s="28">
        <v>8.7181109199999991</v>
      </c>
      <c r="AU365" s="28">
        <v>3.5471864700000002</v>
      </c>
      <c r="AV365" s="28">
        <v>8.2173803799999998</v>
      </c>
      <c r="AW365" s="28">
        <v>11.76456685</v>
      </c>
      <c r="AX365" s="28">
        <v>0</v>
      </c>
      <c r="AY365" s="28">
        <v>0</v>
      </c>
      <c r="AZ365" s="28">
        <v>11.76456685</v>
      </c>
    </row>
    <row r="366" spans="2:52" x14ac:dyDescent="0.25">
      <c r="B366" s="15" t="s">
        <v>256</v>
      </c>
      <c r="C366" s="28">
        <v>25.66301464</v>
      </c>
      <c r="D366" s="28">
        <v>21.662762449999999</v>
      </c>
      <c r="E366" s="28">
        <v>13.395134030000001</v>
      </c>
      <c r="F366" s="28">
        <v>7.8282558299999998</v>
      </c>
      <c r="G366" s="28">
        <v>0.43937259000000001</v>
      </c>
      <c r="H366" s="28">
        <v>4.0002521900000003</v>
      </c>
      <c r="I366" s="28">
        <v>1.2576721599999998</v>
      </c>
      <c r="J366" s="28">
        <v>0.79834324999999995</v>
      </c>
      <c r="K366" s="28">
        <v>1.85415022</v>
      </c>
      <c r="L366" s="28">
        <v>9.0086559999999996E-2</v>
      </c>
      <c r="M366" s="28">
        <v>62.21435863</v>
      </c>
      <c r="N366" s="28">
        <v>61.614193</v>
      </c>
      <c r="O366" s="28">
        <v>0.59399720999999994</v>
      </c>
      <c r="P366" s="28">
        <v>6.16842E-3</v>
      </c>
      <c r="Q366" s="28">
        <v>0</v>
      </c>
      <c r="R366" s="28">
        <v>87.877373270000007</v>
      </c>
      <c r="S366" s="28">
        <v>53.449371490000004</v>
      </c>
      <c r="T366" s="28">
        <v>2.8305571700000001</v>
      </c>
      <c r="U366" s="28">
        <v>6.5320591200000004</v>
      </c>
      <c r="V366" s="28">
        <v>0</v>
      </c>
      <c r="W366" s="28">
        <v>0</v>
      </c>
      <c r="X366" s="28">
        <v>3.4090982000000003</v>
      </c>
      <c r="Y366" s="28">
        <v>7.5851923699999997</v>
      </c>
      <c r="Z366" s="28">
        <v>0</v>
      </c>
      <c r="AA366" s="28">
        <v>73.806278350000014</v>
      </c>
      <c r="AB366" s="28">
        <v>14.071094919999998</v>
      </c>
      <c r="AC366" s="28">
        <v>6.3600000000000004E-2</v>
      </c>
      <c r="AD366" s="28">
        <v>6.3600000000000004E-2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  <c r="AJ366" s="28">
        <v>0</v>
      </c>
      <c r="AK366" s="28">
        <v>6.3600000000000004E-2</v>
      </c>
      <c r="AL366" s="28">
        <v>9.3272072899999987</v>
      </c>
      <c r="AM366" s="28">
        <v>9.3272072899999987</v>
      </c>
      <c r="AN366" s="28">
        <v>0</v>
      </c>
      <c r="AO366" s="28">
        <v>0</v>
      </c>
      <c r="AP366" s="28">
        <v>0</v>
      </c>
      <c r="AQ366" s="28">
        <v>0</v>
      </c>
      <c r="AR366" s="28">
        <v>0</v>
      </c>
      <c r="AS366" s="28">
        <v>0</v>
      </c>
      <c r="AT366" s="28">
        <v>9.3272072899999987</v>
      </c>
      <c r="AU366" s="28">
        <v>4.8074876299999998</v>
      </c>
      <c r="AV366" s="28">
        <v>18.7797506</v>
      </c>
      <c r="AW366" s="28">
        <v>23.587238230000001</v>
      </c>
      <c r="AX366" s="28">
        <v>7.2281983399999996</v>
      </c>
      <c r="AY366" s="28">
        <v>0</v>
      </c>
      <c r="AZ366" s="28">
        <v>16.359039890000002</v>
      </c>
    </row>
    <row r="367" spans="2:52" x14ac:dyDescent="0.25">
      <c r="B367" s="25" t="s">
        <v>1582</v>
      </c>
      <c r="C367" s="26">
        <f t="shared" ref="C367:AZ367" si="26">SUM(C356:C366)</f>
        <v>1136.4724826499998</v>
      </c>
      <c r="D367" s="26">
        <f t="shared" si="26"/>
        <v>947.8720830100001</v>
      </c>
      <c r="E367" s="26">
        <f t="shared" si="26"/>
        <v>767.78914368000005</v>
      </c>
      <c r="F367" s="26">
        <f t="shared" si="26"/>
        <v>169.61481177999997</v>
      </c>
      <c r="G367" s="26">
        <f t="shared" si="26"/>
        <v>10.46812755</v>
      </c>
      <c r="H367" s="26">
        <f t="shared" si="26"/>
        <v>188.60039963999998</v>
      </c>
      <c r="I367" s="26">
        <f t="shared" si="26"/>
        <v>98.587779240000017</v>
      </c>
      <c r="J367" s="26">
        <f t="shared" si="26"/>
        <v>18.998885859999998</v>
      </c>
      <c r="K367" s="26">
        <f t="shared" si="26"/>
        <v>61.084032230000005</v>
      </c>
      <c r="L367" s="26">
        <f t="shared" si="26"/>
        <v>9.9297023099999997</v>
      </c>
      <c r="M367" s="26">
        <f t="shared" si="26"/>
        <v>1059.8920412</v>
      </c>
      <c r="N367" s="26">
        <f t="shared" si="26"/>
        <v>975.95153699999992</v>
      </c>
      <c r="O367" s="26">
        <f t="shared" si="26"/>
        <v>75.505349580000001</v>
      </c>
      <c r="P367" s="26">
        <f t="shared" si="26"/>
        <v>0.63616841999999996</v>
      </c>
      <c r="Q367" s="26">
        <f t="shared" si="26"/>
        <v>7.7989861999999999</v>
      </c>
      <c r="R367" s="26">
        <f t="shared" si="26"/>
        <v>2196.3645238499998</v>
      </c>
      <c r="S367" s="26">
        <f t="shared" si="26"/>
        <v>801.51953569999989</v>
      </c>
      <c r="T367" s="26">
        <f t="shared" si="26"/>
        <v>104.91969833</v>
      </c>
      <c r="U367" s="26">
        <f t="shared" si="26"/>
        <v>138.33564119000002</v>
      </c>
      <c r="V367" s="26">
        <f t="shared" si="26"/>
        <v>0</v>
      </c>
      <c r="W367" s="26">
        <f t="shared" si="26"/>
        <v>6.8236769099999997</v>
      </c>
      <c r="X367" s="26">
        <f t="shared" si="26"/>
        <v>74.643256379999997</v>
      </c>
      <c r="Y367" s="26">
        <f t="shared" si="26"/>
        <v>117.55999362999999</v>
      </c>
      <c r="Z367" s="26">
        <f t="shared" si="26"/>
        <v>26.076021860000001</v>
      </c>
      <c r="AA367" s="26">
        <f t="shared" si="26"/>
        <v>1269.8778240000001</v>
      </c>
      <c r="AB367" s="26">
        <f t="shared" si="26"/>
        <v>926.48669984999992</v>
      </c>
      <c r="AC367" s="26">
        <f t="shared" si="26"/>
        <v>6.3600000000000004E-2</v>
      </c>
      <c r="AD367" s="26">
        <f t="shared" si="26"/>
        <v>6.3600000000000004E-2</v>
      </c>
      <c r="AE367" s="26">
        <f t="shared" si="26"/>
        <v>0</v>
      </c>
      <c r="AF367" s="26">
        <f t="shared" si="26"/>
        <v>0</v>
      </c>
      <c r="AG367" s="26">
        <f t="shared" si="26"/>
        <v>11.178823999999999</v>
      </c>
      <c r="AH367" s="26">
        <f t="shared" si="26"/>
        <v>11.178823999999999</v>
      </c>
      <c r="AI367" s="26">
        <f t="shared" si="26"/>
        <v>0</v>
      </c>
      <c r="AJ367" s="26">
        <f t="shared" si="26"/>
        <v>8.60038415</v>
      </c>
      <c r="AK367" s="26">
        <f t="shared" si="26"/>
        <v>19.84280815</v>
      </c>
      <c r="AL367" s="26">
        <f t="shared" si="26"/>
        <v>278.19891286000001</v>
      </c>
      <c r="AM367" s="26">
        <f t="shared" si="26"/>
        <v>278.19891286000001</v>
      </c>
      <c r="AN367" s="26">
        <f t="shared" si="26"/>
        <v>0</v>
      </c>
      <c r="AO367" s="26">
        <f t="shared" si="26"/>
        <v>0</v>
      </c>
      <c r="AP367" s="26">
        <f t="shared" si="26"/>
        <v>67.397817899999993</v>
      </c>
      <c r="AQ367" s="26">
        <f t="shared" si="26"/>
        <v>67.397817899999993</v>
      </c>
      <c r="AR367" s="26">
        <f t="shared" si="26"/>
        <v>0</v>
      </c>
      <c r="AS367" s="26">
        <f t="shared" si="26"/>
        <v>9.5458990500000009</v>
      </c>
      <c r="AT367" s="26">
        <f t="shared" si="26"/>
        <v>355.14262981000002</v>
      </c>
      <c r="AU367" s="26">
        <f t="shared" si="26"/>
        <v>591.18687819000002</v>
      </c>
      <c r="AV367" s="26">
        <f t="shared" si="26"/>
        <v>548.9691012400001</v>
      </c>
      <c r="AW367" s="26">
        <f t="shared" si="26"/>
        <v>1140.1559794299997</v>
      </c>
      <c r="AX367" s="26">
        <f t="shared" si="26"/>
        <v>129.81631815</v>
      </c>
      <c r="AY367" s="26">
        <f t="shared" si="26"/>
        <v>0</v>
      </c>
      <c r="AZ367" s="26">
        <f t="shared" si="26"/>
        <v>1010.3396612800002</v>
      </c>
    </row>
    <row r="368" spans="2:52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:52" x14ac:dyDescent="0.25">
      <c r="B369" s="14" t="s">
        <v>227</v>
      </c>
    </row>
    <row r="370" spans="2:52" x14ac:dyDescent="0.25">
      <c r="B370" s="15" t="s">
        <v>257</v>
      </c>
      <c r="C370" s="28">
        <v>37.391815469999997</v>
      </c>
      <c r="D370" s="28">
        <v>13.587211290000001</v>
      </c>
      <c r="E370" s="28">
        <v>5.4063754800000003</v>
      </c>
      <c r="F370" s="28">
        <v>7.2622914299999994</v>
      </c>
      <c r="G370" s="28">
        <v>0.91854438000000005</v>
      </c>
      <c r="H370" s="28">
        <v>23.804604179999998</v>
      </c>
      <c r="I370" s="28">
        <v>2.36409921</v>
      </c>
      <c r="J370" s="28">
        <v>11.98232198</v>
      </c>
      <c r="K370" s="28">
        <v>8.9115454100000004</v>
      </c>
      <c r="L370" s="28">
        <v>0.54663757999999996</v>
      </c>
      <c r="M370" s="28">
        <v>86.245258500000006</v>
      </c>
      <c r="N370" s="28">
        <v>84.816902999999996</v>
      </c>
      <c r="O370" s="28">
        <v>1.4283554999999999</v>
      </c>
      <c r="P370" s="28">
        <v>0</v>
      </c>
      <c r="Q370" s="28">
        <v>0</v>
      </c>
      <c r="R370" s="28">
        <v>123.63707397</v>
      </c>
      <c r="S370" s="28">
        <v>63.12844149</v>
      </c>
      <c r="T370" s="28">
        <v>1.8889301299999999</v>
      </c>
      <c r="U370" s="28">
        <v>14.987348900000001</v>
      </c>
      <c r="V370" s="28">
        <v>0</v>
      </c>
      <c r="W370" s="28">
        <v>0</v>
      </c>
      <c r="X370" s="28">
        <v>3.0575065600000002</v>
      </c>
      <c r="Y370" s="28">
        <v>11.280381740000001</v>
      </c>
      <c r="Z370" s="28">
        <v>0</v>
      </c>
      <c r="AA370" s="28">
        <v>94.342608820000009</v>
      </c>
      <c r="AB370" s="28">
        <v>29.294465149999997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  <c r="AJ370" s="28">
        <v>0</v>
      </c>
      <c r="AK370" s="28">
        <v>0</v>
      </c>
      <c r="AL370" s="28">
        <v>18.397358499999999</v>
      </c>
      <c r="AM370" s="28">
        <v>18.397358499999999</v>
      </c>
      <c r="AN370" s="28">
        <v>0</v>
      </c>
      <c r="AO370" s="28">
        <v>0</v>
      </c>
      <c r="AP370" s="28">
        <v>0</v>
      </c>
      <c r="AQ370" s="28">
        <v>0</v>
      </c>
      <c r="AR370" s="28">
        <v>0</v>
      </c>
      <c r="AS370" s="28">
        <v>0</v>
      </c>
      <c r="AT370" s="28">
        <v>18.397358499999999</v>
      </c>
      <c r="AU370" s="28">
        <v>10.89710665</v>
      </c>
      <c r="AV370" s="28">
        <v>30.772944389999999</v>
      </c>
      <c r="AW370" s="28">
        <v>41.670051039999997</v>
      </c>
      <c r="AX370" s="28">
        <v>9.8881877799999991</v>
      </c>
      <c r="AY370" s="28">
        <v>0</v>
      </c>
      <c r="AZ370" s="28">
        <v>31.781863259999998</v>
      </c>
    </row>
    <row r="371" spans="2:52" x14ac:dyDescent="0.25">
      <c r="B371" s="15" t="s">
        <v>258</v>
      </c>
      <c r="C371" s="28">
        <v>72.088786939999991</v>
      </c>
      <c r="D371" s="28">
        <v>52.974745390000002</v>
      </c>
      <c r="E371" s="28">
        <v>18.597555</v>
      </c>
      <c r="F371" s="28">
        <v>33.390815949999997</v>
      </c>
      <c r="G371" s="28">
        <v>0.98637443999999996</v>
      </c>
      <c r="H371" s="28">
        <v>19.11404155</v>
      </c>
      <c r="I371" s="28">
        <v>4.5859363699999998</v>
      </c>
      <c r="J371" s="28">
        <v>5.5306373799999999</v>
      </c>
      <c r="K371" s="28">
        <v>4.8788305000000003</v>
      </c>
      <c r="L371" s="28">
        <v>4.1186372999999996</v>
      </c>
      <c r="M371" s="28">
        <v>94.323314120000006</v>
      </c>
      <c r="N371" s="28">
        <v>91.728618999999995</v>
      </c>
      <c r="O371" s="28">
        <v>2.5946951199999999</v>
      </c>
      <c r="P371" s="28">
        <v>0</v>
      </c>
      <c r="Q371" s="28">
        <v>0</v>
      </c>
      <c r="R371" s="28">
        <v>166.41210106</v>
      </c>
      <c r="S371" s="28">
        <v>88.885346580000004</v>
      </c>
      <c r="T371" s="28">
        <v>9.5959299900000001</v>
      </c>
      <c r="U371" s="28">
        <v>10.003914539999998</v>
      </c>
      <c r="V371" s="28">
        <v>0</v>
      </c>
      <c r="W371" s="28">
        <v>0</v>
      </c>
      <c r="X371" s="28">
        <v>3.96709428</v>
      </c>
      <c r="Y371" s="28">
        <v>24.655186149999999</v>
      </c>
      <c r="Z371" s="28">
        <v>0</v>
      </c>
      <c r="AA371" s="28">
        <v>137.10747153999998</v>
      </c>
      <c r="AB371" s="28">
        <v>29.304629520000002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  <c r="AJ371" s="28">
        <v>0</v>
      </c>
      <c r="AK371" s="28">
        <v>0</v>
      </c>
      <c r="AL371" s="28">
        <v>8.1754977099999984</v>
      </c>
      <c r="AM371" s="28">
        <v>8.1754977099999984</v>
      </c>
      <c r="AN371" s="28">
        <v>0</v>
      </c>
      <c r="AO371" s="28">
        <v>0</v>
      </c>
      <c r="AP371" s="28">
        <v>0</v>
      </c>
      <c r="AQ371" s="28">
        <v>0</v>
      </c>
      <c r="AR371" s="28">
        <v>0</v>
      </c>
      <c r="AS371" s="28">
        <v>0</v>
      </c>
      <c r="AT371" s="28">
        <v>8.1754977099999984</v>
      </c>
      <c r="AU371" s="28">
        <v>21.129131809999997</v>
      </c>
      <c r="AV371" s="28">
        <v>27.199726380000001</v>
      </c>
      <c r="AW371" s="28">
        <v>48.328858189999998</v>
      </c>
      <c r="AX371" s="28">
        <v>0</v>
      </c>
      <c r="AY371" s="28">
        <v>3.4501379399999998</v>
      </c>
      <c r="AZ371" s="28">
        <v>44.878720250000001</v>
      </c>
    </row>
    <row r="372" spans="2:52" x14ac:dyDescent="0.25">
      <c r="B372" s="15" t="s">
        <v>259</v>
      </c>
      <c r="C372" s="28">
        <v>172.64922006</v>
      </c>
      <c r="D372" s="28">
        <v>109.82911761</v>
      </c>
      <c r="E372" s="28">
        <v>24.526540820000001</v>
      </c>
      <c r="F372" s="28">
        <v>82.284246400000001</v>
      </c>
      <c r="G372" s="28">
        <v>3.01833039</v>
      </c>
      <c r="H372" s="28">
        <v>62.820102449999993</v>
      </c>
      <c r="I372" s="28">
        <v>11.47574841</v>
      </c>
      <c r="J372" s="28">
        <v>6.6180235599999993</v>
      </c>
      <c r="K372" s="28">
        <v>44.1662629</v>
      </c>
      <c r="L372" s="28">
        <v>0.56006758000000001</v>
      </c>
      <c r="M372" s="28">
        <v>187.88500096000001</v>
      </c>
      <c r="N372" s="28">
        <v>174.77521200000001</v>
      </c>
      <c r="O372" s="28">
        <v>5.9790879600000002</v>
      </c>
      <c r="P372" s="28">
        <v>7.031701</v>
      </c>
      <c r="Q372" s="28">
        <v>9.9000000000000005E-2</v>
      </c>
      <c r="R372" s="28">
        <v>360.53422101999996</v>
      </c>
      <c r="S372" s="28">
        <v>123.06407054</v>
      </c>
      <c r="T372" s="28">
        <v>17.787672560000001</v>
      </c>
      <c r="U372" s="28">
        <v>32.70226444</v>
      </c>
      <c r="V372" s="28">
        <v>0.25248379999999998</v>
      </c>
      <c r="W372" s="28">
        <v>52.590769109999997</v>
      </c>
      <c r="X372" s="28">
        <v>15.373214130000001</v>
      </c>
      <c r="Y372" s="28">
        <v>62.452769889999999</v>
      </c>
      <c r="Z372" s="28">
        <v>0.66705894999999993</v>
      </c>
      <c r="AA372" s="28">
        <v>304.89030342000001</v>
      </c>
      <c r="AB372" s="28">
        <v>55.643917600000002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  <c r="AJ372" s="28">
        <v>0.5</v>
      </c>
      <c r="AK372" s="28">
        <v>0.5</v>
      </c>
      <c r="AL372" s="28">
        <v>19.715354510000001</v>
      </c>
      <c r="AM372" s="28">
        <v>19.715354510000001</v>
      </c>
      <c r="AN372" s="28">
        <v>0</v>
      </c>
      <c r="AO372" s="28">
        <v>0</v>
      </c>
      <c r="AP372" s="28">
        <v>0</v>
      </c>
      <c r="AQ372" s="28">
        <v>0</v>
      </c>
      <c r="AR372" s="28">
        <v>0</v>
      </c>
      <c r="AS372" s="28">
        <v>0.59899999999999998</v>
      </c>
      <c r="AT372" s="28">
        <v>20.314354510000001</v>
      </c>
      <c r="AU372" s="28">
        <v>35.829563090000001</v>
      </c>
      <c r="AV372" s="28">
        <v>63.086080700000004</v>
      </c>
      <c r="AW372" s="28">
        <v>98.915643790000004</v>
      </c>
      <c r="AX372" s="28">
        <v>9.5395783499999993</v>
      </c>
      <c r="AY372" s="28">
        <v>0</v>
      </c>
      <c r="AZ372" s="28">
        <v>89.376065439999991</v>
      </c>
    </row>
    <row r="373" spans="2:52" x14ac:dyDescent="0.25">
      <c r="B373" s="15" t="s">
        <v>260</v>
      </c>
      <c r="C373" s="28">
        <v>93.930900550000018</v>
      </c>
      <c r="D373" s="28">
        <v>67.34154654000001</v>
      </c>
      <c r="E373" s="28">
        <v>14.148090120000001</v>
      </c>
      <c r="F373" s="28">
        <v>51.287991520000006</v>
      </c>
      <c r="G373" s="28">
        <v>1.9054648999999999</v>
      </c>
      <c r="H373" s="28">
        <v>26.589354009999997</v>
      </c>
      <c r="I373" s="28">
        <v>14.91018564</v>
      </c>
      <c r="J373" s="28">
        <v>6.0118815000000003</v>
      </c>
      <c r="K373" s="28">
        <v>5.1999761500000004</v>
      </c>
      <c r="L373" s="28">
        <v>0.46731072000000001</v>
      </c>
      <c r="M373" s="28">
        <v>137.65612431</v>
      </c>
      <c r="N373" s="28">
        <v>134.660968</v>
      </c>
      <c r="O373" s="28">
        <v>2.99515631</v>
      </c>
      <c r="P373" s="28">
        <v>0</v>
      </c>
      <c r="Q373" s="28">
        <v>0</v>
      </c>
      <c r="R373" s="28">
        <v>231.58702486000001</v>
      </c>
      <c r="S373" s="28">
        <v>132.93262487999999</v>
      </c>
      <c r="T373" s="28">
        <v>5.60428441</v>
      </c>
      <c r="U373" s="28">
        <v>12.020263310000001</v>
      </c>
      <c r="V373" s="28">
        <v>0</v>
      </c>
      <c r="W373" s="28">
        <v>0</v>
      </c>
      <c r="X373" s="28">
        <v>2.0524468600000003</v>
      </c>
      <c r="Y373" s="28">
        <v>43.667106140000001</v>
      </c>
      <c r="Z373" s="28">
        <v>0</v>
      </c>
      <c r="AA373" s="28">
        <v>196.27672560000002</v>
      </c>
      <c r="AB373" s="28">
        <v>35.310299260000001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  <c r="AJ373" s="28">
        <v>0</v>
      </c>
      <c r="AK373" s="28">
        <v>0</v>
      </c>
      <c r="AL373" s="28">
        <v>1.15671843</v>
      </c>
      <c r="AM373" s="28">
        <v>1.15671843</v>
      </c>
      <c r="AN373" s="28">
        <v>0</v>
      </c>
      <c r="AO373" s="28">
        <v>0</v>
      </c>
      <c r="AP373" s="28">
        <v>8.71663633</v>
      </c>
      <c r="AQ373" s="28">
        <v>8.71663633</v>
      </c>
      <c r="AR373" s="28">
        <v>0</v>
      </c>
      <c r="AS373" s="28">
        <v>0</v>
      </c>
      <c r="AT373" s="28">
        <v>9.8733547599999998</v>
      </c>
      <c r="AU373" s="28">
        <v>25.436944499999999</v>
      </c>
      <c r="AV373" s="28">
        <v>27.886234999999999</v>
      </c>
      <c r="AW373" s="28">
        <v>53.323179500000002</v>
      </c>
      <c r="AX373" s="28">
        <v>6.0000404600000001</v>
      </c>
      <c r="AY373" s="28">
        <v>0</v>
      </c>
      <c r="AZ373" s="28">
        <v>47.323139040000008</v>
      </c>
    </row>
    <row r="374" spans="2:52" x14ac:dyDescent="0.25">
      <c r="B374" s="15" t="s">
        <v>227</v>
      </c>
      <c r="C374" s="28">
        <v>24.444058429999998</v>
      </c>
      <c r="D374" s="28">
        <v>14.33575471</v>
      </c>
      <c r="E374" s="28">
        <v>9.8982841299999986</v>
      </c>
      <c r="F374" s="28">
        <v>2.8093028900000001</v>
      </c>
      <c r="G374" s="28">
        <v>1.6281676899999999</v>
      </c>
      <c r="H374" s="28">
        <v>10.10830372</v>
      </c>
      <c r="I374" s="28">
        <v>4.1415638000000001</v>
      </c>
      <c r="J374" s="28">
        <v>1.25868</v>
      </c>
      <c r="K374" s="28">
        <v>4.5805916900000003</v>
      </c>
      <c r="L374" s="28">
        <v>0.12746822999999999</v>
      </c>
      <c r="M374" s="28">
        <v>103.71826218000001</v>
      </c>
      <c r="N374" s="28">
        <v>102.35151399999999</v>
      </c>
      <c r="O374" s="28">
        <v>1.22224818</v>
      </c>
      <c r="P374" s="28">
        <v>0</v>
      </c>
      <c r="Q374" s="28">
        <v>0.14449999999999999</v>
      </c>
      <c r="R374" s="28">
        <v>128.16232061000002</v>
      </c>
      <c r="S374" s="28">
        <v>87.467402500000006</v>
      </c>
      <c r="T374" s="28">
        <v>4.2543014100000001</v>
      </c>
      <c r="U374" s="28">
        <v>14.38362339</v>
      </c>
      <c r="V374" s="28">
        <v>0</v>
      </c>
      <c r="W374" s="28">
        <v>0</v>
      </c>
      <c r="X374" s="28">
        <v>3.3995535800000001</v>
      </c>
      <c r="Y374" s="28">
        <v>12.010621689999999</v>
      </c>
      <c r="Z374" s="28">
        <v>0</v>
      </c>
      <c r="AA374" s="28">
        <v>121.51550257</v>
      </c>
      <c r="AB374" s="28">
        <v>6.6468180400000003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  <c r="AJ374" s="28">
        <v>0</v>
      </c>
      <c r="AK374" s="28">
        <v>0</v>
      </c>
      <c r="AL374" s="28">
        <v>1.9415206599999999</v>
      </c>
      <c r="AM374" s="28">
        <v>1.9415206599999999</v>
      </c>
      <c r="AN374" s="28">
        <v>0</v>
      </c>
      <c r="AO374" s="28">
        <v>0</v>
      </c>
      <c r="AP374" s="28">
        <v>0</v>
      </c>
      <c r="AQ374" s="28">
        <v>0</v>
      </c>
      <c r="AR374" s="28">
        <v>0</v>
      </c>
      <c r="AS374" s="28">
        <v>0</v>
      </c>
      <c r="AT374" s="28">
        <v>1.9415206599999999</v>
      </c>
      <c r="AU374" s="28">
        <v>4.7052973800000002</v>
      </c>
      <c r="AV374" s="28">
        <v>4.7446192900000002</v>
      </c>
      <c r="AW374" s="28">
        <v>9.4499166700000004</v>
      </c>
      <c r="AX374" s="28">
        <v>2.7671999999999999E-2</v>
      </c>
      <c r="AY374" s="28">
        <v>0</v>
      </c>
      <c r="AZ374" s="28">
        <v>9.4222446699999995</v>
      </c>
    </row>
    <row r="375" spans="2:52" x14ac:dyDescent="0.25">
      <c r="B375" s="15" t="s">
        <v>261</v>
      </c>
      <c r="C375" s="28">
        <v>22.929868210000002</v>
      </c>
      <c r="D375" s="28">
        <v>12.387365479999998</v>
      </c>
      <c r="E375" s="28">
        <v>5.5185292699999993</v>
      </c>
      <c r="F375" s="28">
        <v>6.2349772899999998</v>
      </c>
      <c r="G375" s="28">
        <v>0.63385891999999999</v>
      </c>
      <c r="H375" s="28">
        <v>10.542502730000001</v>
      </c>
      <c r="I375" s="28">
        <v>1.8138860000000001</v>
      </c>
      <c r="J375" s="28">
        <v>5.5527959999999998</v>
      </c>
      <c r="K375" s="28">
        <v>2.8831799999999999</v>
      </c>
      <c r="L375" s="28">
        <v>0.29264073000000002</v>
      </c>
      <c r="M375" s="28">
        <v>94.300898599999996</v>
      </c>
      <c r="N375" s="28">
        <v>92.347792999999996</v>
      </c>
      <c r="O375" s="28">
        <v>1.9531056</v>
      </c>
      <c r="P375" s="28">
        <v>0</v>
      </c>
      <c r="Q375" s="28">
        <v>0</v>
      </c>
      <c r="R375" s="28">
        <v>117.23076681000001</v>
      </c>
      <c r="S375" s="28">
        <v>64.181683210000003</v>
      </c>
      <c r="T375" s="28">
        <v>2.8855685299999996</v>
      </c>
      <c r="U375" s="28">
        <v>16.57747642</v>
      </c>
      <c r="V375" s="28">
        <v>0</v>
      </c>
      <c r="W375" s="28">
        <v>0</v>
      </c>
      <c r="X375" s="28">
        <v>13.108578529999999</v>
      </c>
      <c r="Y375" s="28">
        <v>8.6501248699999991</v>
      </c>
      <c r="Z375" s="28">
        <v>1.9369859999999999E-2</v>
      </c>
      <c r="AA375" s="28">
        <v>105.42280142</v>
      </c>
      <c r="AB375" s="28">
        <v>11.807965390000001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  <c r="AJ375" s="28">
        <v>0</v>
      </c>
      <c r="AK375" s="28">
        <v>0</v>
      </c>
      <c r="AL375" s="28">
        <v>3.3017043399999997</v>
      </c>
      <c r="AM375" s="28">
        <v>3.3017043399999997</v>
      </c>
      <c r="AN375" s="28">
        <v>0</v>
      </c>
      <c r="AO375" s="28">
        <v>0</v>
      </c>
      <c r="AP375" s="28">
        <v>0.35217925</v>
      </c>
      <c r="AQ375" s="28">
        <v>0.35217925</v>
      </c>
      <c r="AR375" s="28">
        <v>0</v>
      </c>
      <c r="AS375" s="28">
        <v>2.7814529100000001</v>
      </c>
      <c r="AT375" s="28">
        <v>6.4353365</v>
      </c>
      <c r="AU375" s="28">
        <v>5.3726288900000005</v>
      </c>
      <c r="AV375" s="28">
        <v>1.6108911799999999</v>
      </c>
      <c r="AW375" s="28">
        <v>6.98352007</v>
      </c>
      <c r="AX375" s="28">
        <v>0</v>
      </c>
      <c r="AY375" s="28">
        <v>0</v>
      </c>
      <c r="AZ375" s="28">
        <v>6.98352007</v>
      </c>
    </row>
    <row r="376" spans="2:52" x14ac:dyDescent="0.25">
      <c r="B376" s="15" t="s">
        <v>262</v>
      </c>
      <c r="C376" s="28">
        <v>66.64059773999999</v>
      </c>
      <c r="D376" s="28">
        <v>54.936330329999997</v>
      </c>
      <c r="E376" s="28">
        <v>26.20490491</v>
      </c>
      <c r="F376" s="28">
        <v>27.126948500000001</v>
      </c>
      <c r="G376" s="28">
        <v>1.60447692</v>
      </c>
      <c r="H376" s="28">
        <v>11.70426741</v>
      </c>
      <c r="I376" s="28">
        <v>4.4435664199999998</v>
      </c>
      <c r="J376" s="28">
        <v>1.6189150000000001</v>
      </c>
      <c r="K376" s="28">
        <v>4.9919007199999994</v>
      </c>
      <c r="L376" s="28">
        <v>0.64988527000000007</v>
      </c>
      <c r="M376" s="28">
        <v>133.54310171</v>
      </c>
      <c r="N376" s="28">
        <v>131.77385000000001</v>
      </c>
      <c r="O376" s="28">
        <v>1.76925171</v>
      </c>
      <c r="P376" s="28">
        <v>0</v>
      </c>
      <c r="Q376" s="28">
        <v>0</v>
      </c>
      <c r="R376" s="28">
        <v>200.18369944999998</v>
      </c>
      <c r="S376" s="28">
        <v>110.4120099</v>
      </c>
      <c r="T376" s="28">
        <v>14.570357900000001</v>
      </c>
      <c r="U376" s="28">
        <v>10.369558230000001</v>
      </c>
      <c r="V376" s="28">
        <v>0</v>
      </c>
      <c r="W376" s="28">
        <v>0</v>
      </c>
      <c r="X376" s="28">
        <v>25.820559159999998</v>
      </c>
      <c r="Y376" s="28">
        <v>19.883479489999999</v>
      </c>
      <c r="Z376" s="28">
        <v>0</v>
      </c>
      <c r="AA376" s="28">
        <v>181.05596468000002</v>
      </c>
      <c r="AB376" s="28">
        <v>19.12773477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  <c r="AJ376" s="28">
        <v>0</v>
      </c>
      <c r="AK376" s="28">
        <v>0</v>
      </c>
      <c r="AL376" s="28">
        <v>9.1298068000000008</v>
      </c>
      <c r="AM376" s="28">
        <v>9.1298068000000008</v>
      </c>
      <c r="AN376" s="28">
        <v>0</v>
      </c>
      <c r="AO376" s="28">
        <v>0</v>
      </c>
      <c r="AP376" s="28">
        <v>0</v>
      </c>
      <c r="AQ376" s="28">
        <v>0</v>
      </c>
      <c r="AR376" s="28">
        <v>0</v>
      </c>
      <c r="AS376" s="28">
        <v>0</v>
      </c>
      <c r="AT376" s="28">
        <v>9.1298068000000008</v>
      </c>
      <c r="AU376" s="28">
        <v>9.997927970000001</v>
      </c>
      <c r="AV376" s="28">
        <v>7.8503335300000003</v>
      </c>
      <c r="AW376" s="28">
        <v>17.8482615</v>
      </c>
      <c r="AX376" s="28">
        <v>0</v>
      </c>
      <c r="AY376" s="28">
        <v>0</v>
      </c>
      <c r="AZ376" s="28">
        <v>17.8482615</v>
      </c>
    </row>
    <row r="377" spans="2:52" x14ac:dyDescent="0.25">
      <c r="B377" s="15" t="s">
        <v>274</v>
      </c>
      <c r="C377" s="28">
        <v>11.15775384</v>
      </c>
      <c r="D377" s="28">
        <v>4.4469440700000007</v>
      </c>
      <c r="E377" s="28">
        <v>1.9242383999999999</v>
      </c>
      <c r="F377" s="28">
        <v>1.5968449199999999</v>
      </c>
      <c r="G377" s="28">
        <v>0.92586075000000001</v>
      </c>
      <c r="H377" s="28">
        <v>6.7108097699999991</v>
      </c>
      <c r="I377" s="28">
        <v>4.6079567699999995</v>
      </c>
      <c r="J377" s="28">
        <v>1.22417</v>
      </c>
      <c r="K377" s="28">
        <v>0.666265</v>
      </c>
      <c r="L377" s="28">
        <v>0.212418</v>
      </c>
      <c r="M377" s="28">
        <v>135.71725108999999</v>
      </c>
      <c r="N377" s="28">
        <v>129.61446000000001</v>
      </c>
      <c r="O377" s="28">
        <v>6.1027910900000002</v>
      </c>
      <c r="P377" s="28">
        <v>0</v>
      </c>
      <c r="Q377" s="28">
        <v>0</v>
      </c>
      <c r="R377" s="28">
        <v>146.87500493000002</v>
      </c>
      <c r="S377" s="28">
        <v>44.517099109999997</v>
      </c>
      <c r="T377" s="28">
        <v>0.63269812999999997</v>
      </c>
      <c r="U377" s="28">
        <v>5.61891023</v>
      </c>
      <c r="V377" s="28">
        <v>0</v>
      </c>
      <c r="W377" s="28">
        <v>0</v>
      </c>
      <c r="X377" s="28">
        <v>11.80468449</v>
      </c>
      <c r="Y377" s="28">
        <v>14.928902320000001</v>
      </c>
      <c r="Z377" s="28">
        <v>0</v>
      </c>
      <c r="AA377" s="28">
        <v>77.502294280000001</v>
      </c>
      <c r="AB377" s="28">
        <v>69.372710650000002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  <c r="AJ377" s="28">
        <v>2.4112113399999999</v>
      </c>
      <c r="AK377" s="28">
        <v>2.4112113399999999</v>
      </c>
      <c r="AL377" s="28">
        <v>48.910967090000007</v>
      </c>
      <c r="AM377" s="28">
        <v>48.910967090000007</v>
      </c>
      <c r="AN377" s="28">
        <v>0</v>
      </c>
      <c r="AO377" s="28">
        <v>0</v>
      </c>
      <c r="AP377" s="28">
        <v>0</v>
      </c>
      <c r="AQ377" s="28">
        <v>0</v>
      </c>
      <c r="AR377" s="28">
        <v>0</v>
      </c>
      <c r="AS377" s="28">
        <v>0</v>
      </c>
      <c r="AT377" s="28">
        <v>48.910967090000007</v>
      </c>
      <c r="AU377" s="28">
        <v>22.872954900000003</v>
      </c>
      <c r="AV377" s="28">
        <v>70.056213600000007</v>
      </c>
      <c r="AW377" s="28">
        <v>92.929168500000003</v>
      </c>
      <c r="AX377" s="28">
        <v>0</v>
      </c>
      <c r="AY377" s="28">
        <v>0</v>
      </c>
      <c r="AZ377" s="28">
        <v>92.929168500000003</v>
      </c>
    </row>
    <row r="378" spans="2:52" x14ac:dyDescent="0.25">
      <c r="B378" s="15" t="s">
        <v>263</v>
      </c>
      <c r="C378" s="28">
        <v>172.87033653</v>
      </c>
      <c r="D378" s="28">
        <v>113.39607167</v>
      </c>
      <c r="E378" s="28">
        <v>37.543420570000002</v>
      </c>
      <c r="F378" s="28">
        <v>74.442767239999995</v>
      </c>
      <c r="G378" s="28">
        <v>1.4098838600000001</v>
      </c>
      <c r="H378" s="28">
        <v>59.474264859999998</v>
      </c>
      <c r="I378" s="28">
        <v>8.0733532500000003</v>
      </c>
      <c r="J378" s="28">
        <v>5.5975210000000004</v>
      </c>
      <c r="K378" s="28">
        <v>34.469926520000001</v>
      </c>
      <c r="L378" s="28">
        <v>11.33346409</v>
      </c>
      <c r="M378" s="28">
        <v>120.300336</v>
      </c>
      <c r="N378" s="28">
        <v>117.361632</v>
      </c>
      <c r="O378" s="28">
        <v>2.938704</v>
      </c>
      <c r="P378" s="28">
        <v>0</v>
      </c>
      <c r="Q378" s="28">
        <v>0</v>
      </c>
      <c r="R378" s="28">
        <v>293.17067252999999</v>
      </c>
      <c r="S378" s="28">
        <v>92.50959786</v>
      </c>
      <c r="T378" s="28">
        <v>6.5800515400000004</v>
      </c>
      <c r="U378" s="28">
        <v>12.759171970000001</v>
      </c>
      <c r="V378" s="28">
        <v>0</v>
      </c>
      <c r="W378" s="28">
        <v>0</v>
      </c>
      <c r="X378" s="28">
        <v>16.399212139999999</v>
      </c>
      <c r="Y378" s="28">
        <v>28.396992839999999</v>
      </c>
      <c r="Z378" s="28">
        <v>0</v>
      </c>
      <c r="AA378" s="28">
        <v>156.64502634999999</v>
      </c>
      <c r="AB378" s="28">
        <v>136.52564618</v>
      </c>
      <c r="AC378" s="28">
        <v>0</v>
      </c>
      <c r="AD378" s="28">
        <v>0</v>
      </c>
      <c r="AE378" s="28">
        <v>0</v>
      </c>
      <c r="AF378" s="28">
        <v>0</v>
      </c>
      <c r="AG378" s="28">
        <v>0</v>
      </c>
      <c r="AH378" s="28">
        <v>0</v>
      </c>
      <c r="AI378" s="28">
        <v>0</v>
      </c>
      <c r="AJ378" s="28">
        <v>0</v>
      </c>
      <c r="AK378" s="28">
        <v>0</v>
      </c>
      <c r="AL378" s="28">
        <v>11.849065420000001</v>
      </c>
      <c r="AM378" s="28">
        <v>11.849065420000001</v>
      </c>
      <c r="AN378" s="28">
        <v>0</v>
      </c>
      <c r="AO378" s="28">
        <v>0</v>
      </c>
      <c r="AP378" s="28">
        <v>0.14522163000000002</v>
      </c>
      <c r="AQ378" s="28">
        <v>0.14522163000000002</v>
      </c>
      <c r="AR378" s="28">
        <v>0</v>
      </c>
      <c r="AS378" s="28">
        <v>0</v>
      </c>
      <c r="AT378" s="28">
        <v>11.994287050000001</v>
      </c>
      <c r="AU378" s="28">
        <v>124.53135913</v>
      </c>
      <c r="AV378" s="28">
        <v>9.7684587899999986</v>
      </c>
      <c r="AW378" s="28">
        <v>134.29981791999998</v>
      </c>
      <c r="AX378" s="28">
        <v>22.663141939999999</v>
      </c>
      <c r="AY378" s="28">
        <v>0</v>
      </c>
      <c r="AZ378" s="28">
        <v>111.63667598000001</v>
      </c>
    </row>
    <row r="379" spans="2:52" x14ac:dyDescent="0.25">
      <c r="B379" s="15" t="s">
        <v>264</v>
      </c>
      <c r="C379" s="28">
        <v>41.137125769999997</v>
      </c>
      <c r="D379" s="28">
        <v>22.627236649999997</v>
      </c>
      <c r="E379" s="28">
        <v>7.8938883899999999</v>
      </c>
      <c r="F379" s="28">
        <v>12.29446126</v>
      </c>
      <c r="G379" s="28">
        <v>2.4388869999999998</v>
      </c>
      <c r="H379" s="28">
        <v>18.50988912</v>
      </c>
      <c r="I379" s="28">
        <v>4.0082790600000004</v>
      </c>
      <c r="J379" s="28">
        <v>1.0191349999999999</v>
      </c>
      <c r="K379" s="28">
        <v>7.0655972800000004</v>
      </c>
      <c r="L379" s="28">
        <v>6.4168777800000001</v>
      </c>
      <c r="M379" s="28">
        <v>162.34821700000001</v>
      </c>
      <c r="N379" s="28">
        <v>162.34821700000001</v>
      </c>
      <c r="O379" s="28">
        <v>0</v>
      </c>
      <c r="P379" s="28">
        <v>0</v>
      </c>
      <c r="Q379" s="28">
        <v>0</v>
      </c>
      <c r="R379" s="28">
        <v>203.48534276999999</v>
      </c>
      <c r="S379" s="28">
        <v>104.62151084999999</v>
      </c>
      <c r="T379" s="28">
        <v>2.7271983500000001</v>
      </c>
      <c r="U379" s="28">
        <v>15.817926230000001</v>
      </c>
      <c r="V379" s="28">
        <v>0</v>
      </c>
      <c r="W379" s="28">
        <v>0</v>
      </c>
      <c r="X379" s="28">
        <v>6.4606794900000004</v>
      </c>
      <c r="Y379" s="28">
        <v>39.780808399999998</v>
      </c>
      <c r="Z379" s="28">
        <v>0</v>
      </c>
      <c r="AA379" s="28">
        <v>169.40812331999999</v>
      </c>
      <c r="AB379" s="28">
        <v>34.077219450000001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  <c r="AJ379" s="28">
        <v>0</v>
      </c>
      <c r="AK379" s="28">
        <v>0</v>
      </c>
      <c r="AL379" s="28">
        <v>9.7925454900000002</v>
      </c>
      <c r="AM379" s="28">
        <v>9.7925454900000002</v>
      </c>
      <c r="AN379" s="28">
        <v>0</v>
      </c>
      <c r="AO379" s="28">
        <v>0</v>
      </c>
      <c r="AP379" s="28">
        <v>0</v>
      </c>
      <c r="AQ379" s="28">
        <v>0</v>
      </c>
      <c r="AR379" s="28">
        <v>0</v>
      </c>
      <c r="AS379" s="28">
        <v>0</v>
      </c>
      <c r="AT379" s="28">
        <v>9.7925454900000002</v>
      </c>
      <c r="AU379" s="28">
        <v>24.284673959999996</v>
      </c>
      <c r="AV379" s="28">
        <v>43.13512154</v>
      </c>
      <c r="AW379" s="28">
        <v>67.419795500000006</v>
      </c>
      <c r="AX379" s="28">
        <v>29.75992171</v>
      </c>
      <c r="AY379" s="28">
        <v>0</v>
      </c>
      <c r="AZ379" s="28">
        <v>37.659873789999999</v>
      </c>
    </row>
    <row r="380" spans="2:52" x14ac:dyDescent="0.25">
      <c r="B380" s="15" t="s">
        <v>265</v>
      </c>
      <c r="C380" s="28">
        <v>264.09201241</v>
      </c>
      <c r="D380" s="28">
        <v>208.58740336</v>
      </c>
      <c r="E380" s="28">
        <v>58.878864540000002</v>
      </c>
      <c r="F380" s="28">
        <v>139.39460278999999</v>
      </c>
      <c r="G380" s="28">
        <v>10.313936029999999</v>
      </c>
      <c r="H380" s="28">
        <v>55.504609050000006</v>
      </c>
      <c r="I380" s="28">
        <v>20.242067690000003</v>
      </c>
      <c r="J380" s="28">
        <v>16.766719550000001</v>
      </c>
      <c r="K380" s="28">
        <v>13.154501</v>
      </c>
      <c r="L380" s="28">
        <v>5.34132081</v>
      </c>
      <c r="M380" s="28">
        <v>218.62544772999999</v>
      </c>
      <c r="N380" s="28">
        <v>215.772739</v>
      </c>
      <c r="O380" s="28">
        <v>2.61971373</v>
      </c>
      <c r="P380" s="28">
        <v>0</v>
      </c>
      <c r="Q380" s="28">
        <v>0.23299500000000001</v>
      </c>
      <c r="R380" s="28">
        <v>482.71746013999996</v>
      </c>
      <c r="S380" s="28">
        <v>219.84810609000002</v>
      </c>
      <c r="T380" s="28">
        <v>21.263649530000002</v>
      </c>
      <c r="U380" s="28">
        <v>46.244178829999996</v>
      </c>
      <c r="V380" s="28">
        <v>2.7378249500000003</v>
      </c>
      <c r="W380" s="28">
        <v>15.398228960000001</v>
      </c>
      <c r="X380" s="28">
        <v>18.334583049999999</v>
      </c>
      <c r="Y380" s="28">
        <v>84.882630879999994</v>
      </c>
      <c r="Z380" s="28">
        <v>0</v>
      </c>
      <c r="AA380" s="28">
        <v>408.70920228999995</v>
      </c>
      <c r="AB380" s="28">
        <v>74.008257849999993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  <c r="AJ380" s="28">
        <v>0</v>
      </c>
      <c r="AK380" s="28">
        <v>0</v>
      </c>
      <c r="AL380" s="28">
        <v>88.439811950000006</v>
      </c>
      <c r="AM380" s="28">
        <v>88.439811950000006</v>
      </c>
      <c r="AN380" s="28">
        <v>0</v>
      </c>
      <c r="AO380" s="28">
        <v>0</v>
      </c>
      <c r="AP380" s="28">
        <v>0</v>
      </c>
      <c r="AQ380" s="28">
        <v>0</v>
      </c>
      <c r="AR380" s="28">
        <v>0</v>
      </c>
      <c r="AS380" s="28">
        <v>0</v>
      </c>
      <c r="AT380" s="28">
        <v>88.439811950000006</v>
      </c>
      <c r="AU380" s="28">
        <v>-14.431554100000001</v>
      </c>
      <c r="AV380" s="28">
        <v>106.59712248</v>
      </c>
      <c r="AW380" s="28">
        <v>92.165568379999996</v>
      </c>
      <c r="AX380" s="28">
        <v>10.607755730000001</v>
      </c>
      <c r="AY380" s="28">
        <v>0</v>
      </c>
      <c r="AZ380" s="28">
        <v>81.557812650000002</v>
      </c>
    </row>
    <row r="381" spans="2:52" x14ac:dyDescent="0.25">
      <c r="B381" s="15" t="s">
        <v>266</v>
      </c>
      <c r="C381" s="28">
        <v>185.48271026</v>
      </c>
      <c r="D381" s="28">
        <v>144.79152101999998</v>
      </c>
      <c r="E381" s="28">
        <v>72.312735140000001</v>
      </c>
      <c r="F381" s="28">
        <v>71.640188309999999</v>
      </c>
      <c r="G381" s="28">
        <v>0.8385975699999999</v>
      </c>
      <c r="H381" s="28">
        <v>40.69118924</v>
      </c>
      <c r="I381" s="28">
        <v>21.921566690000002</v>
      </c>
      <c r="J381" s="28">
        <v>4.1272400999999999</v>
      </c>
      <c r="K381" s="28">
        <v>14.339531220000001</v>
      </c>
      <c r="L381" s="28">
        <v>0.30285123000000003</v>
      </c>
      <c r="M381" s="28">
        <v>161.73315033</v>
      </c>
      <c r="N381" s="28">
        <v>155.371465</v>
      </c>
      <c r="O381" s="28">
        <v>6.3616853300000002</v>
      </c>
      <c r="P381" s="28">
        <v>0</v>
      </c>
      <c r="Q381" s="28">
        <v>0</v>
      </c>
      <c r="R381" s="28">
        <v>347.21586059000003</v>
      </c>
      <c r="S381" s="28">
        <v>128.95664149999999</v>
      </c>
      <c r="T381" s="28">
        <v>20.729413960000002</v>
      </c>
      <c r="U381" s="28">
        <v>27.500207629999998</v>
      </c>
      <c r="V381" s="28">
        <v>0</v>
      </c>
      <c r="W381" s="28">
        <v>0</v>
      </c>
      <c r="X381" s="28">
        <v>14.00212473</v>
      </c>
      <c r="Y381" s="28">
        <v>23.112370909999999</v>
      </c>
      <c r="Z381" s="28">
        <v>1.0242231500000001</v>
      </c>
      <c r="AA381" s="28">
        <v>215.32498188</v>
      </c>
      <c r="AB381" s="28">
        <v>131.89087871000001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  <c r="AJ381" s="28">
        <v>0</v>
      </c>
      <c r="AK381" s="28">
        <v>0</v>
      </c>
      <c r="AL381" s="28">
        <v>31.336329339999999</v>
      </c>
      <c r="AM381" s="28">
        <v>31.336329339999999</v>
      </c>
      <c r="AN381" s="28">
        <v>0</v>
      </c>
      <c r="AO381" s="28">
        <v>0</v>
      </c>
      <c r="AP381" s="28">
        <v>4.6721923399999996</v>
      </c>
      <c r="AQ381" s="28">
        <v>4.6721923399999996</v>
      </c>
      <c r="AR381" s="28">
        <v>0</v>
      </c>
      <c r="AS381" s="28">
        <v>0</v>
      </c>
      <c r="AT381" s="28">
        <v>36.008521680000001</v>
      </c>
      <c r="AU381" s="28">
        <v>95.882357029999994</v>
      </c>
      <c r="AV381" s="28">
        <v>91.167534809999992</v>
      </c>
      <c r="AW381" s="28">
        <v>187.04989184000002</v>
      </c>
      <c r="AX381" s="28">
        <v>13.14419575</v>
      </c>
      <c r="AY381" s="28">
        <v>0</v>
      </c>
      <c r="AZ381" s="28">
        <v>173.90569608999999</v>
      </c>
    </row>
    <row r="382" spans="2:52" x14ac:dyDescent="0.25">
      <c r="B382" s="15" t="s">
        <v>267</v>
      </c>
      <c r="C382" s="28">
        <v>21.089449469999998</v>
      </c>
      <c r="D382" s="28">
        <v>8.9596776299999998</v>
      </c>
      <c r="E382" s="28">
        <v>4.9710682100000003</v>
      </c>
      <c r="F382" s="28">
        <v>3.5263473300000001</v>
      </c>
      <c r="G382" s="28">
        <v>0.46226209000000001</v>
      </c>
      <c r="H382" s="28">
        <v>12.129771840000002</v>
      </c>
      <c r="I382" s="28">
        <v>2.5042178399999999</v>
      </c>
      <c r="J382" s="28">
        <v>2.1110660000000001</v>
      </c>
      <c r="K382" s="28">
        <v>7.2152135300000007</v>
      </c>
      <c r="L382" s="28">
        <v>0.29927446999999996</v>
      </c>
      <c r="M382" s="28">
        <v>86.100995999999995</v>
      </c>
      <c r="N382" s="28">
        <v>85.845781000000002</v>
      </c>
      <c r="O382" s="28">
        <v>0</v>
      </c>
      <c r="P382" s="28">
        <v>0</v>
      </c>
      <c r="Q382" s="28">
        <v>0.25521500000000003</v>
      </c>
      <c r="R382" s="28">
        <v>107.19044547</v>
      </c>
      <c r="S382" s="28">
        <v>61.664393070000003</v>
      </c>
      <c r="T382" s="28">
        <v>3.1838625299999999</v>
      </c>
      <c r="U382" s="28">
        <v>8.0359636900000009</v>
      </c>
      <c r="V382" s="28">
        <v>0</v>
      </c>
      <c r="W382" s="28">
        <v>0</v>
      </c>
      <c r="X382" s="28">
        <v>1.3961945900000001</v>
      </c>
      <c r="Y382" s="28">
        <v>17.504097769999998</v>
      </c>
      <c r="Z382" s="28">
        <v>0.34699645000000001</v>
      </c>
      <c r="AA382" s="28">
        <v>92.131508100000005</v>
      </c>
      <c r="AB382" s="28">
        <v>15.058937369999999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  <c r="AJ382" s="28">
        <v>0</v>
      </c>
      <c r="AK382" s="28">
        <v>0</v>
      </c>
      <c r="AL382" s="28">
        <v>2.6496629999999999</v>
      </c>
      <c r="AM382" s="28">
        <v>2.6496629999999999</v>
      </c>
      <c r="AN382" s="28">
        <v>0</v>
      </c>
      <c r="AO382" s="28">
        <v>0</v>
      </c>
      <c r="AP382" s="28">
        <v>1.754</v>
      </c>
      <c r="AQ382" s="28">
        <v>1.754</v>
      </c>
      <c r="AR382" s="28">
        <v>0</v>
      </c>
      <c r="AS382" s="28">
        <v>0</v>
      </c>
      <c r="AT382" s="28">
        <v>4.4036629999999999</v>
      </c>
      <c r="AU382" s="28">
        <v>10.655274369999999</v>
      </c>
      <c r="AV382" s="28">
        <v>12.158725820000001</v>
      </c>
      <c r="AW382" s="28">
        <v>22.814000189999998</v>
      </c>
      <c r="AX382" s="28">
        <v>0.41150763000000001</v>
      </c>
      <c r="AY382" s="28">
        <v>5.5970855500000001</v>
      </c>
      <c r="AZ382" s="28">
        <v>16.805407010000003</v>
      </c>
    </row>
    <row r="383" spans="2:52" x14ac:dyDescent="0.25">
      <c r="B383" s="15" t="s">
        <v>268</v>
      </c>
      <c r="C383" s="28">
        <v>33.561748999999999</v>
      </c>
      <c r="D383" s="28">
        <v>23.77484471</v>
      </c>
      <c r="E383" s="28">
        <v>13.50997359</v>
      </c>
      <c r="F383" s="28">
        <v>9.2735321199999987</v>
      </c>
      <c r="G383" s="28">
        <v>0.99133899999999997</v>
      </c>
      <c r="H383" s="28">
        <v>9.786904289999999</v>
      </c>
      <c r="I383" s="28">
        <v>2.95922953</v>
      </c>
      <c r="J383" s="28">
        <v>2.4995120000000002</v>
      </c>
      <c r="K383" s="28">
        <v>2.5560999</v>
      </c>
      <c r="L383" s="28">
        <v>1.7720628600000001</v>
      </c>
      <c r="M383" s="28">
        <v>94.54647709999999</v>
      </c>
      <c r="N383" s="28">
        <v>92.794549000000004</v>
      </c>
      <c r="O383" s="28">
        <v>1.7519281</v>
      </c>
      <c r="P383" s="28">
        <v>0</v>
      </c>
      <c r="Q383" s="28">
        <v>0</v>
      </c>
      <c r="R383" s="28">
        <v>128.1082261</v>
      </c>
      <c r="S383" s="28">
        <v>74.620505519999995</v>
      </c>
      <c r="T383" s="28">
        <v>6.4238558799999996</v>
      </c>
      <c r="U383" s="28">
        <v>14.79820089</v>
      </c>
      <c r="V383" s="28">
        <v>0</v>
      </c>
      <c r="W383" s="28">
        <v>0</v>
      </c>
      <c r="X383" s="28">
        <v>2.4763137299999998</v>
      </c>
      <c r="Y383" s="28">
        <v>21.08376956</v>
      </c>
      <c r="Z383" s="28">
        <v>0</v>
      </c>
      <c r="AA383" s="28">
        <v>119.40264558</v>
      </c>
      <c r="AB383" s="28">
        <v>8.7055805199999998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  <c r="AJ383" s="28">
        <v>0</v>
      </c>
      <c r="AK383" s="28">
        <v>0</v>
      </c>
      <c r="AL383" s="28">
        <v>4.6237750000000002</v>
      </c>
      <c r="AM383" s="28">
        <v>4.6237750000000002</v>
      </c>
      <c r="AN383" s="28">
        <v>0</v>
      </c>
      <c r="AO383" s="28">
        <v>0</v>
      </c>
      <c r="AP383" s="28">
        <v>0</v>
      </c>
      <c r="AQ383" s="28">
        <v>0</v>
      </c>
      <c r="AR383" s="28">
        <v>0</v>
      </c>
      <c r="AS383" s="28">
        <v>0</v>
      </c>
      <c r="AT383" s="28">
        <v>4.6237750000000002</v>
      </c>
      <c r="AU383" s="28">
        <v>4.0818055200000005</v>
      </c>
      <c r="AV383" s="28">
        <v>45.679762279999998</v>
      </c>
      <c r="AW383" s="28">
        <v>49.761567800000002</v>
      </c>
      <c r="AX383" s="28">
        <v>4.4572342100000002</v>
      </c>
      <c r="AY383" s="28">
        <v>0</v>
      </c>
      <c r="AZ383" s="28">
        <v>45.304333589999999</v>
      </c>
    </row>
    <row r="384" spans="2:52" x14ac:dyDescent="0.25">
      <c r="B384" s="15" t="s">
        <v>269</v>
      </c>
      <c r="C384" s="28">
        <v>11.185072559999998</v>
      </c>
      <c r="D384" s="28">
        <v>7.9332528599999996</v>
      </c>
      <c r="E384" s="28">
        <v>5.6888155999999999</v>
      </c>
      <c r="F384" s="28">
        <v>1.8857589299999999</v>
      </c>
      <c r="G384" s="28">
        <v>0.35867832999999999</v>
      </c>
      <c r="H384" s="28">
        <v>3.2518197</v>
      </c>
      <c r="I384" s="28">
        <v>1.6336926000000001</v>
      </c>
      <c r="J384" s="28">
        <v>0.47271000000000002</v>
      </c>
      <c r="K384" s="28">
        <v>1.0946666</v>
      </c>
      <c r="L384" s="28">
        <v>5.0750499999999997E-2</v>
      </c>
      <c r="M384" s="28">
        <v>79.088785540000003</v>
      </c>
      <c r="N384" s="28">
        <v>78.097434000000007</v>
      </c>
      <c r="O384" s="28">
        <v>0.99135154000000003</v>
      </c>
      <c r="P384" s="28">
        <v>0</v>
      </c>
      <c r="Q384" s="28">
        <v>0</v>
      </c>
      <c r="R384" s="28">
        <v>90.273858100000012</v>
      </c>
      <c r="S384" s="28">
        <v>41.46682903</v>
      </c>
      <c r="T384" s="28">
        <v>1.90067454</v>
      </c>
      <c r="U384" s="28">
        <v>7.3363437400000002</v>
      </c>
      <c r="V384" s="28">
        <v>0.33734779999999998</v>
      </c>
      <c r="W384" s="28">
        <v>0</v>
      </c>
      <c r="X384" s="28">
        <v>2.3316868399999997</v>
      </c>
      <c r="Y384" s="28">
        <v>4.9876666100000007</v>
      </c>
      <c r="Z384" s="28">
        <v>2.3244875</v>
      </c>
      <c r="AA384" s="28">
        <v>60.685036060000002</v>
      </c>
      <c r="AB384" s="28">
        <v>29.58882204</v>
      </c>
      <c r="AC384" s="28">
        <v>0</v>
      </c>
      <c r="AD384" s="28">
        <v>0</v>
      </c>
      <c r="AE384" s="28">
        <v>0</v>
      </c>
      <c r="AF384" s="28">
        <v>0</v>
      </c>
      <c r="AG384" s="28">
        <v>0</v>
      </c>
      <c r="AH384" s="28">
        <v>0</v>
      </c>
      <c r="AI384" s="28">
        <v>0</v>
      </c>
      <c r="AJ384" s="28">
        <v>0</v>
      </c>
      <c r="AK384" s="28">
        <v>0</v>
      </c>
      <c r="AL384" s="28">
        <v>0.67610049999999999</v>
      </c>
      <c r="AM384" s="28">
        <v>0.67610049999999999</v>
      </c>
      <c r="AN384" s="28">
        <v>0</v>
      </c>
      <c r="AO384" s="28">
        <v>0</v>
      </c>
      <c r="AP384" s="28">
        <v>4.311026</v>
      </c>
      <c r="AQ384" s="28">
        <v>4.311026</v>
      </c>
      <c r="AR384" s="28">
        <v>0</v>
      </c>
      <c r="AS384" s="28">
        <v>0</v>
      </c>
      <c r="AT384" s="28">
        <v>4.9871264999999996</v>
      </c>
      <c r="AU384" s="28">
        <v>24.601695539999998</v>
      </c>
      <c r="AV384" s="28">
        <v>6.9455486999999998</v>
      </c>
      <c r="AW384" s="28">
        <v>31.547244239999998</v>
      </c>
      <c r="AX384" s="28">
        <v>3.0721950000000001E-2</v>
      </c>
      <c r="AY384" s="28">
        <v>0</v>
      </c>
      <c r="AZ384" s="28">
        <v>31.516522289999997</v>
      </c>
    </row>
    <row r="385" spans="2:52" x14ac:dyDescent="0.25">
      <c r="B385" s="15" t="s">
        <v>270</v>
      </c>
      <c r="C385" s="28">
        <v>89.548178750000005</v>
      </c>
      <c r="D385" s="28">
        <v>62.187758839999994</v>
      </c>
      <c r="E385" s="28">
        <v>20.395368149999999</v>
      </c>
      <c r="F385" s="28">
        <v>39.736255229999998</v>
      </c>
      <c r="G385" s="28">
        <v>2.0561354600000001</v>
      </c>
      <c r="H385" s="28">
        <v>27.360419910000001</v>
      </c>
      <c r="I385" s="28">
        <v>8.1932502199999995</v>
      </c>
      <c r="J385" s="28">
        <v>2.9410696000000001</v>
      </c>
      <c r="K385" s="28">
        <v>10.307785900000001</v>
      </c>
      <c r="L385" s="28">
        <v>5.9183141900000003</v>
      </c>
      <c r="M385" s="28">
        <v>129.68503200000001</v>
      </c>
      <c r="N385" s="28">
        <v>129.68503200000001</v>
      </c>
      <c r="O385" s="28">
        <v>0</v>
      </c>
      <c r="P385" s="28">
        <v>0</v>
      </c>
      <c r="Q385" s="28">
        <v>0</v>
      </c>
      <c r="R385" s="28">
        <v>219.23321075000001</v>
      </c>
      <c r="S385" s="28">
        <v>54.347576450000005</v>
      </c>
      <c r="T385" s="28">
        <v>7.7326833399999995</v>
      </c>
      <c r="U385" s="28">
        <v>19.861781660000002</v>
      </c>
      <c r="V385" s="28">
        <v>0</v>
      </c>
      <c r="W385" s="28">
        <v>4.5453305400000001</v>
      </c>
      <c r="X385" s="28">
        <v>17.934010960000002</v>
      </c>
      <c r="Y385" s="28">
        <v>14.2727045</v>
      </c>
      <c r="Z385" s="28">
        <v>0</v>
      </c>
      <c r="AA385" s="28">
        <v>118.69408745000001</v>
      </c>
      <c r="AB385" s="28">
        <v>100.5391233</v>
      </c>
      <c r="AC385" s="28">
        <v>0</v>
      </c>
      <c r="AD385" s="28">
        <v>0</v>
      </c>
      <c r="AE385" s="28">
        <v>0</v>
      </c>
      <c r="AF385" s="28">
        <v>0</v>
      </c>
      <c r="AG385" s="28">
        <v>0</v>
      </c>
      <c r="AH385" s="28">
        <v>0</v>
      </c>
      <c r="AI385" s="28">
        <v>0</v>
      </c>
      <c r="AJ385" s="28">
        <v>0</v>
      </c>
      <c r="AK385" s="28">
        <v>0</v>
      </c>
      <c r="AL385" s="28">
        <v>17.099744569999999</v>
      </c>
      <c r="AM385" s="28">
        <v>17.099744569999999</v>
      </c>
      <c r="AN385" s="28">
        <v>0</v>
      </c>
      <c r="AO385" s="28">
        <v>0</v>
      </c>
      <c r="AP385" s="28">
        <v>0</v>
      </c>
      <c r="AQ385" s="28">
        <v>0</v>
      </c>
      <c r="AR385" s="28">
        <v>0</v>
      </c>
      <c r="AS385" s="28">
        <v>42.978681860000002</v>
      </c>
      <c r="AT385" s="28">
        <v>60.07842643</v>
      </c>
      <c r="AU385" s="28">
        <v>40.46069687</v>
      </c>
      <c r="AV385" s="28">
        <v>21.075125170000003</v>
      </c>
      <c r="AW385" s="28">
        <v>61.535822040000006</v>
      </c>
      <c r="AX385" s="28">
        <v>20.10422166</v>
      </c>
      <c r="AY385" s="28">
        <v>0</v>
      </c>
      <c r="AZ385" s="28">
        <v>41.431600379999992</v>
      </c>
    </row>
    <row r="386" spans="2:52" x14ac:dyDescent="0.25">
      <c r="B386" s="15" t="s">
        <v>271</v>
      </c>
      <c r="C386" s="28">
        <v>136.56335287000002</v>
      </c>
      <c r="D386" s="28">
        <v>70.151231819999992</v>
      </c>
      <c r="E386" s="28">
        <v>29.011224799999997</v>
      </c>
      <c r="F386" s="28">
        <v>39.524628640000003</v>
      </c>
      <c r="G386" s="28">
        <v>1.6153783799999999</v>
      </c>
      <c r="H386" s="28">
        <v>66.412121049999996</v>
      </c>
      <c r="I386" s="28">
        <v>12.040673779999999</v>
      </c>
      <c r="J386" s="28">
        <v>1.82338377</v>
      </c>
      <c r="K386" s="28">
        <v>49.530511409999995</v>
      </c>
      <c r="L386" s="28">
        <v>3.0175520899999997</v>
      </c>
      <c r="M386" s="28">
        <v>117.56647887000001</v>
      </c>
      <c r="N386" s="28">
        <v>113.64051600000001</v>
      </c>
      <c r="O386" s="28">
        <v>3.9259628700000002</v>
      </c>
      <c r="P386" s="28">
        <v>0</v>
      </c>
      <c r="Q386" s="28">
        <v>0</v>
      </c>
      <c r="R386" s="28">
        <v>254.12983174000001</v>
      </c>
      <c r="S386" s="28">
        <v>109.13362011</v>
      </c>
      <c r="T386" s="28">
        <v>13.10466164</v>
      </c>
      <c r="U386" s="28">
        <v>33.593990850000004</v>
      </c>
      <c r="V386" s="28">
        <v>0</v>
      </c>
      <c r="W386" s="28">
        <v>0</v>
      </c>
      <c r="X386" s="28">
        <v>9.2949977399999995</v>
      </c>
      <c r="Y386" s="28">
        <v>37.539232649999995</v>
      </c>
      <c r="Z386" s="28">
        <v>0</v>
      </c>
      <c r="AA386" s="28">
        <v>202.66650299</v>
      </c>
      <c r="AB386" s="28">
        <v>51.463328750000002</v>
      </c>
      <c r="AC386" s="28">
        <v>0</v>
      </c>
      <c r="AD386" s="28">
        <v>0</v>
      </c>
      <c r="AE386" s="28">
        <v>0</v>
      </c>
      <c r="AF386" s="28">
        <v>0</v>
      </c>
      <c r="AG386" s="28">
        <v>0</v>
      </c>
      <c r="AH386" s="28">
        <v>0</v>
      </c>
      <c r="AI386" s="28">
        <v>0</v>
      </c>
      <c r="AJ386" s="28">
        <v>0</v>
      </c>
      <c r="AK386" s="28">
        <v>0</v>
      </c>
      <c r="AL386" s="28">
        <v>7.5030679999999998</v>
      </c>
      <c r="AM386" s="28">
        <v>7.5030679999999998</v>
      </c>
      <c r="AN386" s="28">
        <v>0</v>
      </c>
      <c r="AO386" s="28">
        <v>0</v>
      </c>
      <c r="AP386" s="28">
        <v>0</v>
      </c>
      <c r="AQ386" s="28">
        <v>0</v>
      </c>
      <c r="AR386" s="28">
        <v>0</v>
      </c>
      <c r="AS386" s="28">
        <v>0</v>
      </c>
      <c r="AT386" s="28">
        <v>7.5030679999999998</v>
      </c>
      <c r="AU386" s="28">
        <v>43.960260750000003</v>
      </c>
      <c r="AV386" s="28">
        <v>77.709175549999998</v>
      </c>
      <c r="AW386" s="28">
        <v>121.6694363</v>
      </c>
      <c r="AX386" s="28">
        <v>0</v>
      </c>
      <c r="AY386" s="28">
        <v>0</v>
      </c>
      <c r="AZ386" s="28">
        <v>121.6694363</v>
      </c>
    </row>
    <row r="387" spans="2:52" x14ac:dyDescent="0.25">
      <c r="B387" s="15" t="s">
        <v>64</v>
      </c>
      <c r="C387" s="28">
        <v>62.638490550000007</v>
      </c>
      <c r="D387" s="28">
        <v>34.162299410000003</v>
      </c>
      <c r="E387" s="28">
        <v>10.200398949999999</v>
      </c>
      <c r="F387" s="28">
        <v>23.28905967</v>
      </c>
      <c r="G387" s="28">
        <v>0.67284079000000008</v>
      </c>
      <c r="H387" s="28">
        <v>28.476191140000001</v>
      </c>
      <c r="I387" s="28">
        <v>11.61964105</v>
      </c>
      <c r="J387" s="28">
        <v>1.1193690000000001</v>
      </c>
      <c r="K387" s="28">
        <v>14.72773057</v>
      </c>
      <c r="L387" s="28">
        <v>1.0094505200000001</v>
      </c>
      <c r="M387" s="28">
        <v>133.16874580000001</v>
      </c>
      <c r="N387" s="28">
        <v>131.61626200000001</v>
      </c>
      <c r="O387" s="28">
        <v>1.5524838000000001</v>
      </c>
      <c r="P387" s="28">
        <v>0</v>
      </c>
      <c r="Q387" s="28">
        <v>0</v>
      </c>
      <c r="R387" s="28">
        <v>195.80723634999998</v>
      </c>
      <c r="S387" s="28">
        <v>110.98163912000001</v>
      </c>
      <c r="T387" s="28">
        <v>5.3845719400000007</v>
      </c>
      <c r="U387" s="28">
        <v>12.953545609999999</v>
      </c>
      <c r="V387" s="28">
        <v>0</v>
      </c>
      <c r="W387" s="28">
        <v>0</v>
      </c>
      <c r="X387" s="28">
        <v>10.651811739999999</v>
      </c>
      <c r="Y387" s="28">
        <v>49.609380030000004</v>
      </c>
      <c r="Z387" s="28">
        <v>0</v>
      </c>
      <c r="AA387" s="28">
        <v>189.58094843999999</v>
      </c>
      <c r="AB387" s="28">
        <v>6.2262879099999999</v>
      </c>
      <c r="AC387" s="28">
        <v>0</v>
      </c>
      <c r="AD387" s="28">
        <v>0</v>
      </c>
      <c r="AE387" s="28">
        <v>0</v>
      </c>
      <c r="AF387" s="28">
        <v>0</v>
      </c>
      <c r="AG387" s="28">
        <v>0</v>
      </c>
      <c r="AH387" s="28">
        <v>0</v>
      </c>
      <c r="AI387" s="28">
        <v>0</v>
      </c>
      <c r="AJ387" s="28">
        <v>0</v>
      </c>
      <c r="AK387" s="28">
        <v>0</v>
      </c>
      <c r="AL387" s="28">
        <v>5.0242432499999996</v>
      </c>
      <c r="AM387" s="28">
        <v>5.0242432499999996</v>
      </c>
      <c r="AN387" s="28">
        <v>0</v>
      </c>
      <c r="AO387" s="28">
        <v>0</v>
      </c>
      <c r="AP387" s="28">
        <v>0</v>
      </c>
      <c r="AQ387" s="28">
        <v>0</v>
      </c>
      <c r="AR387" s="28">
        <v>0</v>
      </c>
      <c r="AS387" s="28">
        <v>0</v>
      </c>
      <c r="AT387" s="28">
        <v>5.0242432499999996</v>
      </c>
      <c r="AU387" s="28">
        <v>1.2020446600000001</v>
      </c>
      <c r="AV387" s="28">
        <v>43.004737820000003</v>
      </c>
      <c r="AW387" s="28">
        <v>44.206782479999994</v>
      </c>
      <c r="AX387" s="28">
        <v>0</v>
      </c>
      <c r="AY387" s="28">
        <v>0</v>
      </c>
      <c r="AZ387" s="28">
        <v>44.206782479999994</v>
      </c>
    </row>
    <row r="388" spans="2:52" x14ac:dyDescent="0.25">
      <c r="B388" s="15" t="s">
        <v>272</v>
      </c>
      <c r="C388" s="28">
        <v>42.62317303999999</v>
      </c>
      <c r="D388" s="28">
        <v>29.024387249999997</v>
      </c>
      <c r="E388" s="28">
        <v>13.576392579999998</v>
      </c>
      <c r="F388" s="28">
        <v>14.570420650000001</v>
      </c>
      <c r="G388" s="28">
        <v>0.87757402000000007</v>
      </c>
      <c r="H388" s="28">
        <v>13.598785789999999</v>
      </c>
      <c r="I388" s="28">
        <v>3.6451327200000003</v>
      </c>
      <c r="J388" s="28">
        <v>1.89410156</v>
      </c>
      <c r="K388" s="28">
        <v>8.044982469999999</v>
      </c>
      <c r="L388" s="28">
        <v>1.456904E-2</v>
      </c>
      <c r="M388" s="28">
        <v>192.14573999999999</v>
      </c>
      <c r="N388" s="28">
        <v>192.14573999999999</v>
      </c>
      <c r="O388" s="28">
        <v>0</v>
      </c>
      <c r="P388" s="28">
        <v>0</v>
      </c>
      <c r="Q388" s="28">
        <v>0</v>
      </c>
      <c r="R388" s="28">
        <v>234.76891304</v>
      </c>
      <c r="S388" s="28">
        <v>86.93410428</v>
      </c>
      <c r="T388" s="28">
        <v>6.5682558600000007</v>
      </c>
      <c r="U388" s="28">
        <v>27.50979766</v>
      </c>
      <c r="V388" s="28">
        <v>0</v>
      </c>
      <c r="W388" s="28">
        <v>0</v>
      </c>
      <c r="X388" s="28">
        <v>6.8868391399999993</v>
      </c>
      <c r="Y388" s="28">
        <v>75.156740209999995</v>
      </c>
      <c r="Z388" s="28">
        <v>0</v>
      </c>
      <c r="AA388" s="28">
        <v>203.05573714999997</v>
      </c>
      <c r="AB388" s="28">
        <v>31.713175890000002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  <c r="AJ388" s="28">
        <v>0</v>
      </c>
      <c r="AK388" s="28">
        <v>0</v>
      </c>
      <c r="AL388" s="28">
        <v>4.7610150000000004</v>
      </c>
      <c r="AM388" s="28">
        <v>4.7610150000000004</v>
      </c>
      <c r="AN388" s="28">
        <v>0</v>
      </c>
      <c r="AO388" s="28">
        <v>0</v>
      </c>
      <c r="AP388" s="28">
        <v>10.62471874</v>
      </c>
      <c r="AQ388" s="28">
        <v>10.62471874</v>
      </c>
      <c r="AR388" s="28">
        <v>0</v>
      </c>
      <c r="AS388" s="28">
        <v>0</v>
      </c>
      <c r="AT388" s="28">
        <v>15.385733740000001</v>
      </c>
      <c r="AU388" s="28">
        <v>16.32744215</v>
      </c>
      <c r="AV388" s="28">
        <v>14.321468599999999</v>
      </c>
      <c r="AW388" s="28">
        <v>30.648910749999999</v>
      </c>
      <c r="AX388" s="28">
        <v>3.6015212400000003</v>
      </c>
      <c r="AY388" s="28">
        <v>0</v>
      </c>
      <c r="AZ388" s="28">
        <v>27.047389510000002</v>
      </c>
    </row>
    <row r="389" spans="2:52" x14ac:dyDescent="0.25">
      <c r="B389" s="15" t="s">
        <v>273</v>
      </c>
      <c r="C389" s="28">
        <v>52.569450809999992</v>
      </c>
      <c r="D389" s="28">
        <v>35.560941939999999</v>
      </c>
      <c r="E389" s="28">
        <v>12.29552863</v>
      </c>
      <c r="F389" s="28">
        <v>22.295156940000002</v>
      </c>
      <c r="G389" s="28">
        <v>0.97025636999999998</v>
      </c>
      <c r="H389" s="28">
        <v>17.008508869999996</v>
      </c>
      <c r="I389" s="28">
        <v>9.3734815200000003</v>
      </c>
      <c r="J389" s="28">
        <v>3.442895</v>
      </c>
      <c r="K389" s="28">
        <v>2.9842656000000001</v>
      </c>
      <c r="L389" s="28">
        <v>1.20786675</v>
      </c>
      <c r="M389" s="28">
        <v>127.00235345</v>
      </c>
      <c r="N389" s="28">
        <v>125.13207199999999</v>
      </c>
      <c r="O389" s="28">
        <v>1.87028145</v>
      </c>
      <c r="P389" s="28">
        <v>0</v>
      </c>
      <c r="Q389" s="28">
        <v>0</v>
      </c>
      <c r="R389" s="28">
        <v>179.57180425999999</v>
      </c>
      <c r="S389" s="28">
        <v>55.286887249999999</v>
      </c>
      <c r="T389" s="28">
        <v>5.0608902100000002</v>
      </c>
      <c r="U389" s="28">
        <v>23.69068678</v>
      </c>
      <c r="V389" s="28">
        <v>0</v>
      </c>
      <c r="W389" s="28">
        <v>6.9729521500000002</v>
      </c>
      <c r="X389" s="28">
        <v>29.351911680000001</v>
      </c>
      <c r="Y389" s="28">
        <v>20.913204359999998</v>
      </c>
      <c r="Z389" s="28">
        <v>0</v>
      </c>
      <c r="AA389" s="28">
        <v>141.27653243</v>
      </c>
      <c r="AB389" s="28">
        <v>38.295271829999997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  <c r="AJ389" s="28">
        <v>0</v>
      </c>
      <c r="AK389" s="28">
        <v>0</v>
      </c>
      <c r="AL389" s="28">
        <v>2.3061861100000001</v>
      </c>
      <c r="AM389" s="28">
        <v>2.3061861100000001</v>
      </c>
      <c r="AN389" s="28">
        <v>0</v>
      </c>
      <c r="AO389" s="28">
        <v>0</v>
      </c>
      <c r="AP389" s="28">
        <v>0</v>
      </c>
      <c r="AQ389" s="28">
        <v>0</v>
      </c>
      <c r="AR389" s="28">
        <v>0</v>
      </c>
      <c r="AS389" s="28">
        <v>0</v>
      </c>
      <c r="AT389" s="28">
        <v>2.3061861100000001</v>
      </c>
      <c r="AU389" s="28">
        <v>35.989085719999999</v>
      </c>
      <c r="AV389" s="28">
        <v>110.03268081</v>
      </c>
      <c r="AW389" s="28">
        <v>146.02176652999998</v>
      </c>
      <c r="AX389" s="28">
        <v>30.555465050000002</v>
      </c>
      <c r="AY389" s="28">
        <v>0</v>
      </c>
      <c r="AZ389" s="28">
        <v>115.46630147999998</v>
      </c>
    </row>
    <row r="390" spans="2:52" x14ac:dyDescent="0.25">
      <c r="B390" s="15" t="s">
        <v>71</v>
      </c>
      <c r="C390" s="28">
        <v>213.41365884999996</v>
      </c>
      <c r="D390" s="28">
        <v>161.11895439999998</v>
      </c>
      <c r="E390" s="28">
        <v>49.204076469999997</v>
      </c>
      <c r="F390" s="28">
        <v>108.12075974</v>
      </c>
      <c r="G390" s="28">
        <v>3.7941181899999998</v>
      </c>
      <c r="H390" s="28">
        <v>52.294704449999998</v>
      </c>
      <c r="I390" s="28">
        <v>16.575804859999998</v>
      </c>
      <c r="J390" s="28">
        <v>14.193256509999999</v>
      </c>
      <c r="K390" s="28">
        <v>20.72458035</v>
      </c>
      <c r="L390" s="28">
        <v>0.80106272999999995</v>
      </c>
      <c r="M390" s="28">
        <v>255.76068000000001</v>
      </c>
      <c r="N390" s="28">
        <v>255.76068000000001</v>
      </c>
      <c r="O390" s="28">
        <v>0</v>
      </c>
      <c r="P390" s="28">
        <v>0</v>
      </c>
      <c r="Q390" s="28">
        <v>0</v>
      </c>
      <c r="R390" s="28">
        <v>469.17433884999997</v>
      </c>
      <c r="S390" s="28">
        <v>128.74869269999999</v>
      </c>
      <c r="T390" s="28">
        <v>33.757144270000005</v>
      </c>
      <c r="U390" s="28">
        <v>38.893306969999998</v>
      </c>
      <c r="V390" s="28">
        <v>0</v>
      </c>
      <c r="W390" s="28">
        <v>0.312</v>
      </c>
      <c r="X390" s="28">
        <v>10.888688460000001</v>
      </c>
      <c r="Y390" s="28">
        <v>118.50626031</v>
      </c>
      <c r="Z390" s="28">
        <v>0</v>
      </c>
      <c r="AA390" s="28">
        <v>331.10609271000004</v>
      </c>
      <c r="AB390" s="28">
        <v>138.06824613999999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  <c r="AJ390" s="28">
        <v>0</v>
      </c>
      <c r="AK390" s="28">
        <v>0</v>
      </c>
      <c r="AL390" s="28">
        <v>106.13055143999999</v>
      </c>
      <c r="AM390" s="28">
        <v>106.13055143999999</v>
      </c>
      <c r="AN390" s="28">
        <v>0</v>
      </c>
      <c r="AO390" s="28">
        <v>0</v>
      </c>
      <c r="AP390" s="28">
        <v>0</v>
      </c>
      <c r="AQ390" s="28">
        <v>0</v>
      </c>
      <c r="AR390" s="28">
        <v>0</v>
      </c>
      <c r="AS390" s="28">
        <v>0</v>
      </c>
      <c r="AT390" s="28">
        <v>106.13055143999999</v>
      </c>
      <c r="AU390" s="28">
        <v>31.937694699999998</v>
      </c>
      <c r="AV390" s="28">
        <v>136.29456866999999</v>
      </c>
      <c r="AW390" s="28">
        <v>168.23226336999997</v>
      </c>
      <c r="AX390" s="28">
        <v>0</v>
      </c>
      <c r="AY390" s="28">
        <v>5.1410725999999993</v>
      </c>
      <c r="AZ390" s="28">
        <v>163.09119076999997</v>
      </c>
    </row>
    <row r="391" spans="2:52" x14ac:dyDescent="0.25">
      <c r="B391" s="25" t="s">
        <v>1582</v>
      </c>
      <c r="C391" s="26">
        <f t="shared" ref="C391:AZ391" si="27">SUM(C370:C390)</f>
        <v>1828.0077621100002</v>
      </c>
      <c r="D391" s="26">
        <f t="shared" si="27"/>
        <v>1252.11459698</v>
      </c>
      <c r="E391" s="26">
        <f t="shared" si="27"/>
        <v>441.70627375000004</v>
      </c>
      <c r="F391" s="26">
        <f t="shared" si="27"/>
        <v>771.98735774999989</v>
      </c>
      <c r="G391" s="26">
        <f t="shared" si="27"/>
        <v>38.42096548</v>
      </c>
      <c r="H391" s="26">
        <f t="shared" si="27"/>
        <v>575.89316513000006</v>
      </c>
      <c r="I391" s="26">
        <f t="shared" si="27"/>
        <v>171.13333343000002</v>
      </c>
      <c r="J391" s="26">
        <f t="shared" si="27"/>
        <v>97.805404510000017</v>
      </c>
      <c r="K391" s="26">
        <f t="shared" si="27"/>
        <v>262.49394472</v>
      </c>
      <c r="L391" s="26">
        <f t="shared" si="27"/>
        <v>44.460482470000002</v>
      </c>
      <c r="M391" s="26">
        <f t="shared" si="27"/>
        <v>2851.4616512899997</v>
      </c>
      <c r="N391" s="26">
        <f t="shared" si="27"/>
        <v>2797.6414379999997</v>
      </c>
      <c r="O391" s="26">
        <f t="shared" si="27"/>
        <v>46.05680229</v>
      </c>
      <c r="P391" s="26">
        <f t="shared" si="27"/>
        <v>7.031701</v>
      </c>
      <c r="Q391" s="26">
        <f t="shared" si="27"/>
        <v>0.73171000000000008</v>
      </c>
      <c r="R391" s="26">
        <f t="shared" si="27"/>
        <v>4679.4694134000001</v>
      </c>
      <c r="S391" s="26">
        <f t="shared" si="27"/>
        <v>1983.70878204</v>
      </c>
      <c r="T391" s="26">
        <f t="shared" si="27"/>
        <v>191.63665664999999</v>
      </c>
      <c r="U391" s="26">
        <f t="shared" si="27"/>
        <v>405.65846197000008</v>
      </c>
      <c r="V391" s="26">
        <f t="shared" si="27"/>
        <v>3.3276565499999999</v>
      </c>
      <c r="W391" s="26">
        <f t="shared" si="27"/>
        <v>79.819280759999984</v>
      </c>
      <c r="X391" s="26">
        <f t="shared" si="27"/>
        <v>224.99269188</v>
      </c>
      <c r="Y391" s="26">
        <f t="shared" si="27"/>
        <v>733.27443131999996</v>
      </c>
      <c r="Z391" s="26">
        <f t="shared" si="27"/>
        <v>4.3821359099999997</v>
      </c>
      <c r="AA391" s="26">
        <f t="shared" si="27"/>
        <v>3626.8000970800003</v>
      </c>
      <c r="AB391" s="26">
        <f t="shared" si="27"/>
        <v>1052.66931632</v>
      </c>
      <c r="AC391" s="26">
        <f t="shared" si="27"/>
        <v>0</v>
      </c>
      <c r="AD391" s="26">
        <f t="shared" si="27"/>
        <v>0</v>
      </c>
      <c r="AE391" s="26">
        <f t="shared" si="27"/>
        <v>0</v>
      </c>
      <c r="AF391" s="26">
        <f t="shared" si="27"/>
        <v>0</v>
      </c>
      <c r="AG391" s="26">
        <f t="shared" si="27"/>
        <v>0</v>
      </c>
      <c r="AH391" s="26">
        <f t="shared" si="27"/>
        <v>0</v>
      </c>
      <c r="AI391" s="26">
        <f t="shared" si="27"/>
        <v>0</v>
      </c>
      <c r="AJ391" s="26">
        <f t="shared" si="27"/>
        <v>2.9112113399999999</v>
      </c>
      <c r="AK391" s="26">
        <f t="shared" si="27"/>
        <v>2.9112113399999999</v>
      </c>
      <c r="AL391" s="26">
        <f t="shared" si="27"/>
        <v>402.92102710999995</v>
      </c>
      <c r="AM391" s="26">
        <f t="shared" si="27"/>
        <v>402.92102710999995</v>
      </c>
      <c r="AN391" s="26">
        <f t="shared" si="27"/>
        <v>0</v>
      </c>
      <c r="AO391" s="26">
        <f t="shared" si="27"/>
        <v>0</v>
      </c>
      <c r="AP391" s="26">
        <f t="shared" si="27"/>
        <v>30.575974289999998</v>
      </c>
      <c r="AQ391" s="26">
        <f t="shared" si="27"/>
        <v>30.575974289999998</v>
      </c>
      <c r="AR391" s="26">
        <f t="shared" si="27"/>
        <v>0</v>
      </c>
      <c r="AS391" s="26">
        <f t="shared" si="27"/>
        <v>46.359134770000004</v>
      </c>
      <c r="AT391" s="26">
        <f t="shared" si="27"/>
        <v>479.8561361699999</v>
      </c>
      <c r="AU391" s="26">
        <f t="shared" si="27"/>
        <v>575.7243914899999</v>
      </c>
      <c r="AV391" s="26">
        <f t="shared" si="27"/>
        <v>951.09707510999988</v>
      </c>
      <c r="AW391" s="26">
        <f t="shared" si="27"/>
        <v>1526.8214665999997</v>
      </c>
      <c r="AX391" s="26">
        <f t="shared" si="27"/>
        <v>160.79116546000003</v>
      </c>
      <c r="AY391" s="26">
        <f t="shared" si="27"/>
        <v>14.18829609</v>
      </c>
      <c r="AZ391" s="26">
        <f t="shared" si="27"/>
        <v>1351.8420050499999</v>
      </c>
    </row>
    <row r="392" spans="2:52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:52" x14ac:dyDescent="0.25">
      <c r="B393" s="14" t="s">
        <v>228</v>
      </c>
    </row>
    <row r="394" spans="2:52" x14ac:dyDescent="0.25">
      <c r="B394" s="15" t="s">
        <v>275</v>
      </c>
      <c r="C394" s="28">
        <v>11.380167659999998</v>
      </c>
      <c r="D394" s="28">
        <v>9.273106219999999</v>
      </c>
      <c r="E394" s="28">
        <v>5.9705450899999999</v>
      </c>
      <c r="F394" s="28">
        <v>2.6585756300000001</v>
      </c>
      <c r="G394" s="28">
        <v>0.64398549999999999</v>
      </c>
      <c r="H394" s="28">
        <v>2.1070614399999998</v>
      </c>
      <c r="I394" s="28">
        <v>0.70011961</v>
      </c>
      <c r="J394" s="28">
        <v>0.50141000000000002</v>
      </c>
      <c r="K394" s="28">
        <v>0.59347000000000005</v>
      </c>
      <c r="L394" s="28">
        <v>0.31206183000000004</v>
      </c>
      <c r="M394" s="28">
        <v>92.279408840000002</v>
      </c>
      <c r="N394" s="28">
        <v>90.753542999999993</v>
      </c>
      <c r="O394" s="28">
        <v>1.19153084</v>
      </c>
      <c r="P394" s="28">
        <v>0</v>
      </c>
      <c r="Q394" s="28">
        <v>0.33433499999999999</v>
      </c>
      <c r="R394" s="28">
        <v>103.6595765</v>
      </c>
      <c r="S394" s="28">
        <v>39.136587259999999</v>
      </c>
      <c r="T394" s="28">
        <v>2.4985972999999997</v>
      </c>
      <c r="U394" s="28">
        <v>7.9434223600000005</v>
      </c>
      <c r="V394" s="28">
        <v>0</v>
      </c>
      <c r="W394" s="28">
        <v>0</v>
      </c>
      <c r="X394" s="28">
        <v>6.3357333899999997</v>
      </c>
      <c r="Y394" s="28">
        <v>6.6225732400000004</v>
      </c>
      <c r="Z394" s="28">
        <v>1.7889260500000002</v>
      </c>
      <c r="AA394" s="28">
        <v>64.325839599999995</v>
      </c>
      <c r="AB394" s="28">
        <v>39.333736900000005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  <c r="AJ394" s="28">
        <v>0</v>
      </c>
      <c r="AK394" s="28">
        <v>0</v>
      </c>
      <c r="AL394" s="28">
        <v>11.076688189999999</v>
      </c>
      <c r="AM394" s="28">
        <v>11.076688189999999</v>
      </c>
      <c r="AN394" s="28">
        <v>0</v>
      </c>
      <c r="AO394" s="28">
        <v>0</v>
      </c>
      <c r="AP394" s="28">
        <v>10.818392169999999</v>
      </c>
      <c r="AQ394" s="28">
        <v>8.8108239399999988</v>
      </c>
      <c r="AR394" s="28">
        <v>2.00756823</v>
      </c>
      <c r="AS394" s="28">
        <v>0</v>
      </c>
      <c r="AT394" s="28">
        <v>21.895080359999998</v>
      </c>
      <c r="AU394" s="28">
        <v>17.43865654</v>
      </c>
      <c r="AV394" s="28">
        <v>14.152520730000001</v>
      </c>
      <c r="AW394" s="28">
        <v>31.591177269999999</v>
      </c>
      <c r="AX394" s="28">
        <v>2.8624799300000001</v>
      </c>
      <c r="AY394" s="28">
        <v>0</v>
      </c>
      <c r="AZ394" s="28">
        <v>28.72869734</v>
      </c>
    </row>
    <row r="395" spans="2:52" x14ac:dyDescent="0.25">
      <c r="B395" s="15" t="s">
        <v>276</v>
      </c>
      <c r="C395" s="28">
        <v>17.133433789999998</v>
      </c>
      <c r="D395" s="28">
        <v>6.5152015799999994</v>
      </c>
      <c r="E395" s="28">
        <v>4.0767486799999997</v>
      </c>
      <c r="F395" s="28">
        <v>1.59703397</v>
      </c>
      <c r="G395" s="28">
        <v>0.84141893000000001</v>
      </c>
      <c r="H395" s="28">
        <v>10.618232209999999</v>
      </c>
      <c r="I395" s="28">
        <v>2.3774463799999999</v>
      </c>
      <c r="J395" s="28">
        <v>1.3230729999999999</v>
      </c>
      <c r="K395" s="28">
        <v>6.5161519999999999</v>
      </c>
      <c r="L395" s="28">
        <v>0.40156083000000004</v>
      </c>
      <c r="M395" s="28">
        <v>111.95081768999999</v>
      </c>
      <c r="N395" s="28">
        <v>110.42968500000001</v>
      </c>
      <c r="O395" s="28">
        <v>1.52113269</v>
      </c>
      <c r="P395" s="28">
        <v>0</v>
      </c>
      <c r="Q395" s="28">
        <v>0</v>
      </c>
      <c r="R395" s="28">
        <v>129.08425147999998</v>
      </c>
      <c r="S395" s="28">
        <v>54.148057270000002</v>
      </c>
      <c r="T395" s="28">
        <v>0.82463761000000002</v>
      </c>
      <c r="U395" s="28">
        <v>8.6916593399999993</v>
      </c>
      <c r="V395" s="28">
        <v>0</v>
      </c>
      <c r="W395" s="28">
        <v>5.4691213400000001</v>
      </c>
      <c r="X395" s="28">
        <v>11.72708506</v>
      </c>
      <c r="Y395" s="28">
        <v>19.930511790000001</v>
      </c>
      <c r="Z395" s="28">
        <v>0</v>
      </c>
      <c r="AA395" s="28">
        <v>100.79107241</v>
      </c>
      <c r="AB395" s="28">
        <v>28.293179070000001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  <c r="AJ395" s="28">
        <v>0</v>
      </c>
      <c r="AK395" s="28">
        <v>0</v>
      </c>
      <c r="AL395" s="28">
        <v>0.53302799999999995</v>
      </c>
      <c r="AM395" s="28">
        <v>0.53302799999999995</v>
      </c>
      <c r="AN395" s="28">
        <v>0</v>
      </c>
      <c r="AO395" s="28">
        <v>0</v>
      </c>
      <c r="AP395" s="28">
        <v>11.279095099999999</v>
      </c>
      <c r="AQ395" s="28">
        <v>11.279095099999999</v>
      </c>
      <c r="AR395" s="28">
        <v>0</v>
      </c>
      <c r="AS395" s="28">
        <v>0</v>
      </c>
      <c r="AT395" s="28">
        <v>11.812123099999999</v>
      </c>
      <c r="AU395" s="28">
        <v>16.48105597</v>
      </c>
      <c r="AV395" s="28">
        <v>20.608379509999999</v>
      </c>
      <c r="AW395" s="28">
        <v>37.089435479999999</v>
      </c>
      <c r="AX395" s="28">
        <v>5.5937565300000003</v>
      </c>
      <c r="AY395" s="28">
        <v>0</v>
      </c>
      <c r="AZ395" s="28">
        <v>31.495678950000002</v>
      </c>
    </row>
    <row r="396" spans="2:52" x14ac:dyDescent="0.25">
      <c r="B396" s="15" t="s">
        <v>277</v>
      </c>
      <c r="C396" s="28">
        <v>17.297889210000001</v>
      </c>
      <c r="D396" s="28">
        <v>11.277536439999999</v>
      </c>
      <c r="E396" s="28">
        <v>6.7800520299999993</v>
      </c>
      <c r="F396" s="28">
        <v>3.54903178</v>
      </c>
      <c r="G396" s="28">
        <v>0.94845263000000002</v>
      </c>
      <c r="H396" s="28">
        <v>6.0203527699999997</v>
      </c>
      <c r="I396" s="28">
        <v>2.6099932799999999</v>
      </c>
      <c r="J396" s="28">
        <v>0.87172499999999997</v>
      </c>
      <c r="K396" s="28">
        <v>2.3705569999999998</v>
      </c>
      <c r="L396" s="28">
        <v>0.16807749</v>
      </c>
      <c r="M396" s="28">
        <v>108.55980137</v>
      </c>
      <c r="N396" s="28">
        <v>106.821839</v>
      </c>
      <c r="O396" s="28">
        <v>1.7379623700000002</v>
      </c>
      <c r="P396" s="28">
        <v>0</v>
      </c>
      <c r="Q396" s="28">
        <v>0</v>
      </c>
      <c r="R396" s="28">
        <v>125.85769058000001</v>
      </c>
      <c r="S396" s="28">
        <v>53.982816509999999</v>
      </c>
      <c r="T396" s="28">
        <v>4.3181556199999998</v>
      </c>
      <c r="U396" s="28">
        <v>13.058065109999999</v>
      </c>
      <c r="V396" s="28">
        <v>3.4626050000000005E-2</v>
      </c>
      <c r="W396" s="28">
        <v>15.30453395</v>
      </c>
      <c r="X396" s="28">
        <v>8.4236837599999994</v>
      </c>
      <c r="Y396" s="28">
        <v>16.325881849999998</v>
      </c>
      <c r="Z396" s="28">
        <v>0</v>
      </c>
      <c r="AA396" s="28">
        <v>111.44776284999999</v>
      </c>
      <c r="AB396" s="28">
        <v>14.40992773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  <c r="AJ396" s="28">
        <v>0</v>
      </c>
      <c r="AK396" s="28">
        <v>0</v>
      </c>
      <c r="AL396" s="28">
        <v>3.2256295800000001</v>
      </c>
      <c r="AM396" s="28">
        <v>3.2256295800000001</v>
      </c>
      <c r="AN396" s="28">
        <v>0</v>
      </c>
      <c r="AO396" s="28">
        <v>0</v>
      </c>
      <c r="AP396" s="28">
        <v>0</v>
      </c>
      <c r="AQ396" s="28">
        <v>0</v>
      </c>
      <c r="AR396" s="28">
        <v>0</v>
      </c>
      <c r="AS396" s="28">
        <v>0</v>
      </c>
      <c r="AT396" s="28">
        <v>3.2256295800000001</v>
      </c>
      <c r="AU396" s="28">
        <v>11.18429815</v>
      </c>
      <c r="AV396" s="28">
        <v>2.5808115699999998</v>
      </c>
      <c r="AW396" s="28">
        <v>13.765109719999998</v>
      </c>
      <c r="AX396" s="28">
        <v>0</v>
      </c>
      <c r="AY396" s="28">
        <v>0</v>
      </c>
      <c r="AZ396" s="28">
        <v>13.765109719999998</v>
      </c>
    </row>
    <row r="397" spans="2:52" x14ac:dyDescent="0.25">
      <c r="B397" s="15" t="s">
        <v>278</v>
      </c>
      <c r="C397" s="28">
        <v>6.671261239999998</v>
      </c>
      <c r="D397" s="28">
        <v>3.0152862499999995</v>
      </c>
      <c r="E397" s="28">
        <v>2.2495849299999997</v>
      </c>
      <c r="F397" s="28">
        <v>0.47744332</v>
      </c>
      <c r="G397" s="28">
        <v>0.28825800000000001</v>
      </c>
      <c r="H397" s="28">
        <v>3.6559749899999994</v>
      </c>
      <c r="I397" s="28">
        <v>0.72069700000000003</v>
      </c>
      <c r="J397" s="28">
        <v>0.71905286000000002</v>
      </c>
      <c r="K397" s="28">
        <v>1.1622474899999999</v>
      </c>
      <c r="L397" s="28">
        <v>1.0539776399999998</v>
      </c>
      <c r="M397" s="28">
        <v>126.456372</v>
      </c>
      <c r="N397" s="28">
        <v>126.456372</v>
      </c>
      <c r="O397" s="28">
        <v>0</v>
      </c>
      <c r="P397" s="28">
        <v>0</v>
      </c>
      <c r="Q397" s="28">
        <v>0</v>
      </c>
      <c r="R397" s="28">
        <v>133.12763323999999</v>
      </c>
      <c r="S397" s="28">
        <v>80.119964260000003</v>
      </c>
      <c r="T397" s="28">
        <v>0.77738571000000001</v>
      </c>
      <c r="U397" s="28">
        <v>7.1942780499999994</v>
      </c>
      <c r="V397" s="28">
        <v>0</v>
      </c>
      <c r="W397" s="28">
        <v>1.5447088899999999</v>
      </c>
      <c r="X397" s="28">
        <v>8.2804259899999995</v>
      </c>
      <c r="Y397" s="28">
        <v>12.222015279999999</v>
      </c>
      <c r="Z397" s="28">
        <v>0</v>
      </c>
      <c r="AA397" s="28">
        <v>110.13877817999999</v>
      </c>
      <c r="AB397" s="28">
        <v>22.988855060000002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  <c r="AJ397" s="28">
        <v>0</v>
      </c>
      <c r="AK397" s="28">
        <v>0</v>
      </c>
      <c r="AL397" s="28">
        <v>8.3297554100000006</v>
      </c>
      <c r="AM397" s="28">
        <v>8.3297554100000006</v>
      </c>
      <c r="AN397" s="28">
        <v>0</v>
      </c>
      <c r="AO397" s="28">
        <v>0</v>
      </c>
      <c r="AP397" s="28">
        <v>0</v>
      </c>
      <c r="AQ397" s="28">
        <v>0</v>
      </c>
      <c r="AR397" s="28">
        <v>0</v>
      </c>
      <c r="AS397" s="28">
        <v>0</v>
      </c>
      <c r="AT397" s="28">
        <v>8.3297554100000006</v>
      </c>
      <c r="AU397" s="28">
        <v>14.65909965</v>
      </c>
      <c r="AV397" s="28">
        <v>26.231692650000003</v>
      </c>
      <c r="AW397" s="28">
        <v>40.890792300000001</v>
      </c>
      <c r="AX397" s="28">
        <v>0</v>
      </c>
      <c r="AY397" s="28">
        <v>3.9230157499999998</v>
      </c>
      <c r="AZ397" s="28">
        <v>36.967776550000004</v>
      </c>
    </row>
    <row r="398" spans="2:52" x14ac:dyDescent="0.25">
      <c r="B398" s="15" t="s">
        <v>279</v>
      </c>
      <c r="C398" s="28">
        <v>18.793970000000002</v>
      </c>
      <c r="D398" s="28">
        <v>9.771841460000001</v>
      </c>
      <c r="E398" s="28">
        <v>6.0102719900000006</v>
      </c>
      <c r="F398" s="28">
        <v>3.2976742300000002</v>
      </c>
      <c r="G398" s="28">
        <v>0.46389523999999999</v>
      </c>
      <c r="H398" s="28">
        <v>9.0221285400000006</v>
      </c>
      <c r="I398" s="28">
        <v>2.9315466899999998</v>
      </c>
      <c r="J398" s="28">
        <v>1.35533868</v>
      </c>
      <c r="K398" s="28">
        <v>4.2769927499999998</v>
      </c>
      <c r="L398" s="28">
        <v>0.45825041999999999</v>
      </c>
      <c r="M398" s="28">
        <v>104.26670300000001</v>
      </c>
      <c r="N398" s="28">
        <v>104.26670300000001</v>
      </c>
      <c r="O398" s="28">
        <v>0</v>
      </c>
      <c r="P398" s="28">
        <v>0</v>
      </c>
      <c r="Q398" s="28">
        <v>0</v>
      </c>
      <c r="R398" s="28">
        <v>123.06067299999999</v>
      </c>
      <c r="S398" s="28">
        <v>45.673610279999998</v>
      </c>
      <c r="T398" s="28">
        <v>1.7357070800000001</v>
      </c>
      <c r="U398" s="28">
        <v>11.7227602</v>
      </c>
      <c r="V398" s="28">
        <v>0</v>
      </c>
      <c r="W398" s="28">
        <v>0.38944508</v>
      </c>
      <c r="X398" s="28">
        <v>13.177587580000001</v>
      </c>
      <c r="Y398" s="28">
        <v>19.915485610000001</v>
      </c>
      <c r="Z398" s="28">
        <v>2.1503322200000001</v>
      </c>
      <c r="AA398" s="28">
        <v>94.764928049999995</v>
      </c>
      <c r="AB398" s="28">
        <v>28.295744950000003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  <c r="AJ398" s="28">
        <v>0</v>
      </c>
      <c r="AK398" s="28">
        <v>0</v>
      </c>
      <c r="AL398" s="28">
        <v>11.002193810000001</v>
      </c>
      <c r="AM398" s="28">
        <v>11.002193810000001</v>
      </c>
      <c r="AN398" s="28">
        <v>0</v>
      </c>
      <c r="AO398" s="28">
        <v>0</v>
      </c>
      <c r="AP398" s="28">
        <v>5.6355902200000001</v>
      </c>
      <c r="AQ398" s="28">
        <v>5.6355902200000001</v>
      </c>
      <c r="AR398" s="28">
        <v>0</v>
      </c>
      <c r="AS398" s="28">
        <v>0</v>
      </c>
      <c r="AT398" s="28">
        <v>16.637784030000002</v>
      </c>
      <c r="AU398" s="28">
        <v>11.657960920000001</v>
      </c>
      <c r="AV398" s="28">
        <v>0</v>
      </c>
      <c r="AW398" s="28">
        <v>11.657960920000001</v>
      </c>
      <c r="AX398" s="28">
        <v>14.45303725</v>
      </c>
      <c r="AY398" s="28">
        <v>0</v>
      </c>
      <c r="AZ398" s="28">
        <v>-2.7950763300000001</v>
      </c>
    </row>
    <row r="399" spans="2:52" x14ac:dyDescent="0.25">
      <c r="B399" s="15" t="s">
        <v>280</v>
      </c>
      <c r="C399" s="28">
        <v>5.1380331300000002</v>
      </c>
      <c r="D399" s="28">
        <v>2.9120409</v>
      </c>
      <c r="E399" s="28">
        <v>1.5954268300000001</v>
      </c>
      <c r="F399" s="28">
        <v>0.83326393999999993</v>
      </c>
      <c r="G399" s="28">
        <v>0.48335012999999999</v>
      </c>
      <c r="H399" s="28">
        <v>2.2259922300000001</v>
      </c>
      <c r="I399" s="28">
        <v>0.63858809999999999</v>
      </c>
      <c r="J399" s="28">
        <v>0.23202900000000001</v>
      </c>
      <c r="K399" s="28">
        <v>1.35237513</v>
      </c>
      <c r="L399" s="28">
        <v>3.0000000000000001E-3</v>
      </c>
      <c r="M399" s="28">
        <v>77.669641989999988</v>
      </c>
      <c r="N399" s="28">
        <v>77.363898000000006</v>
      </c>
      <c r="O399" s="28">
        <v>0</v>
      </c>
      <c r="P399" s="28">
        <v>0.30574398999999997</v>
      </c>
      <c r="Q399" s="28">
        <v>0</v>
      </c>
      <c r="R399" s="28">
        <v>82.807675119999985</v>
      </c>
      <c r="S399" s="28">
        <v>47.575595540000002</v>
      </c>
      <c r="T399" s="28">
        <v>0.71450330000000006</v>
      </c>
      <c r="U399" s="28">
        <v>7.2682052000000006</v>
      </c>
      <c r="V399" s="28">
        <v>0</v>
      </c>
      <c r="W399" s="28">
        <v>0</v>
      </c>
      <c r="X399" s="28">
        <v>4.3878502300000006</v>
      </c>
      <c r="Y399" s="28">
        <v>13.92379659</v>
      </c>
      <c r="Z399" s="28">
        <v>1.1099652600000001</v>
      </c>
      <c r="AA399" s="28">
        <v>74.979916119999999</v>
      </c>
      <c r="AB399" s="28">
        <v>7.8277590000000004</v>
      </c>
      <c r="AC399" s="28">
        <v>0</v>
      </c>
      <c r="AD399" s="28">
        <v>0</v>
      </c>
      <c r="AE399" s="28">
        <v>0</v>
      </c>
      <c r="AF399" s="28">
        <v>0</v>
      </c>
      <c r="AG399" s="28">
        <v>0</v>
      </c>
      <c r="AH399" s="28">
        <v>0</v>
      </c>
      <c r="AI399" s="28">
        <v>0</v>
      </c>
      <c r="AJ399" s="28">
        <v>1.36480544</v>
      </c>
      <c r="AK399" s="28">
        <v>1.36480544</v>
      </c>
      <c r="AL399" s="28">
        <v>0.15174399999999999</v>
      </c>
      <c r="AM399" s="28">
        <v>0.15174399999999999</v>
      </c>
      <c r="AN399" s="28">
        <v>0</v>
      </c>
      <c r="AO399" s="28">
        <v>0</v>
      </c>
      <c r="AP399" s="28">
        <v>4.57538658</v>
      </c>
      <c r="AQ399" s="28">
        <v>4.57538658</v>
      </c>
      <c r="AR399" s="28">
        <v>0</v>
      </c>
      <c r="AS399" s="28">
        <v>0</v>
      </c>
      <c r="AT399" s="28">
        <v>4.7271305799999999</v>
      </c>
      <c r="AU399" s="28">
        <v>4.4654338599999992</v>
      </c>
      <c r="AV399" s="28">
        <v>6.1998458099999993</v>
      </c>
      <c r="AW399" s="28">
        <v>10.66527967</v>
      </c>
      <c r="AX399" s="28">
        <v>0</v>
      </c>
      <c r="AY399" s="28">
        <v>0</v>
      </c>
      <c r="AZ399" s="28">
        <v>10.66527967</v>
      </c>
    </row>
    <row r="400" spans="2:52" x14ac:dyDescent="0.25">
      <c r="B400" s="15" t="s">
        <v>281</v>
      </c>
      <c r="C400" s="28">
        <v>11.76892943</v>
      </c>
      <c r="D400" s="28">
        <v>5.5311057600000009</v>
      </c>
      <c r="E400" s="28">
        <v>3.7987727100000002</v>
      </c>
      <c r="F400" s="28">
        <v>1.21995644</v>
      </c>
      <c r="G400" s="28">
        <v>0.51237661000000001</v>
      </c>
      <c r="H400" s="28">
        <v>6.23782367</v>
      </c>
      <c r="I400" s="28">
        <v>1.6274581699999999</v>
      </c>
      <c r="J400" s="28">
        <v>1.4044823</v>
      </c>
      <c r="K400" s="28">
        <v>2.3208457999999998</v>
      </c>
      <c r="L400" s="28">
        <v>0.88503739999999997</v>
      </c>
      <c r="M400" s="28">
        <v>35.244630000000001</v>
      </c>
      <c r="N400" s="28">
        <v>35.244630000000001</v>
      </c>
      <c r="O400" s="28">
        <v>0</v>
      </c>
      <c r="P400" s="28">
        <v>0</v>
      </c>
      <c r="Q400" s="28">
        <v>0</v>
      </c>
      <c r="R400" s="28">
        <v>47.013559430000001</v>
      </c>
      <c r="S400" s="28">
        <v>40.38671231</v>
      </c>
      <c r="T400" s="28">
        <v>2.4704602799999997</v>
      </c>
      <c r="U400" s="28">
        <v>1.93181074</v>
      </c>
      <c r="V400" s="28">
        <v>0</v>
      </c>
      <c r="W400" s="28">
        <v>0.24964500000000001</v>
      </c>
      <c r="X400" s="28">
        <v>1.7883139399999999</v>
      </c>
      <c r="Y400" s="28">
        <v>4.5736748299999999</v>
      </c>
      <c r="Z400" s="28">
        <v>0</v>
      </c>
      <c r="AA400" s="28">
        <v>51.400617099999998</v>
      </c>
      <c r="AB400" s="28">
        <v>-4.3870576699999999</v>
      </c>
      <c r="AC400" s="28">
        <v>1.0784999999999999E-2</v>
      </c>
      <c r="AD400" s="28">
        <v>1.0784999999999999E-2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  <c r="AJ400" s="28">
        <v>0</v>
      </c>
      <c r="AK400" s="28">
        <v>1.0784999999999999E-2</v>
      </c>
      <c r="AL400" s="28">
        <v>1.0578247000000001</v>
      </c>
      <c r="AM400" s="28">
        <v>1.0578247000000001</v>
      </c>
      <c r="AN400" s="28">
        <v>0</v>
      </c>
      <c r="AO400" s="28">
        <v>0</v>
      </c>
      <c r="AP400" s="28">
        <v>0</v>
      </c>
      <c r="AQ400" s="28">
        <v>0</v>
      </c>
      <c r="AR400" s="28">
        <v>0</v>
      </c>
      <c r="AS400" s="28">
        <v>0</v>
      </c>
      <c r="AT400" s="28">
        <v>1.0578247000000001</v>
      </c>
      <c r="AU400" s="28">
        <v>-5.4340973699999999</v>
      </c>
      <c r="AV400" s="28">
        <v>25.162117089999999</v>
      </c>
      <c r="AW400" s="28">
        <v>19.728019719999999</v>
      </c>
      <c r="AX400" s="28">
        <v>0</v>
      </c>
      <c r="AY400" s="28">
        <v>0</v>
      </c>
      <c r="AZ400" s="28">
        <v>19.728019719999999</v>
      </c>
    </row>
    <row r="401" spans="2:52" x14ac:dyDescent="0.25">
      <c r="B401" s="15" t="s">
        <v>282</v>
      </c>
      <c r="C401" s="28">
        <v>14.2741512</v>
      </c>
      <c r="D401" s="28">
        <v>4.7699500600000002</v>
      </c>
      <c r="E401" s="28">
        <v>2.5335658200000002</v>
      </c>
      <c r="F401" s="28">
        <v>1.4571174</v>
      </c>
      <c r="G401" s="28">
        <v>0.77926684000000002</v>
      </c>
      <c r="H401" s="28">
        <v>9.504201140000001</v>
      </c>
      <c r="I401" s="28">
        <v>1.9931650300000001</v>
      </c>
      <c r="J401" s="28">
        <v>3.2110624199999998</v>
      </c>
      <c r="K401" s="28">
        <v>2.6968899999999998</v>
      </c>
      <c r="L401" s="28">
        <v>1.6030836899999998</v>
      </c>
      <c r="M401" s="28">
        <v>118.795018</v>
      </c>
      <c r="N401" s="28">
        <v>116.647668</v>
      </c>
      <c r="O401" s="28">
        <v>4.5350000000000001E-2</v>
      </c>
      <c r="P401" s="28">
        <v>0</v>
      </c>
      <c r="Q401" s="28">
        <v>2.1019999999999999</v>
      </c>
      <c r="R401" s="28">
        <v>133.0691692</v>
      </c>
      <c r="S401" s="28">
        <v>92.882423549999999</v>
      </c>
      <c r="T401" s="28">
        <v>0</v>
      </c>
      <c r="U401" s="28">
        <v>12.173285640000001</v>
      </c>
      <c r="V401" s="28">
        <v>0</v>
      </c>
      <c r="W401" s="28">
        <v>0</v>
      </c>
      <c r="X401" s="28">
        <v>5.2172508400000002</v>
      </c>
      <c r="Y401" s="28">
        <v>12.224931720000001</v>
      </c>
      <c r="Z401" s="28">
        <v>0</v>
      </c>
      <c r="AA401" s="28">
        <v>122.49789174999999</v>
      </c>
      <c r="AB401" s="28">
        <v>10.571277450000002</v>
      </c>
      <c r="AC401" s="28">
        <v>0</v>
      </c>
      <c r="AD401" s="28">
        <v>0</v>
      </c>
      <c r="AE401" s="28">
        <v>0</v>
      </c>
      <c r="AF401" s="28">
        <v>0</v>
      </c>
      <c r="AG401" s="28">
        <v>38.817999999999998</v>
      </c>
      <c r="AH401" s="28">
        <v>38.817999999999998</v>
      </c>
      <c r="AI401" s="28">
        <v>0</v>
      </c>
      <c r="AJ401" s="28">
        <v>0</v>
      </c>
      <c r="AK401" s="28">
        <v>38.817999999999998</v>
      </c>
      <c r="AL401" s="28">
        <v>41.899084799999997</v>
      </c>
      <c r="AM401" s="28">
        <v>41.899084799999997</v>
      </c>
      <c r="AN401" s="28">
        <v>0</v>
      </c>
      <c r="AO401" s="28">
        <v>0</v>
      </c>
      <c r="AP401" s="28">
        <v>0</v>
      </c>
      <c r="AQ401" s="28">
        <v>0</v>
      </c>
      <c r="AR401" s="28">
        <v>0</v>
      </c>
      <c r="AS401" s="28">
        <v>0</v>
      </c>
      <c r="AT401" s="28">
        <v>41.899084799999997</v>
      </c>
      <c r="AU401" s="28">
        <v>7.49019265</v>
      </c>
      <c r="AV401" s="28">
        <v>0</v>
      </c>
      <c r="AW401" s="28">
        <v>7.49019265</v>
      </c>
      <c r="AX401" s="28">
        <v>0</v>
      </c>
      <c r="AY401" s="28">
        <v>0</v>
      </c>
      <c r="AZ401" s="28">
        <v>7.49019265</v>
      </c>
    </row>
    <row r="402" spans="2:52" x14ac:dyDescent="0.25">
      <c r="B402" s="15" t="s">
        <v>283</v>
      </c>
      <c r="C402" s="28">
        <v>38.138262870000005</v>
      </c>
      <c r="D402" s="28">
        <v>23.993741830000001</v>
      </c>
      <c r="E402" s="28">
        <v>13.614926530000002</v>
      </c>
      <c r="F402" s="28">
        <v>9.2455524600000007</v>
      </c>
      <c r="G402" s="28">
        <v>1.13326284</v>
      </c>
      <c r="H402" s="28">
        <v>14.144521040000001</v>
      </c>
      <c r="I402" s="28">
        <v>5.3303313299999999</v>
      </c>
      <c r="J402" s="28">
        <v>1.3694588799999998</v>
      </c>
      <c r="K402" s="28">
        <v>7.2955647499999996</v>
      </c>
      <c r="L402" s="28">
        <v>0.14916607999999998</v>
      </c>
      <c r="M402" s="28">
        <v>157.63967159999999</v>
      </c>
      <c r="N402" s="28">
        <v>155.048541</v>
      </c>
      <c r="O402" s="28">
        <v>2.5911306000000001</v>
      </c>
      <c r="P402" s="28">
        <v>0</v>
      </c>
      <c r="Q402" s="28">
        <v>0</v>
      </c>
      <c r="R402" s="28">
        <v>195.77793446999999</v>
      </c>
      <c r="S402" s="28">
        <v>94.881066430000004</v>
      </c>
      <c r="T402" s="28">
        <v>3.2999185</v>
      </c>
      <c r="U402" s="28">
        <v>18.085357210000002</v>
      </c>
      <c r="V402" s="28">
        <v>0.14444999</v>
      </c>
      <c r="W402" s="28">
        <v>1.27426168</v>
      </c>
      <c r="X402" s="28">
        <v>2.9952149300000004</v>
      </c>
      <c r="Y402" s="28">
        <v>23.586097350000003</v>
      </c>
      <c r="Z402" s="28">
        <v>5.4904724000000007</v>
      </c>
      <c r="AA402" s="28">
        <v>149.75683849000004</v>
      </c>
      <c r="AB402" s="28">
        <v>46.021095979999998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  <c r="AJ402" s="28">
        <v>0</v>
      </c>
      <c r="AK402" s="28">
        <v>0</v>
      </c>
      <c r="AL402" s="28">
        <v>21.114826309999998</v>
      </c>
      <c r="AM402" s="28">
        <v>21.114826309999998</v>
      </c>
      <c r="AN402" s="28">
        <v>0</v>
      </c>
      <c r="AO402" s="28">
        <v>0</v>
      </c>
      <c r="AP402" s="28">
        <v>11.318749029999999</v>
      </c>
      <c r="AQ402" s="28">
        <v>11.318749029999999</v>
      </c>
      <c r="AR402" s="28">
        <v>0</v>
      </c>
      <c r="AS402" s="28">
        <v>0</v>
      </c>
      <c r="AT402" s="28">
        <v>32.433575339999997</v>
      </c>
      <c r="AU402" s="28">
        <v>13.587520640000001</v>
      </c>
      <c r="AV402" s="28">
        <v>29.050395559999998</v>
      </c>
      <c r="AW402" s="28">
        <v>42.637916200000006</v>
      </c>
      <c r="AX402" s="28">
        <v>0</v>
      </c>
      <c r="AY402" s="28">
        <v>0</v>
      </c>
      <c r="AZ402" s="28">
        <v>42.637916200000006</v>
      </c>
    </row>
    <row r="403" spans="2:52" x14ac:dyDescent="0.25">
      <c r="B403" s="15" t="s">
        <v>284</v>
      </c>
      <c r="C403" s="28">
        <v>13.993649719999999</v>
      </c>
      <c r="D403" s="28">
        <v>9.2944071199999989</v>
      </c>
      <c r="E403" s="28">
        <v>6.7538550900000001</v>
      </c>
      <c r="F403" s="28">
        <v>1.9019420300000001</v>
      </c>
      <c r="G403" s="28">
        <v>0.63861000000000001</v>
      </c>
      <c r="H403" s="28">
        <v>4.6992425999999998</v>
      </c>
      <c r="I403" s="28">
        <v>1.134552</v>
      </c>
      <c r="J403" s="28">
        <v>0.368975</v>
      </c>
      <c r="K403" s="28">
        <v>3.0870099999999998</v>
      </c>
      <c r="L403" s="28">
        <v>0.1087056</v>
      </c>
      <c r="M403" s="28">
        <v>101.31379959</v>
      </c>
      <c r="N403" s="28">
        <v>99.253247999999999</v>
      </c>
      <c r="O403" s="28">
        <v>2.03055159</v>
      </c>
      <c r="P403" s="28">
        <v>0.03</v>
      </c>
      <c r="Q403" s="28">
        <v>0</v>
      </c>
      <c r="R403" s="28">
        <v>115.30744931</v>
      </c>
      <c r="S403" s="28">
        <v>62.921144820000002</v>
      </c>
      <c r="T403" s="28">
        <v>3.6471742599999999</v>
      </c>
      <c r="U403" s="28">
        <v>8.7865574600000009</v>
      </c>
      <c r="V403" s="28">
        <v>0</v>
      </c>
      <c r="W403" s="28">
        <v>0</v>
      </c>
      <c r="X403" s="28">
        <v>8.2854621000000002</v>
      </c>
      <c r="Y403" s="28">
        <v>13.544306369999999</v>
      </c>
      <c r="Z403" s="28">
        <v>0</v>
      </c>
      <c r="AA403" s="28">
        <v>97.184645009999997</v>
      </c>
      <c r="AB403" s="28">
        <v>18.122804300000002</v>
      </c>
      <c r="AC403" s="28">
        <v>0</v>
      </c>
      <c r="AD403" s="28">
        <v>0</v>
      </c>
      <c r="AE403" s="28">
        <v>0</v>
      </c>
      <c r="AF403" s="28">
        <v>0</v>
      </c>
      <c r="AG403" s="28">
        <v>0</v>
      </c>
      <c r="AH403" s="28">
        <v>0</v>
      </c>
      <c r="AI403" s="28">
        <v>0</v>
      </c>
      <c r="AJ403" s="28">
        <v>0</v>
      </c>
      <c r="AK403" s="28">
        <v>0</v>
      </c>
      <c r="AL403" s="28">
        <v>0.59414929000000005</v>
      </c>
      <c r="AM403" s="28">
        <v>0.59414929000000005</v>
      </c>
      <c r="AN403" s="28">
        <v>0</v>
      </c>
      <c r="AO403" s="28">
        <v>0</v>
      </c>
      <c r="AP403" s="28">
        <v>6.4968873899999995</v>
      </c>
      <c r="AQ403" s="28">
        <v>6.4968873899999995</v>
      </c>
      <c r="AR403" s="28">
        <v>0</v>
      </c>
      <c r="AS403" s="28">
        <v>6.7146223799999998</v>
      </c>
      <c r="AT403" s="28">
        <v>13.805659059999998</v>
      </c>
      <c r="AU403" s="28">
        <v>4.3171452400000003</v>
      </c>
      <c r="AV403" s="28">
        <v>8.006410390000001</v>
      </c>
      <c r="AW403" s="28">
        <v>12.32355563</v>
      </c>
      <c r="AX403" s="28">
        <v>0.20112131</v>
      </c>
      <c r="AY403" s="28">
        <v>0</v>
      </c>
      <c r="AZ403" s="28">
        <v>12.122434319999998</v>
      </c>
    </row>
    <row r="404" spans="2:52" x14ac:dyDescent="0.25">
      <c r="B404" s="15" t="s">
        <v>285</v>
      </c>
      <c r="C404" s="28">
        <v>10.288157679999999</v>
      </c>
      <c r="D404" s="28">
        <v>3.0138415399999996</v>
      </c>
      <c r="E404" s="28">
        <v>2.0613662399999999</v>
      </c>
      <c r="F404" s="28">
        <v>0.76835368999999998</v>
      </c>
      <c r="G404" s="28">
        <v>0.18412160999999999</v>
      </c>
      <c r="H404" s="28">
        <v>7.2743161399999998</v>
      </c>
      <c r="I404" s="28">
        <v>0.12940802000000001</v>
      </c>
      <c r="J404" s="28">
        <v>0.24521399999999999</v>
      </c>
      <c r="K404" s="28">
        <v>5.8266261699999999</v>
      </c>
      <c r="L404" s="28">
        <v>1.07306795</v>
      </c>
      <c r="M404" s="28">
        <v>82.619090999999997</v>
      </c>
      <c r="N404" s="28">
        <v>82.619090999999997</v>
      </c>
      <c r="O404" s="28">
        <v>0</v>
      </c>
      <c r="P404" s="28">
        <v>0</v>
      </c>
      <c r="Q404" s="28">
        <v>0</v>
      </c>
      <c r="R404" s="28">
        <v>92.907248680000009</v>
      </c>
      <c r="S404" s="28">
        <v>40.879707709999998</v>
      </c>
      <c r="T404" s="28">
        <v>0.4</v>
      </c>
      <c r="U404" s="28">
        <v>7.1538788000000002</v>
      </c>
      <c r="V404" s="28">
        <v>0</v>
      </c>
      <c r="W404" s="28">
        <v>0</v>
      </c>
      <c r="X404" s="28">
        <v>4.7268417199999995</v>
      </c>
      <c r="Y404" s="28">
        <v>17.260312969999998</v>
      </c>
      <c r="Z404" s="28">
        <v>2.6298646899999998</v>
      </c>
      <c r="AA404" s="28">
        <v>73.050605889999986</v>
      </c>
      <c r="AB404" s="28">
        <v>19.856642789999999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  <c r="AJ404" s="28">
        <v>0</v>
      </c>
      <c r="AK404" s="28">
        <v>0</v>
      </c>
      <c r="AL404" s="28">
        <v>1.7312201299999999</v>
      </c>
      <c r="AM404" s="28">
        <v>1.7312201299999999</v>
      </c>
      <c r="AN404" s="28">
        <v>0</v>
      </c>
      <c r="AO404" s="28">
        <v>0</v>
      </c>
      <c r="AP404" s="28">
        <v>5.4998385599999997</v>
      </c>
      <c r="AQ404" s="28">
        <v>5.4998385599999997</v>
      </c>
      <c r="AR404" s="28">
        <v>0</v>
      </c>
      <c r="AS404" s="28">
        <v>0</v>
      </c>
      <c r="AT404" s="28">
        <v>7.2310586899999993</v>
      </c>
      <c r="AU404" s="28">
        <v>12.625584100000001</v>
      </c>
      <c r="AV404" s="28">
        <v>9.9379008700000018</v>
      </c>
      <c r="AW404" s="28">
        <v>22.563484970000001</v>
      </c>
      <c r="AX404" s="28">
        <v>0</v>
      </c>
      <c r="AY404" s="28">
        <v>0</v>
      </c>
      <c r="AZ404" s="28">
        <v>22.563484970000001</v>
      </c>
    </row>
    <row r="405" spans="2:52" x14ac:dyDescent="0.25">
      <c r="B405" s="15" t="s">
        <v>286</v>
      </c>
      <c r="C405" s="28">
        <v>4.3763625900000003</v>
      </c>
      <c r="D405" s="28">
        <v>2.4921074999999999</v>
      </c>
      <c r="E405" s="28">
        <v>1.5261310899999998</v>
      </c>
      <c r="F405" s="28">
        <v>0.70264103</v>
      </c>
      <c r="G405" s="28">
        <v>0.26333538000000001</v>
      </c>
      <c r="H405" s="28">
        <v>1.8842550900000001</v>
      </c>
      <c r="I405" s="28">
        <v>0.57602302000000005</v>
      </c>
      <c r="J405" s="28">
        <v>0.50744400000000001</v>
      </c>
      <c r="K405" s="28">
        <v>0.795875</v>
      </c>
      <c r="L405" s="28">
        <v>4.9130700000000003E-3</v>
      </c>
      <c r="M405" s="28">
        <v>54.9304007</v>
      </c>
      <c r="N405" s="28">
        <v>54.351536000000003</v>
      </c>
      <c r="O405" s="28">
        <v>0.5788646999999999</v>
      </c>
      <c r="P405" s="28">
        <v>0</v>
      </c>
      <c r="Q405" s="28">
        <v>0</v>
      </c>
      <c r="R405" s="28">
        <v>59.306763290000006</v>
      </c>
      <c r="S405" s="28">
        <v>42.775387729999998</v>
      </c>
      <c r="T405" s="28">
        <v>0.92865931000000002</v>
      </c>
      <c r="U405" s="28">
        <v>4.0983746999999999</v>
      </c>
      <c r="V405" s="28">
        <v>0</v>
      </c>
      <c r="W405" s="28">
        <v>0</v>
      </c>
      <c r="X405" s="28">
        <v>2.95340041</v>
      </c>
      <c r="Y405" s="28">
        <v>2.4806206400000002</v>
      </c>
      <c r="Z405" s="28">
        <v>1.0872302</v>
      </c>
      <c r="AA405" s="28">
        <v>54.323672990000013</v>
      </c>
      <c r="AB405" s="28">
        <v>4.9830903000000006</v>
      </c>
      <c r="AC405" s="28">
        <v>0</v>
      </c>
      <c r="AD405" s="28">
        <v>0</v>
      </c>
      <c r="AE405" s="28">
        <v>0</v>
      </c>
      <c r="AF405" s="28">
        <v>0</v>
      </c>
      <c r="AG405" s="28">
        <v>5.9344749999999999</v>
      </c>
      <c r="AH405" s="28">
        <v>5.9344749999999999</v>
      </c>
      <c r="AI405" s="28">
        <v>0</v>
      </c>
      <c r="AJ405" s="28">
        <v>0</v>
      </c>
      <c r="AK405" s="28">
        <v>5.9344749999999999</v>
      </c>
      <c r="AL405" s="28">
        <v>7.6727497800000002</v>
      </c>
      <c r="AM405" s="28">
        <v>7.6727497800000002</v>
      </c>
      <c r="AN405" s="28">
        <v>0</v>
      </c>
      <c r="AO405" s="28">
        <v>0</v>
      </c>
      <c r="AP405" s="28">
        <v>2.1745150799999999</v>
      </c>
      <c r="AQ405" s="28">
        <v>2.1745150799999999</v>
      </c>
      <c r="AR405" s="28">
        <v>0</v>
      </c>
      <c r="AS405" s="28">
        <v>0</v>
      </c>
      <c r="AT405" s="28">
        <v>9.8472648599999992</v>
      </c>
      <c r="AU405" s="28">
        <v>1.07030044</v>
      </c>
      <c r="AV405" s="28">
        <v>1.1437113999999999</v>
      </c>
      <c r="AW405" s="28">
        <v>2.21401184</v>
      </c>
      <c r="AX405" s="28">
        <v>0</v>
      </c>
      <c r="AY405" s="28">
        <v>0</v>
      </c>
      <c r="AZ405" s="28">
        <v>2.21401184</v>
      </c>
    </row>
    <row r="406" spans="2:52" x14ac:dyDescent="0.25">
      <c r="B406" s="15" t="s">
        <v>287</v>
      </c>
      <c r="C406" s="28">
        <v>11.535814569999999</v>
      </c>
      <c r="D406" s="28">
        <v>7.0468180899999995</v>
      </c>
      <c r="E406" s="28">
        <v>5.6001986299999995</v>
      </c>
      <c r="F406" s="28">
        <v>1.1842541200000001</v>
      </c>
      <c r="G406" s="28">
        <v>0.26236534</v>
      </c>
      <c r="H406" s="28">
        <v>4.4889964800000008</v>
      </c>
      <c r="I406" s="28">
        <v>0.78248823000000001</v>
      </c>
      <c r="J406" s="28">
        <v>0.5416185</v>
      </c>
      <c r="K406" s="28">
        <v>1.00999218</v>
      </c>
      <c r="L406" s="28">
        <v>2.1548975699999997</v>
      </c>
      <c r="M406" s="28">
        <v>70.478660099999999</v>
      </c>
      <c r="N406" s="28">
        <v>69.690765999999996</v>
      </c>
      <c r="O406" s="28">
        <v>0.77789409999999992</v>
      </c>
      <c r="P406" s="28">
        <v>0</v>
      </c>
      <c r="Q406" s="28">
        <v>0.01</v>
      </c>
      <c r="R406" s="28">
        <v>82.014474669999984</v>
      </c>
      <c r="S406" s="28">
        <v>45.221388159999997</v>
      </c>
      <c r="T406" s="28">
        <v>2.1621627299999999</v>
      </c>
      <c r="U406" s="28">
        <v>4.6305986199999998</v>
      </c>
      <c r="V406" s="28">
        <v>0.66285998999999995</v>
      </c>
      <c r="W406" s="28">
        <v>0</v>
      </c>
      <c r="X406" s="28">
        <v>5.4356117599999996</v>
      </c>
      <c r="Y406" s="28">
        <v>14.029160839999999</v>
      </c>
      <c r="Z406" s="28">
        <v>0.97786430000000002</v>
      </c>
      <c r="AA406" s="28">
        <v>73.119646399999993</v>
      </c>
      <c r="AB406" s="28">
        <v>8.8948282699999996</v>
      </c>
      <c r="AC406" s="28">
        <v>0</v>
      </c>
      <c r="AD406" s="28">
        <v>0</v>
      </c>
      <c r="AE406" s="28">
        <v>0</v>
      </c>
      <c r="AF406" s="28">
        <v>0</v>
      </c>
      <c r="AG406" s="28">
        <v>0</v>
      </c>
      <c r="AH406" s="28">
        <v>0</v>
      </c>
      <c r="AI406" s="28">
        <v>0</v>
      </c>
      <c r="AJ406" s="28">
        <v>0</v>
      </c>
      <c r="AK406" s="28">
        <v>0</v>
      </c>
      <c r="AL406" s="28">
        <v>3.9435146400000001</v>
      </c>
      <c r="AM406" s="28">
        <v>3.9435146400000001</v>
      </c>
      <c r="AN406" s="28">
        <v>0</v>
      </c>
      <c r="AO406" s="28">
        <v>0</v>
      </c>
      <c r="AP406" s="28">
        <v>1.7977431100000001</v>
      </c>
      <c r="AQ406" s="28">
        <v>1.7977431100000001</v>
      </c>
      <c r="AR406" s="28">
        <v>0</v>
      </c>
      <c r="AS406" s="28">
        <v>0</v>
      </c>
      <c r="AT406" s="28">
        <v>5.7412577499999999</v>
      </c>
      <c r="AU406" s="28">
        <v>3.1535705200000002</v>
      </c>
      <c r="AV406" s="28">
        <v>6.28387239</v>
      </c>
      <c r="AW406" s="28">
        <v>9.4374429099999997</v>
      </c>
      <c r="AX406" s="28">
        <v>0</v>
      </c>
      <c r="AY406" s="28">
        <v>0</v>
      </c>
      <c r="AZ406" s="28">
        <v>9.4374429099999997</v>
      </c>
    </row>
    <row r="407" spans="2:52" x14ac:dyDescent="0.25">
      <c r="B407" s="15" t="s">
        <v>288</v>
      </c>
      <c r="C407" s="28">
        <v>13.031380069999999</v>
      </c>
      <c r="D407" s="28">
        <v>3.8522653799999995</v>
      </c>
      <c r="E407" s="28">
        <v>2.6442008899999996</v>
      </c>
      <c r="F407" s="28">
        <v>0.95489046999999994</v>
      </c>
      <c r="G407" s="28">
        <v>0.25317402</v>
      </c>
      <c r="H407" s="28">
        <v>9.1791146899999987</v>
      </c>
      <c r="I407" s="28">
        <v>0.76705387999999997</v>
      </c>
      <c r="J407" s="28">
        <v>0.37925908000000003</v>
      </c>
      <c r="K407" s="28">
        <v>6.3100078000000002</v>
      </c>
      <c r="L407" s="28">
        <v>1.7227939299999999</v>
      </c>
      <c r="M407" s="28">
        <v>75.395087000000004</v>
      </c>
      <c r="N407" s="28">
        <v>75.395087000000004</v>
      </c>
      <c r="O407" s="28">
        <v>0</v>
      </c>
      <c r="P407" s="28">
        <v>0</v>
      </c>
      <c r="Q407" s="28">
        <v>0</v>
      </c>
      <c r="R407" s="28">
        <v>88.426467069999987</v>
      </c>
      <c r="S407" s="28">
        <v>53.230408340000004</v>
      </c>
      <c r="T407" s="28">
        <v>1.3681288899999999</v>
      </c>
      <c r="U407" s="28">
        <v>5.6409095999999996</v>
      </c>
      <c r="V407" s="28">
        <v>0</v>
      </c>
      <c r="W407" s="28">
        <v>0</v>
      </c>
      <c r="X407" s="28">
        <v>2.5429715399999999</v>
      </c>
      <c r="Y407" s="28">
        <v>7.9458730099999997</v>
      </c>
      <c r="Z407" s="28">
        <v>3.4798632400000002</v>
      </c>
      <c r="AA407" s="28">
        <v>74.208154620000002</v>
      </c>
      <c r="AB407" s="28">
        <v>14.218312449999999</v>
      </c>
      <c r="AC407" s="28">
        <v>0</v>
      </c>
      <c r="AD407" s="28">
        <v>0</v>
      </c>
      <c r="AE407" s="28">
        <v>0</v>
      </c>
      <c r="AF407" s="28">
        <v>0</v>
      </c>
      <c r="AG407" s="28">
        <v>0</v>
      </c>
      <c r="AH407" s="28">
        <v>0</v>
      </c>
      <c r="AI407" s="28">
        <v>0</v>
      </c>
      <c r="AJ407" s="28">
        <v>0</v>
      </c>
      <c r="AK407" s="28">
        <v>0</v>
      </c>
      <c r="AL407" s="28">
        <v>1.0216230399999999</v>
      </c>
      <c r="AM407" s="28">
        <v>1.0216230399999999</v>
      </c>
      <c r="AN407" s="28">
        <v>0</v>
      </c>
      <c r="AO407" s="28">
        <v>0</v>
      </c>
      <c r="AP407" s="28">
        <v>5.5924576399999992</v>
      </c>
      <c r="AQ407" s="28">
        <v>5.5924576399999992</v>
      </c>
      <c r="AR407" s="28">
        <v>0</v>
      </c>
      <c r="AS407" s="28">
        <v>0</v>
      </c>
      <c r="AT407" s="28">
        <v>6.6140806799999998</v>
      </c>
      <c r="AU407" s="28">
        <v>7.6042317699999993</v>
      </c>
      <c r="AV407" s="28">
        <v>5.2222904200000002</v>
      </c>
      <c r="AW407" s="28">
        <v>12.826522189999999</v>
      </c>
      <c r="AX407" s="28">
        <v>0</v>
      </c>
      <c r="AY407" s="28">
        <v>0.375</v>
      </c>
      <c r="AZ407" s="28">
        <v>12.451522189999999</v>
      </c>
    </row>
    <row r="408" spans="2:52" x14ac:dyDescent="0.25">
      <c r="B408" s="15" t="s">
        <v>289</v>
      </c>
      <c r="C408" s="28">
        <v>8.0073187100000016</v>
      </c>
      <c r="D408" s="28">
        <v>1.8068773600000001</v>
      </c>
      <c r="E408" s="28">
        <v>1.5801795000000001</v>
      </c>
      <c r="F408" s="28">
        <v>0.11246286</v>
      </c>
      <c r="G408" s="28">
        <v>0.114235</v>
      </c>
      <c r="H408" s="28">
        <v>6.2004413500000002</v>
      </c>
      <c r="I408" s="28">
        <v>0.52028390000000002</v>
      </c>
      <c r="J408" s="28">
        <v>0.14562975</v>
      </c>
      <c r="K408" s="28">
        <v>4.9282862000000005</v>
      </c>
      <c r="L408" s="28">
        <v>0.60624149999999999</v>
      </c>
      <c r="M408" s="28">
        <v>39.326840400000002</v>
      </c>
      <c r="N408" s="28">
        <v>39.326840400000002</v>
      </c>
      <c r="O408" s="28">
        <v>0</v>
      </c>
      <c r="P408" s="28">
        <v>0</v>
      </c>
      <c r="Q408" s="28">
        <v>0</v>
      </c>
      <c r="R408" s="28">
        <v>47.334159110000002</v>
      </c>
      <c r="S408" s="28">
        <v>19.466568899999999</v>
      </c>
      <c r="T408" s="28">
        <v>0</v>
      </c>
      <c r="U408" s="28">
        <v>3.32852455</v>
      </c>
      <c r="V408" s="28">
        <v>0</v>
      </c>
      <c r="W408" s="28">
        <v>0</v>
      </c>
      <c r="X408" s="28">
        <v>1.34350145</v>
      </c>
      <c r="Y408" s="28">
        <v>6.8340923099999999</v>
      </c>
      <c r="Z408" s="28">
        <v>0</v>
      </c>
      <c r="AA408" s="28">
        <v>30.972687209999997</v>
      </c>
      <c r="AB408" s="28">
        <v>16.361471900000002</v>
      </c>
      <c r="AC408" s="28">
        <v>0</v>
      </c>
      <c r="AD408" s="28">
        <v>0</v>
      </c>
      <c r="AE408" s="28">
        <v>0</v>
      </c>
      <c r="AF408" s="28">
        <v>0</v>
      </c>
      <c r="AG408" s="28">
        <v>0</v>
      </c>
      <c r="AH408" s="28">
        <v>0</v>
      </c>
      <c r="AI408" s="28">
        <v>0</v>
      </c>
      <c r="AJ408" s="28">
        <v>0</v>
      </c>
      <c r="AK408" s="28">
        <v>0</v>
      </c>
      <c r="AL408" s="28">
        <v>3.5003120999999999</v>
      </c>
      <c r="AM408" s="28">
        <v>3.5003120999999999</v>
      </c>
      <c r="AN408" s="28">
        <v>0</v>
      </c>
      <c r="AO408" s="28">
        <v>0</v>
      </c>
      <c r="AP408" s="28">
        <v>0</v>
      </c>
      <c r="AQ408" s="28">
        <v>0</v>
      </c>
      <c r="AR408" s="28">
        <v>0</v>
      </c>
      <c r="AS408" s="28">
        <v>1.7367689399999999</v>
      </c>
      <c r="AT408" s="28">
        <v>5.2370810399999996</v>
      </c>
      <c r="AU408" s="28">
        <v>11.12439086</v>
      </c>
      <c r="AV408" s="28">
        <v>5.1831822499999998</v>
      </c>
      <c r="AW408" s="28">
        <v>16.30757311</v>
      </c>
      <c r="AX408" s="28">
        <v>0</v>
      </c>
      <c r="AY408" s="28">
        <v>0</v>
      </c>
      <c r="AZ408" s="28">
        <v>16.30757311</v>
      </c>
    </row>
    <row r="409" spans="2:52" x14ac:dyDescent="0.25">
      <c r="B409" s="15" t="s">
        <v>290</v>
      </c>
      <c r="C409" s="28">
        <v>107.27670817000001</v>
      </c>
      <c r="D409" s="28">
        <v>87.595039079999992</v>
      </c>
      <c r="E409" s="28">
        <v>63.148026469999998</v>
      </c>
      <c r="F409" s="28">
        <v>24.132812260000001</v>
      </c>
      <c r="G409" s="28">
        <v>0.31420034999999996</v>
      </c>
      <c r="H409" s="28">
        <v>19.68166909</v>
      </c>
      <c r="I409" s="28">
        <v>1.8849015200000001</v>
      </c>
      <c r="J409" s="28">
        <v>8.9827699999999996E-2</v>
      </c>
      <c r="K409" s="28">
        <v>17.68783273</v>
      </c>
      <c r="L409" s="28">
        <v>1.9107139999999998E-2</v>
      </c>
      <c r="M409" s="28">
        <v>91.526763459999998</v>
      </c>
      <c r="N409" s="28">
        <v>86.420477000000005</v>
      </c>
      <c r="O409" s="28">
        <v>5.1062864599999997</v>
      </c>
      <c r="P409" s="28">
        <v>0</v>
      </c>
      <c r="Q409" s="28">
        <v>0</v>
      </c>
      <c r="R409" s="28">
        <v>198.80347162999999</v>
      </c>
      <c r="S409" s="28">
        <v>53.930495999999998</v>
      </c>
      <c r="T409" s="28">
        <v>4.5303880000000003</v>
      </c>
      <c r="U409" s="28">
        <v>9.2577409999999993</v>
      </c>
      <c r="V409" s="28">
        <v>0</v>
      </c>
      <c r="W409" s="28">
        <v>0</v>
      </c>
      <c r="X409" s="28">
        <v>7.0040480000000001</v>
      </c>
      <c r="Y409" s="28">
        <v>26.534967000000002</v>
      </c>
      <c r="Z409" s="28">
        <v>4.1546977399999996</v>
      </c>
      <c r="AA409" s="28">
        <v>105.41233774</v>
      </c>
      <c r="AB409" s="28">
        <v>93.391133890000006</v>
      </c>
      <c r="AC409" s="28">
        <v>0</v>
      </c>
      <c r="AD409" s="28">
        <v>0</v>
      </c>
      <c r="AE409" s="28">
        <v>0</v>
      </c>
      <c r="AF409" s="28">
        <v>0</v>
      </c>
      <c r="AG409" s="28">
        <v>0</v>
      </c>
      <c r="AH409" s="28">
        <v>0</v>
      </c>
      <c r="AI409" s="28">
        <v>0</v>
      </c>
      <c r="AJ409" s="28">
        <v>0</v>
      </c>
      <c r="AK409" s="28">
        <v>0</v>
      </c>
      <c r="AL409" s="28">
        <v>27.704201999999999</v>
      </c>
      <c r="AM409" s="28">
        <v>27.704201999999999</v>
      </c>
      <c r="AN409" s="28">
        <v>0</v>
      </c>
      <c r="AO409" s="28">
        <v>0</v>
      </c>
      <c r="AP409" s="28">
        <v>20.876418399999999</v>
      </c>
      <c r="AQ409" s="28">
        <v>20.876418399999999</v>
      </c>
      <c r="AR409" s="28">
        <v>0</v>
      </c>
      <c r="AS409" s="28">
        <v>0</v>
      </c>
      <c r="AT409" s="28">
        <v>48.580620400000001</v>
      </c>
      <c r="AU409" s="28">
        <v>44.810513490000005</v>
      </c>
      <c r="AV409" s="28">
        <v>45.172007139999998</v>
      </c>
      <c r="AW409" s="28">
        <v>89.982520629999996</v>
      </c>
      <c r="AX409" s="28">
        <v>0</v>
      </c>
      <c r="AY409" s="28">
        <v>0</v>
      </c>
      <c r="AZ409" s="28">
        <v>89.982520629999996</v>
      </c>
    </row>
    <row r="410" spans="2:52" x14ac:dyDescent="0.25">
      <c r="B410" s="15" t="s">
        <v>291</v>
      </c>
      <c r="C410" s="28">
        <v>17.204193990000004</v>
      </c>
      <c r="D410" s="28">
        <v>5.2695227300000003</v>
      </c>
      <c r="E410" s="28">
        <v>4.6673284700000011</v>
      </c>
      <c r="F410" s="28">
        <v>0.30203248999999999</v>
      </c>
      <c r="G410" s="28">
        <v>0.30016176999999999</v>
      </c>
      <c r="H410" s="28">
        <v>11.93467126</v>
      </c>
      <c r="I410" s="28">
        <v>3.4238279300000003</v>
      </c>
      <c r="J410" s="28">
        <v>0.60095600000000005</v>
      </c>
      <c r="K410" s="28">
        <v>7.8724122699999999</v>
      </c>
      <c r="L410" s="28">
        <v>3.7475059999999998E-2</v>
      </c>
      <c r="M410" s="28">
        <v>58.891057959999998</v>
      </c>
      <c r="N410" s="28">
        <v>58.183900000000001</v>
      </c>
      <c r="O410" s="28">
        <v>0.70715795999999997</v>
      </c>
      <c r="P410" s="28">
        <v>0</v>
      </c>
      <c r="Q410" s="28">
        <v>0</v>
      </c>
      <c r="R410" s="28">
        <v>76.095251950000005</v>
      </c>
      <c r="S410" s="28">
        <v>36.596025850000004</v>
      </c>
      <c r="T410" s="28">
        <v>1.3819597399999999</v>
      </c>
      <c r="U410" s="28">
        <v>3.9579120800000003</v>
      </c>
      <c r="V410" s="28">
        <v>0</v>
      </c>
      <c r="W410" s="28">
        <v>0</v>
      </c>
      <c r="X410" s="28">
        <v>1.24207249</v>
      </c>
      <c r="Y410" s="28">
        <v>10.29565275</v>
      </c>
      <c r="Z410" s="28">
        <v>2.4955386699999997</v>
      </c>
      <c r="AA410" s="28">
        <v>55.969161580000005</v>
      </c>
      <c r="AB410" s="28">
        <v>20.12609037</v>
      </c>
      <c r="AC410" s="28">
        <v>0</v>
      </c>
      <c r="AD410" s="28">
        <v>0</v>
      </c>
      <c r="AE410" s="28">
        <v>0</v>
      </c>
      <c r="AF410" s="28">
        <v>0</v>
      </c>
      <c r="AG410" s="28">
        <v>0</v>
      </c>
      <c r="AH410" s="28">
        <v>0</v>
      </c>
      <c r="AI410" s="28">
        <v>0</v>
      </c>
      <c r="AJ410" s="28">
        <v>0</v>
      </c>
      <c r="AK410" s="28">
        <v>0</v>
      </c>
      <c r="AL410" s="28">
        <v>0.57587995999999997</v>
      </c>
      <c r="AM410" s="28">
        <v>0.57587995999999997</v>
      </c>
      <c r="AN410" s="28">
        <v>0</v>
      </c>
      <c r="AO410" s="28">
        <v>0</v>
      </c>
      <c r="AP410" s="28">
        <v>6.1223088299999997</v>
      </c>
      <c r="AQ410" s="28">
        <v>6.1223088299999997</v>
      </c>
      <c r="AR410" s="28">
        <v>0</v>
      </c>
      <c r="AS410" s="28">
        <v>0</v>
      </c>
      <c r="AT410" s="28">
        <v>6.6981887899999997</v>
      </c>
      <c r="AU410" s="28">
        <v>13.42790158</v>
      </c>
      <c r="AV410" s="28">
        <v>11.764778280000002</v>
      </c>
      <c r="AW410" s="28">
        <v>25.192679859999998</v>
      </c>
      <c r="AX410" s="28">
        <v>0</v>
      </c>
      <c r="AY410" s="28">
        <v>0</v>
      </c>
      <c r="AZ410" s="28">
        <v>25.192679859999998</v>
      </c>
    </row>
    <row r="411" spans="2:52" x14ac:dyDescent="0.25">
      <c r="B411" s="15" t="s">
        <v>195</v>
      </c>
      <c r="C411" s="28">
        <v>12.284087629999998</v>
      </c>
      <c r="D411" s="28">
        <v>4.8473139500000002</v>
      </c>
      <c r="E411" s="28">
        <v>3.03255871</v>
      </c>
      <c r="F411" s="28">
        <v>0.61578500000000003</v>
      </c>
      <c r="G411" s="28">
        <v>1.19897024</v>
      </c>
      <c r="H411" s="28">
        <v>7.4367736799999999</v>
      </c>
      <c r="I411" s="28">
        <v>0.64180300000000001</v>
      </c>
      <c r="J411" s="28">
        <v>0.81347599999999998</v>
      </c>
      <c r="K411" s="28">
        <v>5.4161199699999996</v>
      </c>
      <c r="L411" s="28">
        <v>0.56537470999999995</v>
      </c>
      <c r="M411" s="28">
        <v>77.284166909999996</v>
      </c>
      <c r="N411" s="28">
        <v>65.809775000000002</v>
      </c>
      <c r="O411" s="28">
        <v>11.331391910000001</v>
      </c>
      <c r="P411" s="28">
        <v>0</v>
      </c>
      <c r="Q411" s="28">
        <v>0.14299999999999999</v>
      </c>
      <c r="R411" s="28">
        <v>89.568254539999998</v>
      </c>
      <c r="S411" s="28">
        <v>43.3584551</v>
      </c>
      <c r="T411" s="28">
        <v>0.68144249999999995</v>
      </c>
      <c r="U411" s="28">
        <v>4.2192779900000001</v>
      </c>
      <c r="V411" s="28">
        <v>0</v>
      </c>
      <c r="W411" s="28">
        <v>0</v>
      </c>
      <c r="X411" s="28">
        <v>4.5049819299999996</v>
      </c>
      <c r="Y411" s="28">
        <v>4.9748784199999996</v>
      </c>
      <c r="Z411" s="28">
        <v>0</v>
      </c>
      <c r="AA411" s="28">
        <v>57.739035940000008</v>
      </c>
      <c r="AB411" s="28">
        <v>31.829218600000001</v>
      </c>
      <c r="AC411" s="28">
        <v>0</v>
      </c>
      <c r="AD411" s="28">
        <v>0</v>
      </c>
      <c r="AE411" s="28">
        <v>0</v>
      </c>
      <c r="AF411" s="28">
        <v>0</v>
      </c>
      <c r="AG411" s="28">
        <v>0</v>
      </c>
      <c r="AH411" s="28">
        <v>0</v>
      </c>
      <c r="AI411" s="28">
        <v>0</v>
      </c>
      <c r="AJ411" s="28">
        <v>0</v>
      </c>
      <c r="AK411" s="28">
        <v>0</v>
      </c>
      <c r="AL411" s="28">
        <v>2.9923209800000001</v>
      </c>
      <c r="AM411" s="28">
        <v>2.9923209800000001</v>
      </c>
      <c r="AN411" s="28">
        <v>0</v>
      </c>
      <c r="AO411" s="28">
        <v>0</v>
      </c>
      <c r="AP411" s="28">
        <v>5.8722174599999999</v>
      </c>
      <c r="AQ411" s="28">
        <v>5.8722174599999999</v>
      </c>
      <c r="AR411" s="28">
        <v>0</v>
      </c>
      <c r="AS411" s="28">
        <v>8.5826178200000012</v>
      </c>
      <c r="AT411" s="28">
        <v>17.447156259999996</v>
      </c>
      <c r="AU411" s="28">
        <v>14.382062339999999</v>
      </c>
      <c r="AV411" s="28">
        <v>0.95679255000000007</v>
      </c>
      <c r="AW411" s="28">
        <v>15.33885489</v>
      </c>
      <c r="AX411" s="28">
        <v>0</v>
      </c>
      <c r="AY411" s="28">
        <v>0</v>
      </c>
      <c r="AZ411" s="28">
        <v>15.33885489</v>
      </c>
    </row>
    <row r="412" spans="2:52" x14ac:dyDescent="0.25">
      <c r="B412" s="15" t="s">
        <v>171</v>
      </c>
      <c r="C412" s="28">
        <v>13.334400779999999</v>
      </c>
      <c r="D412" s="28">
        <v>7.2411523499999992</v>
      </c>
      <c r="E412" s="28">
        <v>4.8786839399999993</v>
      </c>
      <c r="F412" s="28">
        <v>1.78781703</v>
      </c>
      <c r="G412" s="28">
        <v>0.57465138000000004</v>
      </c>
      <c r="H412" s="28">
        <v>6.09324843</v>
      </c>
      <c r="I412" s="28">
        <v>1.78935596</v>
      </c>
      <c r="J412" s="28">
        <v>1.27261647</v>
      </c>
      <c r="K412" s="28">
        <v>3.0312760000000001</v>
      </c>
      <c r="L412" s="28">
        <v>0</v>
      </c>
      <c r="M412" s="28">
        <v>101.64693103</v>
      </c>
      <c r="N412" s="28">
        <v>100.61130300000001</v>
      </c>
      <c r="O412" s="28">
        <v>1.03562803</v>
      </c>
      <c r="P412" s="28">
        <v>0</v>
      </c>
      <c r="Q412" s="28">
        <v>0</v>
      </c>
      <c r="R412" s="28">
        <v>114.98133181</v>
      </c>
      <c r="S412" s="28">
        <v>47.404825680000002</v>
      </c>
      <c r="T412" s="28">
        <v>2.4683139999999999</v>
      </c>
      <c r="U412" s="28">
        <v>7.9195803700000003</v>
      </c>
      <c r="V412" s="28">
        <v>0</v>
      </c>
      <c r="W412" s="28">
        <v>0</v>
      </c>
      <c r="X412" s="28">
        <v>3.2147827700000002</v>
      </c>
      <c r="Y412" s="28">
        <v>16.47896008</v>
      </c>
      <c r="Z412" s="28">
        <v>2.2448895800000002</v>
      </c>
      <c r="AA412" s="28">
        <v>79.731352479999998</v>
      </c>
      <c r="AB412" s="28">
        <v>35.249979330000002</v>
      </c>
      <c r="AC412" s="28">
        <v>0</v>
      </c>
      <c r="AD412" s="28">
        <v>0</v>
      </c>
      <c r="AE412" s="28">
        <v>0</v>
      </c>
      <c r="AF412" s="28">
        <v>0</v>
      </c>
      <c r="AG412" s="28">
        <v>0</v>
      </c>
      <c r="AH412" s="28">
        <v>0</v>
      </c>
      <c r="AI412" s="28">
        <v>0</v>
      </c>
      <c r="AJ412" s="28">
        <v>0</v>
      </c>
      <c r="AK412" s="28">
        <v>0</v>
      </c>
      <c r="AL412" s="28">
        <v>3.7825951399999997</v>
      </c>
      <c r="AM412" s="28">
        <v>3.7825951399999997</v>
      </c>
      <c r="AN412" s="28">
        <v>0</v>
      </c>
      <c r="AO412" s="28">
        <v>0</v>
      </c>
      <c r="AP412" s="28">
        <v>9.0859337199999999</v>
      </c>
      <c r="AQ412" s="28">
        <v>9.0859337199999999</v>
      </c>
      <c r="AR412" s="28">
        <v>0</v>
      </c>
      <c r="AS412" s="28">
        <v>0</v>
      </c>
      <c r="AT412" s="28">
        <v>12.86852886</v>
      </c>
      <c r="AU412" s="28">
        <v>22.381450469999997</v>
      </c>
      <c r="AV412" s="28">
        <v>10.945652900000001</v>
      </c>
      <c r="AW412" s="28">
        <v>33.327103370000003</v>
      </c>
      <c r="AX412" s="28">
        <v>0</v>
      </c>
      <c r="AY412" s="28">
        <v>3.7130200800000002</v>
      </c>
      <c r="AZ412" s="28">
        <v>29.61408329</v>
      </c>
    </row>
    <row r="413" spans="2:52" x14ac:dyDescent="0.25">
      <c r="B413" s="15" t="s">
        <v>292</v>
      </c>
      <c r="C413" s="28">
        <v>19.705366609999999</v>
      </c>
      <c r="D413" s="28">
        <v>8.93871343</v>
      </c>
      <c r="E413" s="28">
        <v>6.4123236299999995</v>
      </c>
      <c r="F413" s="28">
        <v>1.9573846399999999</v>
      </c>
      <c r="G413" s="28">
        <v>0.56900516000000001</v>
      </c>
      <c r="H413" s="28">
        <v>10.766653180000002</v>
      </c>
      <c r="I413" s="28">
        <v>0.93775160000000002</v>
      </c>
      <c r="J413" s="28">
        <v>1.4579578700000002</v>
      </c>
      <c r="K413" s="28">
        <v>8.1960509899999998</v>
      </c>
      <c r="L413" s="28">
        <v>0.17489272</v>
      </c>
      <c r="M413" s="28">
        <v>114.21090942000001</v>
      </c>
      <c r="N413" s="28">
        <v>112.75017</v>
      </c>
      <c r="O413" s="28">
        <v>1.4607394199999999</v>
      </c>
      <c r="P413" s="28">
        <v>0</v>
      </c>
      <c r="Q413" s="28">
        <v>0</v>
      </c>
      <c r="R413" s="28">
        <v>133.91627603000001</v>
      </c>
      <c r="S413" s="28">
        <v>57.196600420000003</v>
      </c>
      <c r="T413" s="28">
        <v>1.3227750600000001</v>
      </c>
      <c r="U413" s="28">
        <v>7.8357769099999999</v>
      </c>
      <c r="V413" s="28">
        <v>0.99831349999999996</v>
      </c>
      <c r="W413" s="28">
        <v>1.0195890000000001</v>
      </c>
      <c r="X413" s="28">
        <v>9.7236038399999991</v>
      </c>
      <c r="Y413" s="28">
        <v>13.639137829999999</v>
      </c>
      <c r="Z413" s="28">
        <v>4.6195609500000003</v>
      </c>
      <c r="AA413" s="28">
        <v>96.355357510000005</v>
      </c>
      <c r="AB413" s="28">
        <v>37.560918520000001</v>
      </c>
      <c r="AC413" s="28">
        <v>0</v>
      </c>
      <c r="AD413" s="28">
        <v>0</v>
      </c>
      <c r="AE413" s="28">
        <v>0</v>
      </c>
      <c r="AF413" s="28">
        <v>0</v>
      </c>
      <c r="AG413" s="28">
        <v>39.333444970000002</v>
      </c>
      <c r="AH413" s="28">
        <v>39.333444970000002</v>
      </c>
      <c r="AI413" s="28">
        <v>0</v>
      </c>
      <c r="AJ413" s="28">
        <v>0</v>
      </c>
      <c r="AK413" s="28">
        <v>39.333444970000002</v>
      </c>
      <c r="AL413" s="28">
        <v>38.795451749999998</v>
      </c>
      <c r="AM413" s="28">
        <v>38.795451749999998</v>
      </c>
      <c r="AN413" s="28">
        <v>0</v>
      </c>
      <c r="AO413" s="28">
        <v>0</v>
      </c>
      <c r="AP413" s="28">
        <v>11.973253570000001</v>
      </c>
      <c r="AQ413" s="28">
        <v>11.973253570000001</v>
      </c>
      <c r="AR413" s="28">
        <v>0</v>
      </c>
      <c r="AS413" s="28">
        <v>3.1660754900000003</v>
      </c>
      <c r="AT413" s="28">
        <v>53.934780809999999</v>
      </c>
      <c r="AU413" s="28">
        <v>22.95958268</v>
      </c>
      <c r="AV413" s="28">
        <v>15.06714032</v>
      </c>
      <c r="AW413" s="28">
        <v>38.026722999999997</v>
      </c>
      <c r="AX413" s="28">
        <v>0</v>
      </c>
      <c r="AY413" s="28">
        <v>0</v>
      </c>
      <c r="AZ413" s="28">
        <v>38.026722999999997</v>
      </c>
    </row>
    <row r="414" spans="2:52" x14ac:dyDescent="0.25">
      <c r="B414" s="15" t="s">
        <v>201</v>
      </c>
      <c r="C414" s="28">
        <v>16.82831818</v>
      </c>
      <c r="D414" s="28">
        <v>10.023880070000001</v>
      </c>
      <c r="E414" s="28">
        <v>6.6641281400000008</v>
      </c>
      <c r="F414" s="28">
        <v>2.47328802</v>
      </c>
      <c r="G414" s="28">
        <v>0.88646391000000002</v>
      </c>
      <c r="H414" s="28">
        <v>6.8044381099999995</v>
      </c>
      <c r="I414" s="28">
        <v>1.9063459199999999</v>
      </c>
      <c r="J414" s="28">
        <v>1.1637740000000001</v>
      </c>
      <c r="K414" s="28">
        <v>3.5369982799999997</v>
      </c>
      <c r="L414" s="28">
        <v>0.19731991000000002</v>
      </c>
      <c r="M414" s="28">
        <v>77.914341329999999</v>
      </c>
      <c r="N414" s="28">
        <v>76.158203999999998</v>
      </c>
      <c r="O414" s="28">
        <v>1.37963733</v>
      </c>
      <c r="P414" s="28">
        <v>0</v>
      </c>
      <c r="Q414" s="28">
        <v>0.3765</v>
      </c>
      <c r="R414" s="28">
        <v>94.742659509999996</v>
      </c>
      <c r="S414" s="28">
        <v>38.38056606</v>
      </c>
      <c r="T414" s="28">
        <v>2.6580314600000001</v>
      </c>
      <c r="U414" s="28">
        <v>8.0041338599999996</v>
      </c>
      <c r="V414" s="28">
        <v>0</v>
      </c>
      <c r="W414" s="28">
        <v>0</v>
      </c>
      <c r="X414" s="28">
        <v>20.79136656</v>
      </c>
      <c r="Y414" s="28">
        <v>19.06424196</v>
      </c>
      <c r="Z414" s="28">
        <v>0.67404766000000005</v>
      </c>
      <c r="AA414" s="28">
        <v>89.572387559999996</v>
      </c>
      <c r="AB414" s="28">
        <v>5.1702719500000001</v>
      </c>
      <c r="AC414" s="28">
        <v>0</v>
      </c>
      <c r="AD414" s="28">
        <v>0</v>
      </c>
      <c r="AE414" s="28">
        <v>0</v>
      </c>
      <c r="AF414" s="28">
        <v>0</v>
      </c>
      <c r="AG414" s="28">
        <v>38.238814259999998</v>
      </c>
      <c r="AH414" s="28">
        <v>38.238814259999998</v>
      </c>
      <c r="AI414" s="28">
        <v>0</v>
      </c>
      <c r="AJ414" s="28">
        <v>0</v>
      </c>
      <c r="AK414" s="28">
        <v>38.238814259999998</v>
      </c>
      <c r="AL414" s="28">
        <v>31.22574075</v>
      </c>
      <c r="AM414" s="28">
        <v>31.22574075</v>
      </c>
      <c r="AN414" s="28">
        <v>0</v>
      </c>
      <c r="AO414" s="28">
        <v>0</v>
      </c>
      <c r="AP414" s="28">
        <v>2.7287600400000001</v>
      </c>
      <c r="AQ414" s="28">
        <v>2.7287600400000001</v>
      </c>
      <c r="AR414" s="28">
        <v>0</v>
      </c>
      <c r="AS414" s="28">
        <v>0</v>
      </c>
      <c r="AT414" s="28">
        <v>33.954500789999997</v>
      </c>
      <c r="AU414" s="28">
        <v>9.4545854200000008</v>
      </c>
      <c r="AV414" s="28">
        <v>12.6881992</v>
      </c>
      <c r="AW414" s="28">
        <v>22.14278462</v>
      </c>
      <c r="AX414" s="28">
        <v>0.501</v>
      </c>
      <c r="AY414" s="28">
        <v>0</v>
      </c>
      <c r="AZ414" s="28">
        <v>21.641784620000003</v>
      </c>
    </row>
    <row r="415" spans="2:52" x14ac:dyDescent="0.25">
      <c r="B415" s="15" t="s">
        <v>293</v>
      </c>
      <c r="C415" s="28">
        <v>25.433037890000001</v>
      </c>
      <c r="D415" s="28">
        <v>12.858702129999999</v>
      </c>
      <c r="E415" s="28">
        <v>6.3911830099999998</v>
      </c>
      <c r="F415" s="28">
        <v>5.8944748699999998</v>
      </c>
      <c r="G415" s="28">
        <v>0.57304425000000003</v>
      </c>
      <c r="H415" s="28">
        <v>12.574335760000002</v>
      </c>
      <c r="I415" s="28">
        <v>0.67672788000000006</v>
      </c>
      <c r="J415" s="28">
        <v>1.1056079999999999</v>
      </c>
      <c r="K415" s="28">
        <v>8.4060830800000002</v>
      </c>
      <c r="L415" s="28">
        <v>2.3859167999999999</v>
      </c>
      <c r="M415" s="28">
        <v>175.68448887</v>
      </c>
      <c r="N415" s="28">
        <v>96.204395000000005</v>
      </c>
      <c r="O415" s="28">
        <v>0.88009386999999994</v>
      </c>
      <c r="P415" s="28">
        <v>0</v>
      </c>
      <c r="Q415" s="28">
        <v>78.599999999999994</v>
      </c>
      <c r="R415" s="28">
        <v>201.11752676</v>
      </c>
      <c r="S415" s="28">
        <v>64.763082900000001</v>
      </c>
      <c r="T415" s="28">
        <v>7.8359284300000001</v>
      </c>
      <c r="U415" s="28">
        <v>5.3757078899999993</v>
      </c>
      <c r="V415" s="28">
        <v>0</v>
      </c>
      <c r="W415" s="28">
        <v>0</v>
      </c>
      <c r="X415" s="28">
        <v>2.0890049199999998</v>
      </c>
      <c r="Y415" s="28">
        <v>83.872899269999991</v>
      </c>
      <c r="Z415" s="28">
        <v>0</v>
      </c>
      <c r="AA415" s="28">
        <v>163.93662341000001</v>
      </c>
      <c r="AB415" s="28">
        <v>37.180903350000001</v>
      </c>
      <c r="AC415" s="28">
        <v>0</v>
      </c>
      <c r="AD415" s="28">
        <v>0</v>
      </c>
      <c r="AE415" s="28">
        <v>0</v>
      </c>
      <c r="AF415" s="28">
        <v>0</v>
      </c>
      <c r="AG415" s="28">
        <v>0</v>
      </c>
      <c r="AH415" s="28">
        <v>0</v>
      </c>
      <c r="AI415" s="28">
        <v>0</v>
      </c>
      <c r="AJ415" s="28">
        <v>0</v>
      </c>
      <c r="AK415" s="28">
        <v>0</v>
      </c>
      <c r="AL415" s="28">
        <v>0.29871006</v>
      </c>
      <c r="AM415" s="28">
        <v>0.29871006</v>
      </c>
      <c r="AN415" s="28">
        <v>0</v>
      </c>
      <c r="AO415" s="28">
        <v>0</v>
      </c>
      <c r="AP415" s="28">
        <v>17.69095703</v>
      </c>
      <c r="AQ415" s="28">
        <v>17.69095703</v>
      </c>
      <c r="AR415" s="28">
        <v>0</v>
      </c>
      <c r="AS415" s="28">
        <v>0</v>
      </c>
      <c r="AT415" s="28">
        <v>17.989667090000001</v>
      </c>
      <c r="AU415" s="28">
        <v>19.191236259999997</v>
      </c>
      <c r="AV415" s="28">
        <v>0</v>
      </c>
      <c r="AW415" s="28">
        <v>19.191236259999997</v>
      </c>
      <c r="AX415" s="28">
        <v>0</v>
      </c>
      <c r="AY415" s="28">
        <v>0</v>
      </c>
      <c r="AZ415" s="28">
        <v>19.191236259999997</v>
      </c>
    </row>
    <row r="416" spans="2:52" x14ac:dyDescent="0.25">
      <c r="B416" s="15" t="s">
        <v>294</v>
      </c>
      <c r="C416" s="28">
        <v>31.07087246</v>
      </c>
      <c r="D416" s="28">
        <v>18.978325479999999</v>
      </c>
      <c r="E416" s="28">
        <v>11.234034280000001</v>
      </c>
      <c r="F416" s="28">
        <v>7.1025411100000007</v>
      </c>
      <c r="G416" s="28">
        <v>0.64175008999999994</v>
      </c>
      <c r="H416" s="28">
        <v>12.09254698</v>
      </c>
      <c r="I416" s="28">
        <v>4.3894754100000002</v>
      </c>
      <c r="J416" s="28">
        <v>0.88434999999999997</v>
      </c>
      <c r="K416" s="28">
        <v>6.73354652</v>
      </c>
      <c r="L416" s="28">
        <v>8.5175050000000002E-2</v>
      </c>
      <c r="M416" s="28">
        <v>104.05058518999999</v>
      </c>
      <c r="N416" s="28">
        <v>102.632401</v>
      </c>
      <c r="O416" s="28">
        <v>1.4181841899999998</v>
      </c>
      <c r="P416" s="28">
        <v>0</v>
      </c>
      <c r="Q416" s="28">
        <v>0</v>
      </c>
      <c r="R416" s="28">
        <v>135.12145765</v>
      </c>
      <c r="S416" s="28">
        <v>53.815229869999996</v>
      </c>
      <c r="T416" s="28">
        <v>1.71286527</v>
      </c>
      <c r="U416" s="28">
        <v>14.085711330000001</v>
      </c>
      <c r="V416" s="28">
        <v>0</v>
      </c>
      <c r="W416" s="28">
        <v>8.3445823899999994</v>
      </c>
      <c r="X416" s="28">
        <v>2.4446025099999997</v>
      </c>
      <c r="Y416" s="28">
        <v>15.201575210000001</v>
      </c>
      <c r="Z416" s="28">
        <v>1.9361436299999999</v>
      </c>
      <c r="AA416" s="28">
        <v>97.540710210000015</v>
      </c>
      <c r="AB416" s="28">
        <v>37.580747439999996</v>
      </c>
      <c r="AC416" s="28">
        <v>0</v>
      </c>
      <c r="AD416" s="28">
        <v>0</v>
      </c>
      <c r="AE416" s="28">
        <v>0</v>
      </c>
      <c r="AF416" s="28">
        <v>0</v>
      </c>
      <c r="AG416" s="28">
        <v>0</v>
      </c>
      <c r="AH416" s="28">
        <v>0</v>
      </c>
      <c r="AI416" s="28">
        <v>0</v>
      </c>
      <c r="AJ416" s="28">
        <v>0</v>
      </c>
      <c r="AK416" s="28">
        <v>0</v>
      </c>
      <c r="AL416" s="28">
        <v>10.420965859999999</v>
      </c>
      <c r="AM416" s="28">
        <v>10.420965859999999</v>
      </c>
      <c r="AN416" s="28">
        <v>0</v>
      </c>
      <c r="AO416" s="28">
        <v>0</v>
      </c>
      <c r="AP416" s="28">
        <v>4.4396784</v>
      </c>
      <c r="AQ416" s="28">
        <v>4.4396784</v>
      </c>
      <c r="AR416" s="28">
        <v>0</v>
      </c>
      <c r="AS416" s="28">
        <v>12.813664380000001</v>
      </c>
      <c r="AT416" s="28">
        <v>27.67430864</v>
      </c>
      <c r="AU416" s="28">
        <v>9.9064388000000001</v>
      </c>
      <c r="AV416" s="28">
        <v>30.627978500000001</v>
      </c>
      <c r="AW416" s="28">
        <v>40.534417299999994</v>
      </c>
      <c r="AX416" s="28">
        <v>4.7242397499999997</v>
      </c>
      <c r="AY416" s="28">
        <v>0</v>
      </c>
      <c r="AZ416" s="28">
        <v>35.810177549999999</v>
      </c>
    </row>
    <row r="417" spans="2:52" x14ac:dyDescent="0.25">
      <c r="B417" s="15" t="s">
        <v>73</v>
      </c>
      <c r="C417" s="28">
        <v>16.196587989999998</v>
      </c>
      <c r="D417" s="28">
        <v>7.4381377199999994</v>
      </c>
      <c r="E417" s="28">
        <v>4.9015283499999995</v>
      </c>
      <c r="F417" s="28">
        <v>1.8459693700000002</v>
      </c>
      <c r="G417" s="28">
        <v>0.69064000000000003</v>
      </c>
      <c r="H417" s="28">
        <v>8.7584502699999991</v>
      </c>
      <c r="I417" s="28">
        <v>1.3906827399999999</v>
      </c>
      <c r="J417" s="28">
        <v>1.315993</v>
      </c>
      <c r="K417" s="28">
        <v>4.6483702000000005</v>
      </c>
      <c r="L417" s="28">
        <v>1.4034043300000001</v>
      </c>
      <c r="M417" s="28">
        <v>84.416029209999991</v>
      </c>
      <c r="N417" s="28">
        <v>81.290109000000001</v>
      </c>
      <c r="O417" s="28">
        <v>1.6965494099999998</v>
      </c>
      <c r="P417" s="28">
        <v>0</v>
      </c>
      <c r="Q417" s="28">
        <v>1.4293708000000001</v>
      </c>
      <c r="R417" s="28">
        <v>100.61261719999999</v>
      </c>
      <c r="S417" s="28">
        <v>36.298323090000004</v>
      </c>
      <c r="T417" s="28">
        <v>2.7962939700000002</v>
      </c>
      <c r="U417" s="28">
        <v>5.2640463099999995</v>
      </c>
      <c r="V417" s="28">
        <v>0</v>
      </c>
      <c r="W417" s="28">
        <v>0</v>
      </c>
      <c r="X417" s="28">
        <v>14.164236990000001</v>
      </c>
      <c r="Y417" s="28">
        <v>9.9362688699999993</v>
      </c>
      <c r="Z417" s="28">
        <v>2.2511108799999997</v>
      </c>
      <c r="AA417" s="28">
        <v>70.710280109999999</v>
      </c>
      <c r="AB417" s="28">
        <v>29.90233709</v>
      </c>
      <c r="AC417" s="28">
        <v>0</v>
      </c>
      <c r="AD417" s="28">
        <v>0</v>
      </c>
      <c r="AE417" s="28">
        <v>0</v>
      </c>
      <c r="AF417" s="28">
        <v>0</v>
      </c>
      <c r="AG417" s="28">
        <v>0</v>
      </c>
      <c r="AH417" s="28">
        <v>0</v>
      </c>
      <c r="AI417" s="28">
        <v>0</v>
      </c>
      <c r="AJ417" s="28">
        <v>3.5264643100000002</v>
      </c>
      <c r="AK417" s="28">
        <v>3.5264643100000002</v>
      </c>
      <c r="AL417" s="28">
        <v>13.911074049999998</v>
      </c>
      <c r="AM417" s="28">
        <v>13.911074049999998</v>
      </c>
      <c r="AN417" s="28">
        <v>0</v>
      </c>
      <c r="AO417" s="28">
        <v>0</v>
      </c>
      <c r="AP417" s="28">
        <v>5.4347557599999998</v>
      </c>
      <c r="AQ417" s="28">
        <v>5.4347557599999998</v>
      </c>
      <c r="AR417" s="28">
        <v>0</v>
      </c>
      <c r="AS417" s="28">
        <v>1.3077715000000001</v>
      </c>
      <c r="AT417" s="28">
        <v>20.653601309999999</v>
      </c>
      <c r="AU417" s="28">
        <v>12.77520009</v>
      </c>
      <c r="AV417" s="28">
        <v>35.980621840000005</v>
      </c>
      <c r="AW417" s="28">
        <v>48.755821929999996</v>
      </c>
      <c r="AX417" s="28">
        <v>1.2675775600000001</v>
      </c>
      <c r="AY417" s="28">
        <v>0</v>
      </c>
      <c r="AZ417" s="28">
        <v>47.488244369999997</v>
      </c>
    </row>
    <row r="418" spans="2:52" x14ac:dyDescent="0.25">
      <c r="B418" s="15" t="s">
        <v>295</v>
      </c>
      <c r="C418" s="28">
        <v>53.883624689999998</v>
      </c>
      <c r="D418" s="28">
        <v>29.24881422</v>
      </c>
      <c r="E418" s="28">
        <v>17.794689759999997</v>
      </c>
      <c r="F418" s="28">
        <v>9.8990078199999996</v>
      </c>
      <c r="G418" s="28">
        <v>1.5551166399999998</v>
      </c>
      <c r="H418" s="28">
        <v>24.634810470000001</v>
      </c>
      <c r="I418" s="28">
        <v>6.5732536799999997</v>
      </c>
      <c r="J418" s="28">
        <v>3.45826375</v>
      </c>
      <c r="K418" s="28">
        <v>14.381292310000001</v>
      </c>
      <c r="L418" s="28">
        <v>0.22200072999999998</v>
      </c>
      <c r="M418" s="28">
        <v>157.7361808</v>
      </c>
      <c r="N418" s="28">
        <v>154.61800700000001</v>
      </c>
      <c r="O418" s="28">
        <v>3.1181737999999997</v>
      </c>
      <c r="P418" s="28">
        <v>0</v>
      </c>
      <c r="Q418" s="28">
        <v>0</v>
      </c>
      <c r="R418" s="28">
        <v>211.61980549</v>
      </c>
      <c r="S418" s="28">
        <v>65.378642790000001</v>
      </c>
      <c r="T418" s="28">
        <v>20.333984129999997</v>
      </c>
      <c r="U418" s="28">
        <v>20.866140640000001</v>
      </c>
      <c r="V418" s="28">
        <v>0.70719916000000005</v>
      </c>
      <c r="W418" s="28">
        <v>5.9711642500000002</v>
      </c>
      <c r="X418" s="28">
        <v>23.16198172</v>
      </c>
      <c r="Y418" s="28">
        <v>26.085401910000002</v>
      </c>
      <c r="Z418" s="28">
        <v>3.7284201800000001</v>
      </c>
      <c r="AA418" s="28">
        <v>166.23293477999999</v>
      </c>
      <c r="AB418" s="28">
        <v>45.386870709999997</v>
      </c>
      <c r="AC418" s="28">
        <v>0.17710000000000001</v>
      </c>
      <c r="AD418" s="28">
        <v>0</v>
      </c>
      <c r="AE418" s="28">
        <v>0</v>
      </c>
      <c r="AF418" s="28">
        <v>0.17710000000000001</v>
      </c>
      <c r="AG418" s="28">
        <v>93.484999420000008</v>
      </c>
      <c r="AH418" s="28">
        <v>93.484999420000008</v>
      </c>
      <c r="AI418" s="28">
        <v>0</v>
      </c>
      <c r="AJ418" s="28">
        <v>0</v>
      </c>
      <c r="AK418" s="28">
        <v>93.662099420000004</v>
      </c>
      <c r="AL418" s="28">
        <v>107.71080861</v>
      </c>
      <c r="AM418" s="28">
        <v>107.71080861</v>
      </c>
      <c r="AN418" s="28">
        <v>0</v>
      </c>
      <c r="AO418" s="28">
        <v>0</v>
      </c>
      <c r="AP418" s="28">
        <v>5.4558833399999997</v>
      </c>
      <c r="AQ418" s="28">
        <v>5.4558833399999997</v>
      </c>
      <c r="AR418" s="28">
        <v>0</v>
      </c>
      <c r="AS418" s="28">
        <v>0</v>
      </c>
      <c r="AT418" s="28">
        <v>113.16669195</v>
      </c>
      <c r="AU418" s="28">
        <v>25.88227818</v>
      </c>
      <c r="AV418" s="28">
        <v>12.43984305</v>
      </c>
      <c r="AW418" s="28">
        <v>38.322121230000008</v>
      </c>
      <c r="AX418" s="28">
        <v>2.1493662499999999</v>
      </c>
      <c r="AY418" s="28">
        <v>0.43722332000000003</v>
      </c>
      <c r="AZ418" s="28">
        <v>35.735531660000007</v>
      </c>
    </row>
    <row r="419" spans="2:52" x14ac:dyDescent="0.25">
      <c r="B419" s="15" t="s">
        <v>296</v>
      </c>
      <c r="C419" s="28">
        <v>8.3345824900000007</v>
      </c>
      <c r="D419" s="28">
        <v>4.3625689200000002</v>
      </c>
      <c r="E419" s="28">
        <v>3.6872893100000002</v>
      </c>
      <c r="F419" s="28">
        <v>0.42205033000000003</v>
      </c>
      <c r="G419" s="28">
        <v>0.25322928</v>
      </c>
      <c r="H419" s="28">
        <v>3.9720135700000001</v>
      </c>
      <c r="I419" s="28">
        <v>1.8838574699999999</v>
      </c>
      <c r="J419" s="28">
        <v>0.96444956999999998</v>
      </c>
      <c r="K419" s="28">
        <v>0.69857219999999998</v>
      </c>
      <c r="L419" s="28">
        <v>0.42513433</v>
      </c>
      <c r="M419" s="28">
        <v>52.285575999999999</v>
      </c>
      <c r="N419" s="28">
        <v>51.659917</v>
      </c>
      <c r="O419" s="28">
        <v>0</v>
      </c>
      <c r="P419" s="28">
        <v>0.62565899999999997</v>
      </c>
      <c r="Q419" s="28">
        <v>0</v>
      </c>
      <c r="R419" s="28">
        <v>60.620158490000001</v>
      </c>
      <c r="S419" s="28">
        <v>24.793233820000001</v>
      </c>
      <c r="T419" s="28">
        <v>1.8197287</v>
      </c>
      <c r="U419" s="28">
        <v>4.6598989099999999</v>
      </c>
      <c r="V419" s="28">
        <v>0</v>
      </c>
      <c r="W419" s="28">
        <v>0.13467999999999999</v>
      </c>
      <c r="X419" s="28">
        <v>4.6194565000000001</v>
      </c>
      <c r="Y419" s="28">
        <v>11.156497570000001</v>
      </c>
      <c r="Z419" s="28">
        <v>0.86072037999999995</v>
      </c>
      <c r="AA419" s="28">
        <v>48.044215880000003</v>
      </c>
      <c r="AB419" s="28">
        <v>12.575942610000002</v>
      </c>
      <c r="AC419" s="28">
        <v>0</v>
      </c>
      <c r="AD419" s="28">
        <v>0</v>
      </c>
      <c r="AE419" s="28">
        <v>0</v>
      </c>
      <c r="AF419" s="28">
        <v>0</v>
      </c>
      <c r="AG419" s="28">
        <v>0</v>
      </c>
      <c r="AH419" s="28">
        <v>0</v>
      </c>
      <c r="AI419" s="28">
        <v>0</v>
      </c>
      <c r="AJ419" s="28">
        <v>29.122462780000003</v>
      </c>
      <c r="AK419" s="28">
        <v>29.122462780000003</v>
      </c>
      <c r="AL419" s="28">
        <v>3.9138118199999998</v>
      </c>
      <c r="AM419" s="28">
        <v>3.9138118199999998</v>
      </c>
      <c r="AN419" s="28">
        <v>0</v>
      </c>
      <c r="AO419" s="28">
        <v>0</v>
      </c>
      <c r="AP419" s="28">
        <v>2.4134605699999998</v>
      </c>
      <c r="AQ419" s="28">
        <v>2.4134605699999998</v>
      </c>
      <c r="AR419" s="28">
        <v>0</v>
      </c>
      <c r="AS419" s="28">
        <v>1.4932219499999999</v>
      </c>
      <c r="AT419" s="28">
        <v>7.8204943399999998</v>
      </c>
      <c r="AU419" s="28">
        <v>33.877911049999994</v>
      </c>
      <c r="AV419" s="28">
        <v>2.1016654799999999</v>
      </c>
      <c r="AW419" s="28">
        <v>35.979576529999996</v>
      </c>
      <c r="AX419" s="28">
        <v>1.89924812</v>
      </c>
      <c r="AY419" s="28">
        <v>0</v>
      </c>
      <c r="AZ419" s="28">
        <v>34.08032841</v>
      </c>
    </row>
    <row r="420" spans="2:52" x14ac:dyDescent="0.25">
      <c r="B420" s="15" t="s">
        <v>297</v>
      </c>
      <c r="C420" s="28">
        <v>16.085978300000001</v>
      </c>
      <c r="D420" s="28">
        <v>10.621888450000002</v>
      </c>
      <c r="E420" s="28">
        <v>6.2504394900000007</v>
      </c>
      <c r="F420" s="28">
        <v>3.6124690699999999</v>
      </c>
      <c r="G420" s="28">
        <v>0.75897988999999999</v>
      </c>
      <c r="H420" s="28">
        <v>5.4640898500000006</v>
      </c>
      <c r="I420" s="28">
        <v>2.33729224</v>
      </c>
      <c r="J420" s="28">
        <v>1.279725</v>
      </c>
      <c r="K420" s="28">
        <v>1.8202879999999999</v>
      </c>
      <c r="L420" s="28">
        <v>2.678461E-2</v>
      </c>
      <c r="M420" s="28">
        <v>78.428375150000008</v>
      </c>
      <c r="N420" s="28">
        <v>74.390231999999997</v>
      </c>
      <c r="O420" s="28">
        <v>1.03814315</v>
      </c>
      <c r="P420" s="28">
        <v>0</v>
      </c>
      <c r="Q420" s="28">
        <v>3</v>
      </c>
      <c r="R420" s="28">
        <v>94.514353450000002</v>
      </c>
      <c r="S420" s="28">
        <v>55.22245478</v>
      </c>
      <c r="T420" s="28">
        <v>1.93444612</v>
      </c>
      <c r="U420" s="28">
        <v>7.5090239299999997</v>
      </c>
      <c r="V420" s="28">
        <v>0</v>
      </c>
      <c r="W420" s="28">
        <v>0.4891855</v>
      </c>
      <c r="X420" s="28">
        <v>3.2088887799999997</v>
      </c>
      <c r="Y420" s="28">
        <v>10.88389475</v>
      </c>
      <c r="Z420" s="28">
        <v>1.4290467</v>
      </c>
      <c r="AA420" s="28">
        <v>80.676940560000006</v>
      </c>
      <c r="AB420" s="28">
        <v>13.837412890000001</v>
      </c>
      <c r="AC420" s="28">
        <v>0</v>
      </c>
      <c r="AD420" s="28">
        <v>0</v>
      </c>
      <c r="AE420" s="28">
        <v>0</v>
      </c>
      <c r="AF420" s="28">
        <v>0</v>
      </c>
      <c r="AG420" s="28">
        <v>0</v>
      </c>
      <c r="AH420" s="28">
        <v>0</v>
      </c>
      <c r="AI420" s="28">
        <v>0</v>
      </c>
      <c r="AJ420" s="28">
        <v>0</v>
      </c>
      <c r="AK420" s="28">
        <v>0</v>
      </c>
      <c r="AL420" s="28">
        <v>0.62548494999999993</v>
      </c>
      <c r="AM420" s="28">
        <v>0.62548494999999993</v>
      </c>
      <c r="AN420" s="28">
        <v>0</v>
      </c>
      <c r="AO420" s="28">
        <v>0</v>
      </c>
      <c r="AP420" s="28">
        <v>2.9922114300000002</v>
      </c>
      <c r="AQ420" s="28">
        <v>2.9922114300000002</v>
      </c>
      <c r="AR420" s="28">
        <v>0</v>
      </c>
      <c r="AS420" s="28">
        <v>0</v>
      </c>
      <c r="AT420" s="28">
        <v>3.6176963799999999</v>
      </c>
      <c r="AU420" s="28">
        <v>10.21971651</v>
      </c>
      <c r="AV420" s="28">
        <v>11.296733710000002</v>
      </c>
      <c r="AW420" s="28">
        <v>21.516450219999999</v>
      </c>
      <c r="AX420" s="28">
        <v>0</v>
      </c>
      <c r="AY420" s="28">
        <v>0</v>
      </c>
      <c r="AZ420" s="28">
        <v>21.516450219999999</v>
      </c>
    </row>
    <row r="421" spans="2:52" x14ac:dyDescent="0.25">
      <c r="B421" s="25" t="s">
        <v>1582</v>
      </c>
      <c r="C421" s="26">
        <f t="shared" ref="C421:AZ421" si="28">SUM(C394:C420)</f>
        <v>539.46654105000005</v>
      </c>
      <c r="D421" s="26">
        <f t="shared" si="28"/>
        <v>311.99018602000001</v>
      </c>
      <c r="E421" s="26">
        <f t="shared" si="28"/>
        <v>205.85803960999999</v>
      </c>
      <c r="F421" s="26">
        <f t="shared" si="28"/>
        <v>90.005825380000019</v>
      </c>
      <c r="G421" s="26">
        <f t="shared" si="28"/>
        <v>16.12632103</v>
      </c>
      <c r="H421" s="26">
        <f t="shared" si="28"/>
        <v>227.47635502999995</v>
      </c>
      <c r="I421" s="26">
        <f t="shared" si="28"/>
        <v>50.674429990000007</v>
      </c>
      <c r="J421" s="26">
        <f t="shared" si="28"/>
        <v>27.58276983</v>
      </c>
      <c r="K421" s="26">
        <f t="shared" si="28"/>
        <v>132.97173482000002</v>
      </c>
      <c r="L421" s="26">
        <f t="shared" si="28"/>
        <v>16.247420389999998</v>
      </c>
      <c r="M421" s="26">
        <f t="shared" si="28"/>
        <v>2531.0013486100002</v>
      </c>
      <c r="N421" s="26">
        <f t="shared" si="28"/>
        <v>2404.3983373999999</v>
      </c>
      <c r="O421" s="26">
        <f t="shared" si="28"/>
        <v>39.646402420000008</v>
      </c>
      <c r="P421" s="26">
        <f t="shared" si="28"/>
        <v>0.96140298999999996</v>
      </c>
      <c r="Q421" s="26">
        <f t="shared" si="28"/>
        <v>85.995205799999994</v>
      </c>
      <c r="R421" s="26">
        <f t="shared" si="28"/>
        <v>3070.4678896599999</v>
      </c>
      <c r="S421" s="26">
        <f t="shared" si="28"/>
        <v>1390.4193754299999</v>
      </c>
      <c r="T421" s="26">
        <f t="shared" si="28"/>
        <v>74.621647969999998</v>
      </c>
      <c r="U421" s="26">
        <f t="shared" si="28"/>
        <v>220.66263880000002</v>
      </c>
      <c r="V421" s="26">
        <f t="shared" si="28"/>
        <v>2.54744869</v>
      </c>
      <c r="W421" s="26">
        <f t="shared" si="28"/>
        <v>40.190917079999998</v>
      </c>
      <c r="X421" s="26">
        <f t="shared" si="28"/>
        <v>183.78996171000003</v>
      </c>
      <c r="Y421" s="26">
        <f t="shared" si="28"/>
        <v>439.54371002000005</v>
      </c>
      <c r="Z421" s="26">
        <f t="shared" si="28"/>
        <v>43.108694729999989</v>
      </c>
      <c r="AA421" s="26">
        <f t="shared" si="28"/>
        <v>2394.8843944299997</v>
      </c>
      <c r="AB421" s="26">
        <f t="shared" si="28"/>
        <v>675.58349522999993</v>
      </c>
      <c r="AC421" s="26">
        <f t="shared" si="28"/>
        <v>0.187885</v>
      </c>
      <c r="AD421" s="26">
        <f t="shared" si="28"/>
        <v>1.0784999999999999E-2</v>
      </c>
      <c r="AE421" s="26">
        <f t="shared" si="28"/>
        <v>0</v>
      </c>
      <c r="AF421" s="26">
        <f t="shared" si="28"/>
        <v>0.17710000000000001</v>
      </c>
      <c r="AG421" s="26">
        <f t="shared" si="28"/>
        <v>215.80973365</v>
      </c>
      <c r="AH421" s="26">
        <f t="shared" si="28"/>
        <v>215.80973365</v>
      </c>
      <c r="AI421" s="26">
        <f t="shared" si="28"/>
        <v>0</v>
      </c>
      <c r="AJ421" s="26">
        <f t="shared" si="28"/>
        <v>34.013732530000006</v>
      </c>
      <c r="AK421" s="26">
        <f t="shared" si="28"/>
        <v>250.01135117999999</v>
      </c>
      <c r="AL421" s="26">
        <f t="shared" si="28"/>
        <v>358.81138970999996</v>
      </c>
      <c r="AM421" s="26">
        <f t="shared" si="28"/>
        <v>358.81138970999996</v>
      </c>
      <c r="AN421" s="26">
        <f t="shared" si="28"/>
        <v>0</v>
      </c>
      <c r="AO421" s="26">
        <f t="shared" si="28"/>
        <v>0</v>
      </c>
      <c r="AP421" s="26">
        <f t="shared" si="28"/>
        <v>160.27449342999998</v>
      </c>
      <c r="AQ421" s="26">
        <f t="shared" si="28"/>
        <v>158.26692519999997</v>
      </c>
      <c r="AR421" s="26">
        <f t="shared" si="28"/>
        <v>2.00756823</v>
      </c>
      <c r="AS421" s="26">
        <f t="shared" si="28"/>
        <v>35.814742460000005</v>
      </c>
      <c r="AT421" s="26">
        <f t="shared" si="28"/>
        <v>554.90062560000001</v>
      </c>
      <c r="AU421" s="26">
        <f t="shared" si="28"/>
        <v>370.69422080999993</v>
      </c>
      <c r="AV421" s="26">
        <f t="shared" si="28"/>
        <v>348.80454361</v>
      </c>
      <c r="AW421" s="26">
        <f t="shared" si="28"/>
        <v>719.49876442000004</v>
      </c>
      <c r="AX421" s="26">
        <f t="shared" si="28"/>
        <v>33.651826700000001</v>
      </c>
      <c r="AY421" s="26">
        <f t="shared" si="28"/>
        <v>8.4482591499999984</v>
      </c>
      <c r="AZ421" s="26">
        <f t="shared" si="28"/>
        <v>677.39867857000002</v>
      </c>
    </row>
    <row r="422" spans="2:52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:52" x14ac:dyDescent="0.25">
      <c r="B423" s="14" t="s">
        <v>229</v>
      </c>
    </row>
    <row r="424" spans="2:52" x14ac:dyDescent="0.25">
      <c r="B424" s="15" t="s">
        <v>298</v>
      </c>
      <c r="C424" s="28">
        <v>51.548532389999998</v>
      </c>
      <c r="D424" s="28">
        <v>34.058738990000002</v>
      </c>
      <c r="E424" s="28">
        <v>7.9753740899999999</v>
      </c>
      <c r="F424" s="28">
        <v>25.19685157</v>
      </c>
      <c r="G424" s="28">
        <v>0.88651332999999999</v>
      </c>
      <c r="H424" s="28">
        <v>17.4897934</v>
      </c>
      <c r="I424" s="28">
        <v>6.2283154500000002</v>
      </c>
      <c r="J424" s="28">
        <v>1.97292</v>
      </c>
      <c r="K424" s="28">
        <v>5.0669456999999998</v>
      </c>
      <c r="L424" s="28">
        <v>4.2216122499999997</v>
      </c>
      <c r="M424" s="28">
        <v>132.13303400000001</v>
      </c>
      <c r="N424" s="28">
        <v>132.13303400000001</v>
      </c>
      <c r="O424" s="28">
        <v>0</v>
      </c>
      <c r="P424" s="28">
        <v>0</v>
      </c>
      <c r="Q424" s="28">
        <v>0</v>
      </c>
      <c r="R424" s="28">
        <v>183.68156638999997</v>
      </c>
      <c r="S424" s="28">
        <v>59.016293920000003</v>
      </c>
      <c r="T424" s="28">
        <v>4.3590832099999997</v>
      </c>
      <c r="U424" s="28">
        <v>10.292209339999999</v>
      </c>
      <c r="V424" s="28">
        <v>0</v>
      </c>
      <c r="W424" s="28">
        <v>46.968022439999999</v>
      </c>
      <c r="X424" s="28">
        <v>12.43223235</v>
      </c>
      <c r="Y424" s="28">
        <v>10.79680557</v>
      </c>
      <c r="Z424" s="28">
        <v>6.8116789999999997E-2</v>
      </c>
      <c r="AA424" s="28">
        <v>143.93276361999997</v>
      </c>
      <c r="AB424" s="28">
        <v>39.748802769999998</v>
      </c>
      <c r="AC424" s="28">
        <v>0</v>
      </c>
      <c r="AD424" s="28">
        <v>0</v>
      </c>
      <c r="AE424" s="28">
        <v>0</v>
      </c>
      <c r="AF424" s="28">
        <v>0</v>
      </c>
      <c r="AG424" s="28">
        <v>0</v>
      </c>
      <c r="AH424" s="28">
        <v>0</v>
      </c>
      <c r="AI424" s="28">
        <v>0</v>
      </c>
      <c r="AJ424" s="28">
        <v>0</v>
      </c>
      <c r="AK424" s="28">
        <v>0</v>
      </c>
      <c r="AL424" s="28">
        <v>0.761772</v>
      </c>
      <c r="AM424" s="28">
        <v>0.761772</v>
      </c>
      <c r="AN424" s="28">
        <v>0</v>
      </c>
      <c r="AO424" s="28">
        <v>0</v>
      </c>
      <c r="AP424" s="28">
        <v>1.21563949</v>
      </c>
      <c r="AQ424" s="28">
        <v>1.21563949</v>
      </c>
      <c r="AR424" s="28">
        <v>0</v>
      </c>
      <c r="AS424" s="28">
        <v>0</v>
      </c>
      <c r="AT424" s="28">
        <v>1.9774114899999999</v>
      </c>
      <c r="AU424" s="28">
        <v>37.771391280000003</v>
      </c>
      <c r="AV424" s="28">
        <v>4.336856</v>
      </c>
      <c r="AW424" s="28">
        <v>42.108247280000001</v>
      </c>
      <c r="AX424" s="28">
        <v>0</v>
      </c>
      <c r="AY424" s="28">
        <v>4.9455989999999996</v>
      </c>
      <c r="AZ424" s="28">
        <v>37.162648279999999</v>
      </c>
    </row>
    <row r="425" spans="2:52" x14ac:dyDescent="0.25">
      <c r="B425" s="15" t="s">
        <v>299</v>
      </c>
      <c r="C425" s="28">
        <v>22.424741040000001</v>
      </c>
      <c r="D425" s="28">
        <v>14.44398056</v>
      </c>
      <c r="E425" s="28">
        <v>2.8141301699999999</v>
      </c>
      <c r="F425" s="28">
        <v>10.474288380000001</v>
      </c>
      <c r="G425" s="28">
        <v>1.1555620099999999</v>
      </c>
      <c r="H425" s="28">
        <v>7.9807604800000007</v>
      </c>
      <c r="I425" s="28">
        <v>1.79106067</v>
      </c>
      <c r="J425" s="28">
        <v>2.9866060000000001</v>
      </c>
      <c r="K425" s="28">
        <v>2.6611050000000001</v>
      </c>
      <c r="L425" s="28">
        <v>0.5419888100000001</v>
      </c>
      <c r="M425" s="28">
        <v>162.80751734</v>
      </c>
      <c r="N425" s="28">
        <v>160.241534</v>
      </c>
      <c r="O425" s="28">
        <v>2.5659833399999998</v>
      </c>
      <c r="P425" s="28">
        <v>0</v>
      </c>
      <c r="Q425" s="28">
        <v>0</v>
      </c>
      <c r="R425" s="28">
        <v>185.23225837999999</v>
      </c>
      <c r="S425" s="28">
        <v>87.66673729</v>
      </c>
      <c r="T425" s="28">
        <v>0.65792080000000008</v>
      </c>
      <c r="U425" s="28">
        <v>21.522008109999998</v>
      </c>
      <c r="V425" s="28">
        <v>0</v>
      </c>
      <c r="W425" s="28">
        <v>11.19703223</v>
      </c>
      <c r="X425" s="28">
        <v>16.9533618</v>
      </c>
      <c r="Y425" s="28">
        <v>39.757898229999995</v>
      </c>
      <c r="Z425" s="28">
        <v>0</v>
      </c>
      <c r="AA425" s="28">
        <v>177.75495846000001</v>
      </c>
      <c r="AB425" s="28">
        <v>7.4772999200000001</v>
      </c>
      <c r="AC425" s="28">
        <v>0</v>
      </c>
      <c r="AD425" s="28">
        <v>0</v>
      </c>
      <c r="AE425" s="28">
        <v>0</v>
      </c>
      <c r="AF425" s="28">
        <v>0</v>
      </c>
      <c r="AG425" s="28">
        <v>0</v>
      </c>
      <c r="AH425" s="28">
        <v>0</v>
      </c>
      <c r="AI425" s="28">
        <v>0</v>
      </c>
      <c r="AJ425" s="28">
        <v>0</v>
      </c>
      <c r="AK425" s="28">
        <v>0</v>
      </c>
      <c r="AL425" s="28">
        <v>5.9937398399999999</v>
      </c>
      <c r="AM425" s="28">
        <v>5.9937398399999999</v>
      </c>
      <c r="AN425" s="28">
        <v>0</v>
      </c>
      <c r="AO425" s="28">
        <v>0</v>
      </c>
      <c r="AP425" s="28">
        <v>0</v>
      </c>
      <c r="AQ425" s="28">
        <v>0</v>
      </c>
      <c r="AR425" s="28">
        <v>0</v>
      </c>
      <c r="AS425" s="28">
        <v>0</v>
      </c>
      <c r="AT425" s="28">
        <v>5.9937398399999999</v>
      </c>
      <c r="AU425" s="28">
        <v>1.4835600800000002</v>
      </c>
      <c r="AV425" s="28">
        <v>8.8872652100000007</v>
      </c>
      <c r="AW425" s="28">
        <v>10.370825290000001</v>
      </c>
      <c r="AX425" s="28">
        <v>0</v>
      </c>
      <c r="AY425" s="28">
        <v>0</v>
      </c>
      <c r="AZ425" s="28">
        <v>10.370825290000001</v>
      </c>
    </row>
    <row r="426" spans="2:52" x14ac:dyDescent="0.25">
      <c r="B426" s="15" t="s">
        <v>300</v>
      </c>
      <c r="C426" s="28">
        <v>51.044077739999999</v>
      </c>
      <c r="D426" s="28">
        <v>25.45427887</v>
      </c>
      <c r="E426" s="28">
        <v>6.6918946099999994</v>
      </c>
      <c r="F426" s="28">
        <v>17.814227670000001</v>
      </c>
      <c r="G426" s="28">
        <v>0.94815658999999997</v>
      </c>
      <c r="H426" s="28">
        <v>25.589798870000003</v>
      </c>
      <c r="I426" s="28">
        <v>24.28795753</v>
      </c>
      <c r="J426" s="28">
        <v>0.75699640000000001</v>
      </c>
      <c r="K426" s="28">
        <v>0.2165</v>
      </c>
      <c r="L426" s="28">
        <v>0.32834494000000003</v>
      </c>
      <c r="M426" s="28">
        <v>61.669753</v>
      </c>
      <c r="N426" s="28">
        <v>61.669753</v>
      </c>
      <c r="O426" s="28">
        <v>0</v>
      </c>
      <c r="P426" s="28">
        <v>0</v>
      </c>
      <c r="Q426" s="28">
        <v>0</v>
      </c>
      <c r="R426" s="28">
        <v>112.71383074000001</v>
      </c>
      <c r="S426" s="28">
        <v>55.637646830000001</v>
      </c>
      <c r="T426" s="28">
        <v>2.3658050299999998</v>
      </c>
      <c r="U426" s="28">
        <v>8.8556488900000012</v>
      </c>
      <c r="V426" s="28">
        <v>0</v>
      </c>
      <c r="W426" s="28">
        <v>0.38661899999999999</v>
      </c>
      <c r="X426" s="28">
        <v>5.3352674499999999</v>
      </c>
      <c r="Y426" s="28">
        <v>11.36952546</v>
      </c>
      <c r="Z426" s="28">
        <v>0</v>
      </c>
      <c r="AA426" s="28">
        <v>83.950512660000001</v>
      </c>
      <c r="AB426" s="28">
        <v>28.763318079999998</v>
      </c>
      <c r="AC426" s="28">
        <v>0</v>
      </c>
      <c r="AD426" s="28">
        <v>0</v>
      </c>
      <c r="AE426" s="28">
        <v>0</v>
      </c>
      <c r="AF426" s="28">
        <v>0</v>
      </c>
      <c r="AG426" s="28">
        <v>0</v>
      </c>
      <c r="AH426" s="28">
        <v>0</v>
      </c>
      <c r="AI426" s="28">
        <v>0</v>
      </c>
      <c r="AJ426" s="28">
        <v>0</v>
      </c>
      <c r="AK426" s="28">
        <v>0</v>
      </c>
      <c r="AL426" s="28">
        <v>0.87516976000000002</v>
      </c>
      <c r="AM426" s="28">
        <v>0.87516976000000002</v>
      </c>
      <c r="AN426" s="28">
        <v>0</v>
      </c>
      <c r="AO426" s="28">
        <v>0</v>
      </c>
      <c r="AP426" s="28">
        <v>0</v>
      </c>
      <c r="AQ426" s="28">
        <v>0</v>
      </c>
      <c r="AR426" s="28">
        <v>0</v>
      </c>
      <c r="AS426" s="28">
        <v>0</v>
      </c>
      <c r="AT426" s="28">
        <v>0.87516976000000002</v>
      </c>
      <c r="AU426" s="28">
        <v>27.888148319999999</v>
      </c>
      <c r="AV426" s="28">
        <v>4.7494696599999999</v>
      </c>
      <c r="AW426" s="28">
        <v>32.637617980000002</v>
      </c>
      <c r="AX426" s="28">
        <v>0</v>
      </c>
      <c r="AY426" s="28">
        <v>0</v>
      </c>
      <c r="AZ426" s="28">
        <v>32.637617980000002</v>
      </c>
    </row>
    <row r="427" spans="2:52" x14ac:dyDescent="0.25">
      <c r="B427" s="15" t="s">
        <v>301</v>
      </c>
      <c r="C427" s="28">
        <v>12.06174536</v>
      </c>
      <c r="D427" s="28">
        <v>6.0775132700000007</v>
      </c>
      <c r="E427" s="28">
        <v>1.9927328900000001</v>
      </c>
      <c r="F427" s="28">
        <v>2.82007568</v>
      </c>
      <c r="G427" s="28">
        <v>1.2647047</v>
      </c>
      <c r="H427" s="28">
        <v>5.9842320899999999</v>
      </c>
      <c r="I427" s="28">
        <v>0.96482402</v>
      </c>
      <c r="J427" s="28">
        <v>0.51061982000000006</v>
      </c>
      <c r="K427" s="28">
        <v>1.7941616499999999</v>
      </c>
      <c r="L427" s="28">
        <v>2.7146265999999999</v>
      </c>
      <c r="M427" s="28">
        <v>144.93850800000001</v>
      </c>
      <c r="N427" s="28">
        <v>144.93850800000001</v>
      </c>
      <c r="O427" s="28">
        <v>0</v>
      </c>
      <c r="P427" s="28">
        <v>0</v>
      </c>
      <c r="Q427" s="28">
        <v>0</v>
      </c>
      <c r="R427" s="28">
        <v>157.00025336000002</v>
      </c>
      <c r="S427" s="28">
        <v>93.17689734999999</v>
      </c>
      <c r="T427" s="28">
        <v>1.2858000000000001</v>
      </c>
      <c r="U427" s="28">
        <v>16.376274009999999</v>
      </c>
      <c r="V427" s="28">
        <v>0</v>
      </c>
      <c r="W427" s="28">
        <v>1.1000000000000001</v>
      </c>
      <c r="X427" s="28">
        <v>13.27413939</v>
      </c>
      <c r="Y427" s="28">
        <v>26.39106237</v>
      </c>
      <c r="Z427" s="28">
        <v>0</v>
      </c>
      <c r="AA427" s="28">
        <v>151.60417312000001</v>
      </c>
      <c r="AB427" s="28">
        <v>5.3960802399999999</v>
      </c>
      <c r="AC427" s="28">
        <v>0</v>
      </c>
      <c r="AD427" s="28">
        <v>0</v>
      </c>
      <c r="AE427" s="28">
        <v>0</v>
      </c>
      <c r="AF427" s="28">
        <v>0</v>
      </c>
      <c r="AG427" s="28">
        <v>0</v>
      </c>
      <c r="AH427" s="28">
        <v>0</v>
      </c>
      <c r="AI427" s="28">
        <v>0</v>
      </c>
      <c r="AJ427" s="28">
        <v>0</v>
      </c>
      <c r="AK427" s="28">
        <v>0</v>
      </c>
      <c r="AL427" s="28">
        <v>1.0432999999999999</v>
      </c>
      <c r="AM427" s="28">
        <v>1.0432999999999999</v>
      </c>
      <c r="AN427" s="28">
        <v>0</v>
      </c>
      <c r="AO427" s="28">
        <v>0</v>
      </c>
      <c r="AP427" s="28">
        <v>0</v>
      </c>
      <c r="AQ427" s="28">
        <v>0</v>
      </c>
      <c r="AR427" s="28">
        <v>0</v>
      </c>
      <c r="AS427" s="28">
        <v>0</v>
      </c>
      <c r="AT427" s="28">
        <v>1.0432999999999999</v>
      </c>
      <c r="AU427" s="28">
        <v>4.3527802400000004</v>
      </c>
      <c r="AV427" s="28">
        <v>0.57087399999999999</v>
      </c>
      <c r="AW427" s="28">
        <v>4.9236542400000003</v>
      </c>
      <c r="AX427" s="28">
        <v>0</v>
      </c>
      <c r="AY427" s="28">
        <v>0</v>
      </c>
      <c r="AZ427" s="28">
        <v>4.9236542400000003</v>
      </c>
    </row>
    <row r="428" spans="2:52" x14ac:dyDescent="0.25">
      <c r="B428" s="15" t="s">
        <v>302</v>
      </c>
      <c r="C428" s="28">
        <v>39.30030533</v>
      </c>
      <c r="D428" s="28">
        <v>23.599107</v>
      </c>
      <c r="E428" s="28">
        <v>3.3659487499999998</v>
      </c>
      <c r="F428" s="28">
        <v>19.196985870000002</v>
      </c>
      <c r="G428" s="28">
        <v>1.03617238</v>
      </c>
      <c r="H428" s="28">
        <v>15.70119833</v>
      </c>
      <c r="I428" s="28">
        <v>4.8735375099999994</v>
      </c>
      <c r="J428" s="28">
        <v>5.5667318200000002</v>
      </c>
      <c r="K428" s="28">
        <v>5.260929</v>
      </c>
      <c r="L428" s="28">
        <v>0</v>
      </c>
      <c r="M428" s="28">
        <v>153.462763</v>
      </c>
      <c r="N428" s="28">
        <v>153.462763</v>
      </c>
      <c r="O428" s="28">
        <v>0</v>
      </c>
      <c r="P428" s="28">
        <v>0</v>
      </c>
      <c r="Q428" s="28">
        <v>0</v>
      </c>
      <c r="R428" s="28">
        <v>192.76306832999998</v>
      </c>
      <c r="S428" s="28">
        <v>100.3174252</v>
      </c>
      <c r="T428" s="28">
        <v>4.3879277500000002</v>
      </c>
      <c r="U428" s="28">
        <v>10.203516179999999</v>
      </c>
      <c r="V428" s="28">
        <v>0</v>
      </c>
      <c r="W428" s="28">
        <v>0</v>
      </c>
      <c r="X428" s="28">
        <v>13.23122251</v>
      </c>
      <c r="Y428" s="28">
        <v>42.872316720000001</v>
      </c>
      <c r="Z428" s="28">
        <v>0</v>
      </c>
      <c r="AA428" s="28">
        <v>171.01240836000002</v>
      </c>
      <c r="AB428" s="28">
        <v>21.750659970000001</v>
      </c>
      <c r="AC428" s="28">
        <v>0</v>
      </c>
      <c r="AD428" s="28">
        <v>0</v>
      </c>
      <c r="AE428" s="28">
        <v>0</v>
      </c>
      <c r="AF428" s="28">
        <v>0</v>
      </c>
      <c r="AG428" s="28">
        <v>0</v>
      </c>
      <c r="AH428" s="28">
        <v>0</v>
      </c>
      <c r="AI428" s="28">
        <v>0</v>
      </c>
      <c r="AJ428" s="28">
        <v>1.6775000000000002E-2</v>
      </c>
      <c r="AK428" s="28">
        <v>1.6775000000000002E-2</v>
      </c>
      <c r="AL428" s="28">
        <v>0.74012800000000001</v>
      </c>
      <c r="AM428" s="28">
        <v>0.74012800000000001</v>
      </c>
      <c r="AN428" s="28">
        <v>0</v>
      </c>
      <c r="AO428" s="28">
        <v>0</v>
      </c>
      <c r="AP428" s="28">
        <v>0</v>
      </c>
      <c r="AQ428" s="28">
        <v>0</v>
      </c>
      <c r="AR428" s="28">
        <v>0</v>
      </c>
      <c r="AS428" s="28">
        <v>0</v>
      </c>
      <c r="AT428" s="28">
        <v>0.74012800000000001</v>
      </c>
      <c r="AU428" s="28">
        <v>21.027306970000001</v>
      </c>
      <c r="AV428" s="28">
        <v>14.98437262</v>
      </c>
      <c r="AW428" s="28">
        <v>36.011679589999993</v>
      </c>
      <c r="AX428" s="28">
        <v>0</v>
      </c>
      <c r="AY428" s="28">
        <v>6.1259384800000003</v>
      </c>
      <c r="AZ428" s="28">
        <v>29.885741109999998</v>
      </c>
    </row>
    <row r="429" spans="2:52" x14ac:dyDescent="0.25">
      <c r="B429" s="15" t="s">
        <v>303</v>
      </c>
      <c r="C429" s="28">
        <v>45.144457420000002</v>
      </c>
      <c r="D429" s="28">
        <v>24.097405139999999</v>
      </c>
      <c r="E429" s="28">
        <v>5.4453419700000003</v>
      </c>
      <c r="F429" s="28">
        <v>17.16889175</v>
      </c>
      <c r="G429" s="28">
        <v>1.4831714199999999</v>
      </c>
      <c r="H429" s="28">
        <v>21.047052280000003</v>
      </c>
      <c r="I429" s="28">
        <v>7.8810008499999995</v>
      </c>
      <c r="J429" s="28">
        <v>1.84537</v>
      </c>
      <c r="K429" s="28">
        <v>8.7359919999999995</v>
      </c>
      <c r="L429" s="28">
        <v>2.5846894300000001</v>
      </c>
      <c r="M429" s="28">
        <v>145.99739005000001</v>
      </c>
      <c r="N429" s="28">
        <v>142.230414</v>
      </c>
      <c r="O429" s="28">
        <v>3.7669760499999998</v>
      </c>
      <c r="P429" s="28">
        <v>0</v>
      </c>
      <c r="Q429" s="28">
        <v>0</v>
      </c>
      <c r="R429" s="28">
        <v>191.14184747000002</v>
      </c>
      <c r="S429" s="28">
        <v>79.157287519999997</v>
      </c>
      <c r="T429" s="28">
        <v>2.25007907</v>
      </c>
      <c r="U429" s="28">
        <v>14.37440855</v>
      </c>
      <c r="V429" s="28">
        <v>0</v>
      </c>
      <c r="W429" s="28">
        <v>7.4231552199999999</v>
      </c>
      <c r="X429" s="28">
        <v>12.892100189999999</v>
      </c>
      <c r="Y429" s="28">
        <v>59.461257880000005</v>
      </c>
      <c r="Z429" s="28">
        <v>0</v>
      </c>
      <c r="AA429" s="28">
        <v>175.55828842999998</v>
      </c>
      <c r="AB429" s="28">
        <v>15.583559040000001</v>
      </c>
      <c r="AC429" s="28">
        <v>0</v>
      </c>
      <c r="AD429" s="28">
        <v>0</v>
      </c>
      <c r="AE429" s="28">
        <v>0</v>
      </c>
      <c r="AF429" s="28">
        <v>0</v>
      </c>
      <c r="AG429" s="28">
        <v>0</v>
      </c>
      <c r="AH429" s="28">
        <v>0</v>
      </c>
      <c r="AI429" s="28">
        <v>0</v>
      </c>
      <c r="AJ429" s="28">
        <v>0</v>
      </c>
      <c r="AK429" s="28">
        <v>0</v>
      </c>
      <c r="AL429" s="28">
        <v>3.5603402400000004</v>
      </c>
      <c r="AM429" s="28">
        <v>3.5603402400000004</v>
      </c>
      <c r="AN429" s="28">
        <v>0</v>
      </c>
      <c r="AO429" s="28">
        <v>0</v>
      </c>
      <c r="AP429" s="28">
        <v>0</v>
      </c>
      <c r="AQ429" s="28">
        <v>0</v>
      </c>
      <c r="AR429" s="28">
        <v>0</v>
      </c>
      <c r="AS429" s="28">
        <v>0</v>
      </c>
      <c r="AT429" s="28">
        <v>3.5603402400000004</v>
      </c>
      <c r="AU429" s="28">
        <v>12.0232188</v>
      </c>
      <c r="AV429" s="28">
        <v>3.83169475</v>
      </c>
      <c r="AW429" s="28">
        <v>15.854913550000001</v>
      </c>
      <c r="AX429" s="28">
        <v>0</v>
      </c>
      <c r="AY429" s="28">
        <v>0.76542699999999997</v>
      </c>
      <c r="AZ429" s="28">
        <v>15.08948655</v>
      </c>
    </row>
    <row r="430" spans="2:52" x14ac:dyDescent="0.25">
      <c r="B430" s="15" t="s">
        <v>304</v>
      </c>
      <c r="C430" s="28">
        <v>37.458664820000003</v>
      </c>
      <c r="D430" s="28">
        <v>23.606289670000002</v>
      </c>
      <c r="E430" s="28">
        <v>8.0951174600000009</v>
      </c>
      <c r="F430" s="28">
        <v>14.27815477</v>
      </c>
      <c r="G430" s="28">
        <v>1.23301744</v>
      </c>
      <c r="H430" s="28">
        <v>13.85237515</v>
      </c>
      <c r="I430" s="28">
        <v>6.3282610999999998</v>
      </c>
      <c r="J430" s="28">
        <v>5.6531014900000001</v>
      </c>
      <c r="K430" s="28">
        <v>1.456575</v>
      </c>
      <c r="L430" s="28">
        <v>0.41443755999999998</v>
      </c>
      <c r="M430" s="28">
        <v>197.38755426</v>
      </c>
      <c r="N430" s="28">
        <v>194.01354599999999</v>
      </c>
      <c r="O430" s="28">
        <v>3.0155416399999999</v>
      </c>
      <c r="P430" s="28">
        <v>0</v>
      </c>
      <c r="Q430" s="28">
        <v>0.35846662000000001</v>
      </c>
      <c r="R430" s="28">
        <v>234.84621908</v>
      </c>
      <c r="S430" s="28">
        <v>138.57351636999999</v>
      </c>
      <c r="T430" s="28">
        <v>8.8423429099999993</v>
      </c>
      <c r="U430" s="28">
        <v>20.98016908</v>
      </c>
      <c r="V430" s="28">
        <v>0</v>
      </c>
      <c r="W430" s="28">
        <v>0</v>
      </c>
      <c r="X430" s="28">
        <v>13.30266443</v>
      </c>
      <c r="Y430" s="28">
        <v>26.418308769999999</v>
      </c>
      <c r="Z430" s="28">
        <v>0</v>
      </c>
      <c r="AA430" s="28">
        <v>208.11700156000003</v>
      </c>
      <c r="AB430" s="28">
        <v>26.729217519999999</v>
      </c>
      <c r="AC430" s="28">
        <v>0</v>
      </c>
      <c r="AD430" s="28">
        <v>0</v>
      </c>
      <c r="AE430" s="28">
        <v>0</v>
      </c>
      <c r="AF430" s="28">
        <v>0</v>
      </c>
      <c r="AG430" s="28">
        <v>0</v>
      </c>
      <c r="AH430" s="28">
        <v>0</v>
      </c>
      <c r="AI430" s="28">
        <v>0</v>
      </c>
      <c r="AJ430" s="28">
        <v>0</v>
      </c>
      <c r="AK430" s="28">
        <v>0</v>
      </c>
      <c r="AL430" s="28">
        <v>1.5171875500000001</v>
      </c>
      <c r="AM430" s="28">
        <v>1.5171875500000001</v>
      </c>
      <c r="AN430" s="28">
        <v>0</v>
      </c>
      <c r="AO430" s="28">
        <v>0</v>
      </c>
      <c r="AP430" s="28">
        <v>0</v>
      </c>
      <c r="AQ430" s="28">
        <v>0</v>
      </c>
      <c r="AR430" s="28">
        <v>0</v>
      </c>
      <c r="AS430" s="28">
        <v>0</v>
      </c>
      <c r="AT430" s="28">
        <v>1.5171875500000001</v>
      </c>
      <c r="AU430" s="28">
        <v>25.21202997</v>
      </c>
      <c r="AV430" s="28">
        <v>43.101168199999996</v>
      </c>
      <c r="AW430" s="28">
        <v>68.313198170000007</v>
      </c>
      <c r="AX430" s="28">
        <v>4.4563421600000002</v>
      </c>
      <c r="AY430" s="28">
        <v>0</v>
      </c>
      <c r="AZ430" s="28">
        <v>63.856856010000001</v>
      </c>
    </row>
    <row r="431" spans="2:52" x14ac:dyDescent="0.25">
      <c r="B431" s="15" t="s">
        <v>305</v>
      </c>
      <c r="C431" s="28">
        <v>12.916773030000002</v>
      </c>
      <c r="D431" s="28">
        <v>8.1467361300000007</v>
      </c>
      <c r="E431" s="28">
        <v>5.3286354800000009</v>
      </c>
      <c r="F431" s="28">
        <v>2.1623986500000001</v>
      </c>
      <c r="G431" s="28">
        <v>0.65570200000000001</v>
      </c>
      <c r="H431" s="28">
        <v>4.7700369</v>
      </c>
      <c r="I431" s="28">
        <v>4.1741114000000001</v>
      </c>
      <c r="J431" s="28">
        <v>0.2929505</v>
      </c>
      <c r="K431" s="28">
        <v>0.30297499999999999</v>
      </c>
      <c r="L431" s="28">
        <v>0</v>
      </c>
      <c r="M431" s="28">
        <v>108.89041447</v>
      </c>
      <c r="N431" s="28">
        <v>104.652967</v>
      </c>
      <c r="O431" s="28">
        <v>2.2551474700000003</v>
      </c>
      <c r="P431" s="28">
        <v>0</v>
      </c>
      <c r="Q431" s="28">
        <v>1.9823</v>
      </c>
      <c r="R431" s="28">
        <v>121.8071875</v>
      </c>
      <c r="S431" s="28">
        <v>50.038631960000004</v>
      </c>
      <c r="T431" s="28">
        <v>4.1686146400000004</v>
      </c>
      <c r="U431" s="28">
        <v>17.232997879999999</v>
      </c>
      <c r="V431" s="28">
        <v>0</v>
      </c>
      <c r="W431" s="28">
        <v>22.170442000000001</v>
      </c>
      <c r="X431" s="28">
        <v>14.411074880000001</v>
      </c>
      <c r="Y431" s="28">
        <v>11.96957572</v>
      </c>
      <c r="Z431" s="28">
        <v>0</v>
      </c>
      <c r="AA431" s="28">
        <v>119.99133707999999</v>
      </c>
      <c r="AB431" s="28">
        <v>1.8158504199999999</v>
      </c>
      <c r="AC431" s="28">
        <v>0</v>
      </c>
      <c r="AD431" s="28">
        <v>0</v>
      </c>
      <c r="AE431" s="28">
        <v>0</v>
      </c>
      <c r="AF431" s="28">
        <v>0</v>
      </c>
      <c r="AG431" s="28">
        <v>0</v>
      </c>
      <c r="AH431" s="28">
        <v>0</v>
      </c>
      <c r="AI431" s="28">
        <v>0</v>
      </c>
      <c r="AJ431" s="28">
        <v>0</v>
      </c>
      <c r="AK431" s="28">
        <v>0</v>
      </c>
      <c r="AL431" s="28">
        <v>0.79735743999999997</v>
      </c>
      <c r="AM431" s="28">
        <v>0.79735743999999997</v>
      </c>
      <c r="AN431" s="28">
        <v>0</v>
      </c>
      <c r="AO431" s="28">
        <v>0</v>
      </c>
      <c r="AP431" s="28">
        <v>0</v>
      </c>
      <c r="AQ431" s="28">
        <v>0</v>
      </c>
      <c r="AR431" s="28">
        <v>0</v>
      </c>
      <c r="AS431" s="28">
        <v>0</v>
      </c>
      <c r="AT431" s="28">
        <v>0.79735743999999997</v>
      </c>
      <c r="AU431" s="28">
        <v>1.01849298</v>
      </c>
      <c r="AV431" s="28">
        <v>1.54884</v>
      </c>
      <c r="AW431" s="28">
        <v>2.5673329799999998</v>
      </c>
      <c r="AX431" s="28">
        <v>0</v>
      </c>
      <c r="AY431" s="28">
        <v>0</v>
      </c>
      <c r="AZ431" s="28">
        <v>2.5673329799999998</v>
      </c>
    </row>
    <row r="432" spans="2:52" x14ac:dyDescent="0.25">
      <c r="B432" s="15" t="s">
        <v>306</v>
      </c>
      <c r="C432" s="28">
        <v>36.699719999999999</v>
      </c>
      <c r="D432" s="28">
        <v>23.463377059999999</v>
      </c>
      <c r="E432" s="28">
        <v>5.9078251899999996</v>
      </c>
      <c r="F432" s="28">
        <v>13.83714537</v>
      </c>
      <c r="G432" s="28">
        <v>3.7184064999999999</v>
      </c>
      <c r="H432" s="28">
        <v>13.236342940000002</v>
      </c>
      <c r="I432" s="28">
        <v>4.8458871200000004</v>
      </c>
      <c r="J432" s="28">
        <v>2.59091</v>
      </c>
      <c r="K432" s="28">
        <v>5.6997119999999999</v>
      </c>
      <c r="L432" s="28">
        <v>9.9833820000000004E-2</v>
      </c>
      <c r="M432" s="28">
        <v>141.19719259999999</v>
      </c>
      <c r="N432" s="28">
        <v>138.30596600000001</v>
      </c>
      <c r="O432" s="28">
        <v>2.8912266</v>
      </c>
      <c r="P432" s="28">
        <v>0</v>
      </c>
      <c r="Q432" s="28">
        <v>0</v>
      </c>
      <c r="R432" s="28">
        <v>177.89691260000001</v>
      </c>
      <c r="S432" s="28">
        <v>125.10332195999999</v>
      </c>
      <c r="T432" s="28">
        <v>3.2731218599999998</v>
      </c>
      <c r="U432" s="28">
        <v>11.319769990000001</v>
      </c>
      <c r="V432" s="28">
        <v>0</v>
      </c>
      <c r="W432" s="28">
        <v>0</v>
      </c>
      <c r="X432" s="28">
        <v>15.22475397</v>
      </c>
      <c r="Y432" s="28">
        <v>12.544266909999999</v>
      </c>
      <c r="Z432" s="28">
        <v>0</v>
      </c>
      <c r="AA432" s="28">
        <v>167.46523468999999</v>
      </c>
      <c r="AB432" s="28">
        <v>10.431677909999999</v>
      </c>
      <c r="AC432" s="28">
        <v>0</v>
      </c>
      <c r="AD432" s="28">
        <v>0</v>
      </c>
      <c r="AE432" s="28">
        <v>0</v>
      </c>
      <c r="AF432" s="28">
        <v>0</v>
      </c>
      <c r="AG432" s="28">
        <v>0</v>
      </c>
      <c r="AH432" s="28">
        <v>0</v>
      </c>
      <c r="AI432" s="28">
        <v>0</v>
      </c>
      <c r="AJ432" s="28">
        <v>0</v>
      </c>
      <c r="AK432" s="28">
        <v>0</v>
      </c>
      <c r="AL432" s="28">
        <v>0.96399999999999997</v>
      </c>
      <c r="AM432" s="28">
        <v>0.96399999999999997</v>
      </c>
      <c r="AN432" s="28">
        <v>0</v>
      </c>
      <c r="AO432" s="28">
        <v>0</v>
      </c>
      <c r="AP432" s="28">
        <v>0</v>
      </c>
      <c r="AQ432" s="28">
        <v>0</v>
      </c>
      <c r="AR432" s="28">
        <v>0</v>
      </c>
      <c r="AS432" s="28">
        <v>0</v>
      </c>
      <c r="AT432" s="28">
        <v>0.96399999999999997</v>
      </c>
      <c r="AU432" s="28">
        <v>9.4676779100000008</v>
      </c>
      <c r="AV432" s="28">
        <v>0.77280170999999998</v>
      </c>
      <c r="AW432" s="28">
        <v>10.24047962</v>
      </c>
      <c r="AX432" s="28">
        <v>0</v>
      </c>
      <c r="AY432" s="28">
        <v>0</v>
      </c>
      <c r="AZ432" s="28">
        <v>10.24047962</v>
      </c>
    </row>
    <row r="433" spans="2:52" x14ac:dyDescent="0.25">
      <c r="B433" s="15" t="s">
        <v>307</v>
      </c>
      <c r="C433" s="28">
        <v>12.41669929</v>
      </c>
      <c r="D433" s="28">
        <v>6.1948980700000007</v>
      </c>
      <c r="E433" s="28">
        <v>2.9164622800000002</v>
      </c>
      <c r="F433" s="28">
        <v>2.8370331600000003</v>
      </c>
      <c r="G433" s="28">
        <v>0.44140263000000002</v>
      </c>
      <c r="H433" s="28">
        <v>6.2218012200000006</v>
      </c>
      <c r="I433" s="28">
        <v>1.59768383</v>
      </c>
      <c r="J433" s="28">
        <v>0.44559642999999999</v>
      </c>
      <c r="K433" s="28">
        <v>4.06743247</v>
      </c>
      <c r="L433" s="28">
        <v>0.11108849000000001</v>
      </c>
      <c r="M433" s="28">
        <v>83.960463819999987</v>
      </c>
      <c r="N433" s="28">
        <v>80.360946999999996</v>
      </c>
      <c r="O433" s="28">
        <v>1.7223525</v>
      </c>
      <c r="P433" s="28">
        <v>0</v>
      </c>
      <c r="Q433" s="28">
        <v>1.8771643200000001</v>
      </c>
      <c r="R433" s="28">
        <v>96.377163109999998</v>
      </c>
      <c r="S433" s="28">
        <v>41.730851719999997</v>
      </c>
      <c r="T433" s="28">
        <v>2.7172187499999998</v>
      </c>
      <c r="U433" s="28">
        <v>8.0004306199999995</v>
      </c>
      <c r="V433" s="28">
        <v>0</v>
      </c>
      <c r="W433" s="28">
        <v>0</v>
      </c>
      <c r="X433" s="28">
        <v>8.6958807300000007</v>
      </c>
      <c r="Y433" s="28">
        <v>20.416690160000002</v>
      </c>
      <c r="Z433" s="28">
        <v>0</v>
      </c>
      <c r="AA433" s="28">
        <v>81.561071979999994</v>
      </c>
      <c r="AB433" s="28">
        <v>14.816091129999998</v>
      </c>
      <c r="AC433" s="28">
        <v>0</v>
      </c>
      <c r="AD433" s="28">
        <v>0</v>
      </c>
      <c r="AE433" s="28">
        <v>0</v>
      </c>
      <c r="AF433" s="28">
        <v>0</v>
      </c>
      <c r="AG433" s="28">
        <v>0</v>
      </c>
      <c r="AH433" s="28">
        <v>0</v>
      </c>
      <c r="AI433" s="28">
        <v>0</v>
      </c>
      <c r="AJ433" s="28">
        <v>0</v>
      </c>
      <c r="AK433" s="28">
        <v>0</v>
      </c>
      <c r="AL433" s="28">
        <v>1.1984653300000001</v>
      </c>
      <c r="AM433" s="28">
        <v>1.1984653300000001</v>
      </c>
      <c r="AN433" s="28">
        <v>0</v>
      </c>
      <c r="AO433" s="28">
        <v>0</v>
      </c>
      <c r="AP433" s="28">
        <v>0</v>
      </c>
      <c r="AQ433" s="28">
        <v>0</v>
      </c>
      <c r="AR433" s="28">
        <v>0</v>
      </c>
      <c r="AS433" s="28">
        <v>0</v>
      </c>
      <c r="AT433" s="28">
        <v>1.1984653300000001</v>
      </c>
      <c r="AU433" s="28">
        <v>13.617625799999999</v>
      </c>
      <c r="AV433" s="28">
        <v>49.137613999999999</v>
      </c>
      <c r="AW433" s="28">
        <v>62.755239799999998</v>
      </c>
      <c r="AX433" s="28">
        <v>0</v>
      </c>
      <c r="AY433" s="28">
        <v>0</v>
      </c>
      <c r="AZ433" s="28">
        <v>62.755239799999998</v>
      </c>
    </row>
    <row r="434" spans="2:52" x14ac:dyDescent="0.25">
      <c r="B434" s="15" t="s">
        <v>308</v>
      </c>
      <c r="C434" s="28">
        <v>137.42284437000001</v>
      </c>
      <c r="D434" s="28">
        <v>80.909440339999989</v>
      </c>
      <c r="E434" s="28">
        <v>14.154893559999998</v>
      </c>
      <c r="F434" s="28">
        <v>64.102568460000001</v>
      </c>
      <c r="G434" s="28">
        <v>2.65197832</v>
      </c>
      <c r="H434" s="28">
        <v>56.513404030000004</v>
      </c>
      <c r="I434" s="28">
        <v>5.9100867400000006</v>
      </c>
      <c r="J434" s="28">
        <v>1.6417999999999999</v>
      </c>
      <c r="K434" s="28">
        <v>47.622621710000004</v>
      </c>
      <c r="L434" s="28">
        <v>1.33889558</v>
      </c>
      <c r="M434" s="28">
        <v>191.99857516999998</v>
      </c>
      <c r="N434" s="28">
        <v>184.751589</v>
      </c>
      <c r="O434" s="28">
        <v>7.2469861699999996</v>
      </c>
      <c r="P434" s="28">
        <v>0</v>
      </c>
      <c r="Q434" s="28">
        <v>0</v>
      </c>
      <c r="R434" s="28">
        <v>329.42141953999999</v>
      </c>
      <c r="S434" s="28">
        <v>130.86878050000001</v>
      </c>
      <c r="T434" s="28">
        <v>7.1774852300000003</v>
      </c>
      <c r="U434" s="28">
        <v>37.609163520000003</v>
      </c>
      <c r="V434" s="28">
        <v>0</v>
      </c>
      <c r="W434" s="28">
        <v>14.161808800000001</v>
      </c>
      <c r="X434" s="28">
        <v>17.545342890000001</v>
      </c>
      <c r="Y434" s="28">
        <v>114.02796705</v>
      </c>
      <c r="Z434" s="28">
        <v>0</v>
      </c>
      <c r="AA434" s="28">
        <v>321.39054799000002</v>
      </c>
      <c r="AB434" s="28">
        <v>8.0308715499999987</v>
      </c>
      <c r="AC434" s="28">
        <v>0</v>
      </c>
      <c r="AD434" s="28">
        <v>0</v>
      </c>
      <c r="AE434" s="28">
        <v>0</v>
      </c>
      <c r="AF434" s="28">
        <v>0</v>
      </c>
      <c r="AG434" s="28">
        <v>0</v>
      </c>
      <c r="AH434" s="28">
        <v>0</v>
      </c>
      <c r="AI434" s="28">
        <v>0</v>
      </c>
      <c r="AJ434" s="28">
        <v>0</v>
      </c>
      <c r="AK434" s="28">
        <v>0</v>
      </c>
      <c r="AL434" s="28">
        <v>5.25961984</v>
      </c>
      <c r="AM434" s="28">
        <v>5.25961984</v>
      </c>
      <c r="AN434" s="28">
        <v>0</v>
      </c>
      <c r="AO434" s="28">
        <v>0</v>
      </c>
      <c r="AP434" s="28">
        <v>0</v>
      </c>
      <c r="AQ434" s="28">
        <v>0</v>
      </c>
      <c r="AR434" s="28">
        <v>0</v>
      </c>
      <c r="AS434" s="28">
        <v>0</v>
      </c>
      <c r="AT434" s="28">
        <v>5.25961984</v>
      </c>
      <c r="AU434" s="28">
        <v>2.77125171</v>
      </c>
      <c r="AV434" s="28">
        <v>50.414985539999996</v>
      </c>
      <c r="AW434" s="28">
        <v>53.186237249999998</v>
      </c>
      <c r="AX434" s="28">
        <v>0</v>
      </c>
      <c r="AY434" s="28">
        <v>0</v>
      </c>
      <c r="AZ434" s="28">
        <v>53.186237249999998</v>
      </c>
    </row>
    <row r="435" spans="2:52" x14ac:dyDescent="0.25">
      <c r="B435" s="15" t="s">
        <v>309</v>
      </c>
      <c r="C435" s="28">
        <v>10.600510699999999</v>
      </c>
      <c r="D435" s="28">
        <v>9.2214505999999989</v>
      </c>
      <c r="E435" s="28">
        <v>3.4107319500000002</v>
      </c>
      <c r="F435" s="28">
        <v>5.5303976600000002</v>
      </c>
      <c r="G435" s="28">
        <v>0.28032098999999999</v>
      </c>
      <c r="H435" s="28">
        <v>1.3790600999999998</v>
      </c>
      <c r="I435" s="28">
        <v>0.87355939999999999</v>
      </c>
      <c r="J435" s="28">
        <v>6.1699999999999998E-2</v>
      </c>
      <c r="K435" s="28">
        <v>0.40877577000000004</v>
      </c>
      <c r="L435" s="28">
        <v>3.5024930000000003E-2</v>
      </c>
      <c r="M435" s="28">
        <v>71.144672</v>
      </c>
      <c r="N435" s="28">
        <v>71.144672</v>
      </c>
      <c r="O435" s="28">
        <v>0</v>
      </c>
      <c r="P435" s="28">
        <v>0</v>
      </c>
      <c r="Q435" s="28">
        <v>0</v>
      </c>
      <c r="R435" s="28">
        <v>81.745182700000001</v>
      </c>
      <c r="S435" s="28">
        <v>51.31455596</v>
      </c>
      <c r="T435" s="28">
        <v>0.95330804000000002</v>
      </c>
      <c r="U435" s="28">
        <v>5.6398936299999995</v>
      </c>
      <c r="V435" s="28">
        <v>0</v>
      </c>
      <c r="W435" s="28">
        <v>0</v>
      </c>
      <c r="X435" s="28">
        <v>13.502623880000002</v>
      </c>
      <c r="Y435" s="28">
        <v>6.0527787499999999</v>
      </c>
      <c r="Z435" s="28">
        <v>0</v>
      </c>
      <c r="AA435" s="28">
        <v>77.463160260000009</v>
      </c>
      <c r="AB435" s="28">
        <v>4.2820224400000004</v>
      </c>
      <c r="AC435" s="28">
        <v>0</v>
      </c>
      <c r="AD435" s="28">
        <v>0</v>
      </c>
      <c r="AE435" s="28">
        <v>0</v>
      </c>
      <c r="AF435" s="28">
        <v>0</v>
      </c>
      <c r="AG435" s="28">
        <v>0</v>
      </c>
      <c r="AH435" s="28">
        <v>0</v>
      </c>
      <c r="AI435" s="28">
        <v>0</v>
      </c>
      <c r="AJ435" s="28">
        <v>0</v>
      </c>
      <c r="AK435" s="28">
        <v>0</v>
      </c>
      <c r="AL435" s="28">
        <v>0.44057815</v>
      </c>
      <c r="AM435" s="28">
        <v>0.44057815</v>
      </c>
      <c r="AN435" s="28">
        <v>0</v>
      </c>
      <c r="AO435" s="28">
        <v>0</v>
      </c>
      <c r="AP435" s="28">
        <v>0</v>
      </c>
      <c r="AQ435" s="28">
        <v>0</v>
      </c>
      <c r="AR435" s="28">
        <v>0</v>
      </c>
      <c r="AS435" s="28">
        <v>0</v>
      </c>
      <c r="AT435" s="28">
        <v>0.44057815</v>
      </c>
      <c r="AU435" s="28">
        <v>3.8414442900000001</v>
      </c>
      <c r="AV435" s="28">
        <v>5.9141413600000003</v>
      </c>
      <c r="AW435" s="28">
        <v>9.7555856499999987</v>
      </c>
      <c r="AX435" s="28">
        <v>0</v>
      </c>
      <c r="AY435" s="28">
        <v>0</v>
      </c>
      <c r="AZ435" s="28">
        <v>9.7555856499999987</v>
      </c>
    </row>
    <row r="436" spans="2:52" x14ac:dyDescent="0.25">
      <c r="B436" s="15" t="s">
        <v>310</v>
      </c>
      <c r="C436" s="28">
        <v>86.615609480000003</v>
      </c>
      <c r="D436" s="28">
        <v>39.754534479999997</v>
      </c>
      <c r="E436" s="28">
        <v>8.5358111499999989</v>
      </c>
      <c r="F436" s="28">
        <v>29.301764079999998</v>
      </c>
      <c r="G436" s="28">
        <v>1.9169592499999999</v>
      </c>
      <c r="H436" s="28">
        <v>46.861075000000007</v>
      </c>
      <c r="I436" s="28">
        <v>7.5775704800000003</v>
      </c>
      <c r="J436" s="28">
        <v>35.891091000000003</v>
      </c>
      <c r="K436" s="28">
        <v>1.1141475000000001</v>
      </c>
      <c r="L436" s="28">
        <v>2.2782660200000002</v>
      </c>
      <c r="M436" s="28">
        <v>169.75635406000001</v>
      </c>
      <c r="N436" s="28">
        <v>166.997322</v>
      </c>
      <c r="O436" s="28">
        <v>2.75903206</v>
      </c>
      <c r="P436" s="28">
        <v>0</v>
      </c>
      <c r="Q436" s="28">
        <v>0</v>
      </c>
      <c r="R436" s="28">
        <v>256.37196354000002</v>
      </c>
      <c r="S436" s="28">
        <v>62.279719560000004</v>
      </c>
      <c r="T436" s="28">
        <v>5.2915116899999992</v>
      </c>
      <c r="U436" s="28">
        <v>15.622520659999999</v>
      </c>
      <c r="V436" s="28">
        <v>0</v>
      </c>
      <c r="W436" s="28">
        <v>26.257512690000002</v>
      </c>
      <c r="X436" s="28">
        <v>48.848818360000003</v>
      </c>
      <c r="Y436" s="28">
        <v>22.47375263</v>
      </c>
      <c r="Z436" s="28">
        <v>0</v>
      </c>
      <c r="AA436" s="28">
        <v>180.77383558999998</v>
      </c>
      <c r="AB436" s="28">
        <v>75.598127950000006</v>
      </c>
      <c r="AC436" s="28">
        <v>0</v>
      </c>
      <c r="AD436" s="28">
        <v>0</v>
      </c>
      <c r="AE436" s="28">
        <v>0</v>
      </c>
      <c r="AF436" s="28">
        <v>0</v>
      </c>
      <c r="AG436" s="28">
        <v>0</v>
      </c>
      <c r="AH436" s="28">
        <v>0</v>
      </c>
      <c r="AI436" s="28">
        <v>0</v>
      </c>
      <c r="AJ436" s="28">
        <v>0</v>
      </c>
      <c r="AK436" s="28">
        <v>0</v>
      </c>
      <c r="AL436" s="28">
        <v>0.85367519999999997</v>
      </c>
      <c r="AM436" s="28">
        <v>0.85367519999999997</v>
      </c>
      <c r="AN436" s="28">
        <v>0</v>
      </c>
      <c r="AO436" s="28">
        <v>0</v>
      </c>
      <c r="AP436" s="28">
        <v>0</v>
      </c>
      <c r="AQ436" s="28">
        <v>0</v>
      </c>
      <c r="AR436" s="28">
        <v>0</v>
      </c>
      <c r="AS436" s="28">
        <v>40.319294909999996</v>
      </c>
      <c r="AT436" s="28">
        <v>41.172970110000001</v>
      </c>
      <c r="AU436" s="28">
        <v>34.425157839999997</v>
      </c>
      <c r="AV436" s="28">
        <v>44.323288890000001</v>
      </c>
      <c r="AW436" s="28">
        <v>78.748446729999998</v>
      </c>
      <c r="AX436" s="28">
        <v>0</v>
      </c>
      <c r="AY436" s="28">
        <v>0</v>
      </c>
      <c r="AZ436" s="28">
        <v>78.748446729999998</v>
      </c>
    </row>
    <row r="437" spans="2:52" x14ac:dyDescent="0.25">
      <c r="B437" s="15" t="s">
        <v>311</v>
      </c>
      <c r="C437" s="28">
        <v>4.9658411099999995</v>
      </c>
      <c r="D437" s="28">
        <v>1.9754537899999998</v>
      </c>
      <c r="E437" s="28">
        <v>0.60202844999999994</v>
      </c>
      <c r="F437" s="28">
        <v>1.0912789299999999</v>
      </c>
      <c r="G437" s="28">
        <v>0.28214640999999996</v>
      </c>
      <c r="H437" s="28">
        <v>2.99038732</v>
      </c>
      <c r="I437" s="28">
        <v>1.04946652</v>
      </c>
      <c r="J437" s="28">
        <v>0.76152850000000005</v>
      </c>
      <c r="K437" s="28">
        <v>1.0758569099999999</v>
      </c>
      <c r="L437" s="28">
        <v>0.10353539</v>
      </c>
      <c r="M437" s="28">
        <v>80.04955729000001</v>
      </c>
      <c r="N437" s="28">
        <v>77.724528000000007</v>
      </c>
      <c r="O437" s="28">
        <v>2.3250292900000002</v>
      </c>
      <c r="P437" s="28">
        <v>0</v>
      </c>
      <c r="Q437" s="28">
        <v>0</v>
      </c>
      <c r="R437" s="28">
        <v>85.015398400000009</v>
      </c>
      <c r="S437" s="28">
        <v>35.860629150000001</v>
      </c>
      <c r="T437" s="28">
        <v>4.6296996499999992</v>
      </c>
      <c r="U437" s="28">
        <v>9.2128413499999997</v>
      </c>
      <c r="V437" s="28">
        <v>0</v>
      </c>
      <c r="W437" s="28">
        <v>1.3096129999999999</v>
      </c>
      <c r="X437" s="28">
        <v>10.592213320000001</v>
      </c>
      <c r="Y437" s="28">
        <v>10.70766957</v>
      </c>
      <c r="Z437" s="28">
        <v>0</v>
      </c>
      <c r="AA437" s="28">
        <v>72.312666039999996</v>
      </c>
      <c r="AB437" s="28">
        <v>12.702732360000001</v>
      </c>
      <c r="AC437" s="28">
        <v>0</v>
      </c>
      <c r="AD437" s="28">
        <v>0</v>
      </c>
      <c r="AE437" s="28">
        <v>0</v>
      </c>
      <c r="AF437" s="28">
        <v>0</v>
      </c>
      <c r="AG437" s="28">
        <v>0</v>
      </c>
      <c r="AH437" s="28">
        <v>0</v>
      </c>
      <c r="AI437" s="28">
        <v>0</v>
      </c>
      <c r="AJ437" s="28">
        <v>0</v>
      </c>
      <c r="AK437" s="28">
        <v>0</v>
      </c>
      <c r="AL437" s="28">
        <v>6.9425880400000004</v>
      </c>
      <c r="AM437" s="28">
        <v>6.9425880400000004</v>
      </c>
      <c r="AN437" s="28">
        <v>0</v>
      </c>
      <c r="AO437" s="28">
        <v>0</v>
      </c>
      <c r="AP437" s="28">
        <v>0</v>
      </c>
      <c r="AQ437" s="28">
        <v>0</v>
      </c>
      <c r="AR437" s="28">
        <v>0</v>
      </c>
      <c r="AS437" s="28">
        <v>0</v>
      </c>
      <c r="AT437" s="28">
        <v>6.9425880400000004</v>
      </c>
      <c r="AU437" s="28">
        <v>5.7601443200000002</v>
      </c>
      <c r="AV437" s="28">
        <v>21.028976619999998</v>
      </c>
      <c r="AW437" s="28">
        <v>26.78912094</v>
      </c>
      <c r="AX437" s="28">
        <v>0</v>
      </c>
      <c r="AY437" s="28">
        <v>0</v>
      </c>
      <c r="AZ437" s="28">
        <v>26.78912094</v>
      </c>
    </row>
    <row r="438" spans="2:52" x14ac:dyDescent="0.25">
      <c r="B438" s="15" t="s">
        <v>312</v>
      </c>
      <c r="C438" s="28">
        <v>41.390218760000003</v>
      </c>
      <c r="D438" s="28">
        <v>23.711847660000004</v>
      </c>
      <c r="E438" s="28">
        <v>5.0712016300000009</v>
      </c>
      <c r="F438" s="28">
        <v>17.858777920000001</v>
      </c>
      <c r="G438" s="28">
        <v>0.78186811000000001</v>
      </c>
      <c r="H438" s="28">
        <v>17.678371100000003</v>
      </c>
      <c r="I438" s="28">
        <v>11.772385140000001</v>
      </c>
      <c r="J438" s="28">
        <v>3.8437191800000003</v>
      </c>
      <c r="K438" s="28">
        <v>0.19764999999999999</v>
      </c>
      <c r="L438" s="28">
        <v>1.86461678</v>
      </c>
      <c r="M438" s="28">
        <v>83.722396700000004</v>
      </c>
      <c r="N438" s="28">
        <v>76.711163999999997</v>
      </c>
      <c r="O438" s="28">
        <v>7.0112326999999999</v>
      </c>
      <c r="P438" s="28">
        <v>0</v>
      </c>
      <c r="Q438" s="28">
        <v>0</v>
      </c>
      <c r="R438" s="28">
        <v>125.11261546000001</v>
      </c>
      <c r="S438" s="28">
        <v>40.784428490000003</v>
      </c>
      <c r="T438" s="28">
        <v>2.94396901</v>
      </c>
      <c r="U438" s="28">
        <v>8.30541266</v>
      </c>
      <c r="V438" s="28">
        <v>0</v>
      </c>
      <c r="W438" s="28">
        <v>0.96575734999999996</v>
      </c>
      <c r="X438" s="28">
        <v>23.429141909999998</v>
      </c>
      <c r="Y438" s="28">
        <v>28.493823370000001</v>
      </c>
      <c r="Z438" s="28">
        <v>0</v>
      </c>
      <c r="AA438" s="28">
        <v>104.92253279000001</v>
      </c>
      <c r="AB438" s="28">
        <v>20.190082669999999</v>
      </c>
      <c r="AC438" s="28">
        <v>0</v>
      </c>
      <c r="AD438" s="28">
        <v>0</v>
      </c>
      <c r="AE438" s="28">
        <v>0</v>
      </c>
      <c r="AF438" s="28">
        <v>0</v>
      </c>
      <c r="AG438" s="28">
        <v>0</v>
      </c>
      <c r="AH438" s="28">
        <v>0</v>
      </c>
      <c r="AI438" s="28">
        <v>0</v>
      </c>
      <c r="AJ438" s="28">
        <v>0</v>
      </c>
      <c r="AK438" s="28">
        <v>0</v>
      </c>
      <c r="AL438" s="28">
        <v>6.6534873699999997</v>
      </c>
      <c r="AM438" s="28">
        <v>6.6534873699999997</v>
      </c>
      <c r="AN438" s="28">
        <v>0</v>
      </c>
      <c r="AO438" s="28">
        <v>0</v>
      </c>
      <c r="AP438" s="28">
        <v>0</v>
      </c>
      <c r="AQ438" s="28">
        <v>0</v>
      </c>
      <c r="AR438" s="28">
        <v>0</v>
      </c>
      <c r="AS438" s="28">
        <v>0</v>
      </c>
      <c r="AT438" s="28">
        <v>6.6534873699999997</v>
      </c>
      <c r="AU438" s="28">
        <v>13.5365953</v>
      </c>
      <c r="AV438" s="28">
        <v>3.272068</v>
      </c>
      <c r="AW438" s="28">
        <v>16.808663299999999</v>
      </c>
      <c r="AX438" s="28">
        <v>0</v>
      </c>
      <c r="AY438" s="28">
        <v>0</v>
      </c>
      <c r="AZ438" s="28">
        <v>16.808663299999999</v>
      </c>
    </row>
    <row r="439" spans="2:52" x14ac:dyDescent="0.25">
      <c r="B439" s="15" t="s">
        <v>173</v>
      </c>
      <c r="C439" s="28">
        <v>6.5953472499999997</v>
      </c>
      <c r="D439" s="28">
        <v>3.71038288</v>
      </c>
      <c r="E439" s="28">
        <v>0.69832187000000001</v>
      </c>
      <c r="F439" s="28">
        <v>2.5608717999999997</v>
      </c>
      <c r="G439" s="28">
        <v>0.45118921000000001</v>
      </c>
      <c r="H439" s="28">
        <v>2.8849643700000001</v>
      </c>
      <c r="I439" s="28">
        <v>1.0432500300000001</v>
      </c>
      <c r="J439" s="28">
        <v>0.34960534000000004</v>
      </c>
      <c r="K439" s="28">
        <v>1.4921089999999999</v>
      </c>
      <c r="L439" s="28">
        <v>0</v>
      </c>
      <c r="M439" s="28">
        <v>80.229765389999997</v>
      </c>
      <c r="N439" s="28">
        <v>78.670097999999996</v>
      </c>
      <c r="O439" s="28">
        <v>1.55966739</v>
      </c>
      <c r="P439" s="28">
        <v>0</v>
      </c>
      <c r="Q439" s="28">
        <v>0</v>
      </c>
      <c r="R439" s="28">
        <v>86.82511264</v>
      </c>
      <c r="S439" s="28">
        <v>62.501623789999996</v>
      </c>
      <c r="T439" s="28">
        <v>2.3013700000000002E-2</v>
      </c>
      <c r="U439" s="28">
        <v>6.5542223499999999</v>
      </c>
      <c r="V439" s="28">
        <v>0</v>
      </c>
      <c r="W439" s="28">
        <v>0</v>
      </c>
      <c r="X439" s="28">
        <v>3.6656831800000003</v>
      </c>
      <c r="Y439" s="28">
        <v>7.89412074</v>
      </c>
      <c r="Z439" s="28">
        <v>0</v>
      </c>
      <c r="AA439" s="28">
        <v>80.63866376</v>
      </c>
      <c r="AB439" s="28">
        <v>6.1864488799999995</v>
      </c>
      <c r="AC439" s="28">
        <v>0</v>
      </c>
      <c r="AD439" s="28">
        <v>0</v>
      </c>
      <c r="AE439" s="28">
        <v>0</v>
      </c>
      <c r="AF439" s="28">
        <v>0</v>
      </c>
      <c r="AG439" s="28">
        <v>0</v>
      </c>
      <c r="AH439" s="28">
        <v>0</v>
      </c>
      <c r="AI439" s="28">
        <v>0</v>
      </c>
      <c r="AJ439" s="28">
        <v>0</v>
      </c>
      <c r="AK439" s="28">
        <v>0</v>
      </c>
      <c r="AL439" s="28">
        <v>1.0175334</v>
      </c>
      <c r="AM439" s="28">
        <v>1.0175334</v>
      </c>
      <c r="AN439" s="28">
        <v>0</v>
      </c>
      <c r="AO439" s="28">
        <v>0</v>
      </c>
      <c r="AP439" s="28">
        <v>0</v>
      </c>
      <c r="AQ439" s="28">
        <v>0</v>
      </c>
      <c r="AR439" s="28">
        <v>0</v>
      </c>
      <c r="AS439" s="28">
        <v>0</v>
      </c>
      <c r="AT439" s="28">
        <v>1.0175334</v>
      </c>
      <c r="AU439" s="28">
        <v>5.1689154800000008</v>
      </c>
      <c r="AV439" s="28">
        <v>8.6827543599999988</v>
      </c>
      <c r="AW439" s="28">
        <v>13.851669840000001</v>
      </c>
      <c r="AX439" s="28">
        <v>0</v>
      </c>
      <c r="AY439" s="28">
        <v>0</v>
      </c>
      <c r="AZ439" s="28">
        <v>13.851669840000001</v>
      </c>
    </row>
    <row r="440" spans="2:52" x14ac:dyDescent="0.25">
      <c r="B440" s="15" t="s">
        <v>313</v>
      </c>
      <c r="C440" s="28">
        <v>9.5343552799999998</v>
      </c>
      <c r="D440" s="28">
        <v>6.7590875599999993</v>
      </c>
      <c r="E440" s="28">
        <v>2.4976925099999998</v>
      </c>
      <c r="F440" s="28">
        <v>3.9921992400000001</v>
      </c>
      <c r="G440" s="28">
        <v>0.26919580999999998</v>
      </c>
      <c r="H440" s="28">
        <v>2.7752677199999995</v>
      </c>
      <c r="I440" s="28">
        <v>0.88355281999999991</v>
      </c>
      <c r="J440" s="28">
        <v>0.72070528</v>
      </c>
      <c r="K440" s="28">
        <v>1.0466748399999999</v>
      </c>
      <c r="L440" s="28">
        <v>0.12433477999999999</v>
      </c>
      <c r="M440" s="28">
        <v>64.305354719999997</v>
      </c>
      <c r="N440" s="28">
        <v>64.181987730000003</v>
      </c>
      <c r="O440" s="28">
        <v>0.12336699000000001</v>
      </c>
      <c r="P440" s="28">
        <v>0</v>
      </c>
      <c r="Q440" s="28">
        <v>0</v>
      </c>
      <c r="R440" s="28">
        <v>73.839709999999997</v>
      </c>
      <c r="S440" s="28">
        <v>26.15822945</v>
      </c>
      <c r="T440" s="28">
        <v>1.5069696399999999</v>
      </c>
      <c r="U440" s="28">
        <v>6.3321326300000003</v>
      </c>
      <c r="V440" s="28">
        <v>0</v>
      </c>
      <c r="W440" s="28">
        <v>0.45893479999999998</v>
      </c>
      <c r="X440" s="28">
        <v>12.410033859999999</v>
      </c>
      <c r="Y440" s="28">
        <v>15.09548891</v>
      </c>
      <c r="Z440" s="28">
        <v>0</v>
      </c>
      <c r="AA440" s="28">
        <v>61.961789289999992</v>
      </c>
      <c r="AB440" s="28">
        <v>11.877920710000001</v>
      </c>
      <c r="AC440" s="28">
        <v>0</v>
      </c>
      <c r="AD440" s="28">
        <v>0</v>
      </c>
      <c r="AE440" s="28">
        <v>0</v>
      </c>
      <c r="AF440" s="28">
        <v>0</v>
      </c>
      <c r="AG440" s="28">
        <v>0</v>
      </c>
      <c r="AH440" s="28">
        <v>0</v>
      </c>
      <c r="AI440" s="28">
        <v>0</v>
      </c>
      <c r="AJ440" s="28">
        <v>0</v>
      </c>
      <c r="AK440" s="28">
        <v>0</v>
      </c>
      <c r="AL440" s="28">
        <v>0.18717695000000001</v>
      </c>
      <c r="AM440" s="28">
        <v>0.18717695000000001</v>
      </c>
      <c r="AN440" s="28">
        <v>0</v>
      </c>
      <c r="AO440" s="28">
        <v>0</v>
      </c>
      <c r="AP440" s="28">
        <v>0</v>
      </c>
      <c r="AQ440" s="28">
        <v>0</v>
      </c>
      <c r="AR440" s="28">
        <v>0</v>
      </c>
      <c r="AS440" s="28">
        <v>0</v>
      </c>
      <c r="AT440" s="28">
        <v>0.18717695000000001</v>
      </c>
      <c r="AU440" s="28">
        <v>11.69074376</v>
      </c>
      <c r="AV440" s="28">
        <v>4.6453982399999996</v>
      </c>
      <c r="AW440" s="28">
        <v>16.336141999999999</v>
      </c>
      <c r="AX440" s="28">
        <v>0</v>
      </c>
      <c r="AY440" s="28">
        <v>0</v>
      </c>
      <c r="AZ440" s="28">
        <v>16.336141999999999</v>
      </c>
    </row>
    <row r="441" spans="2:52" x14ac:dyDescent="0.25">
      <c r="B441" s="15" t="s">
        <v>93</v>
      </c>
      <c r="C441" s="28">
        <v>9.9103908100000009</v>
      </c>
      <c r="D441" s="28">
        <v>6.8360833800000007</v>
      </c>
      <c r="E441" s="28">
        <v>2.1804485200000001</v>
      </c>
      <c r="F441" s="28">
        <v>4.2015753600000005</v>
      </c>
      <c r="G441" s="28">
        <v>0.4540595</v>
      </c>
      <c r="H441" s="28">
        <v>3.0743074299999997</v>
      </c>
      <c r="I441" s="28">
        <v>1.7746764900000001</v>
      </c>
      <c r="J441" s="28">
        <v>0.81550993999999999</v>
      </c>
      <c r="K441" s="28">
        <v>0.26990999999999998</v>
      </c>
      <c r="L441" s="28">
        <v>0.21421100000000001</v>
      </c>
      <c r="M441" s="28">
        <v>62.70093318</v>
      </c>
      <c r="N441" s="28">
        <v>62.491176000000003</v>
      </c>
      <c r="O441" s="28">
        <v>0.20975717999999999</v>
      </c>
      <c r="P441" s="28">
        <v>0</v>
      </c>
      <c r="Q441" s="28">
        <v>0</v>
      </c>
      <c r="R441" s="28">
        <v>72.611323989999988</v>
      </c>
      <c r="S441" s="28">
        <v>32.15166782</v>
      </c>
      <c r="T441" s="28">
        <v>1.261582</v>
      </c>
      <c r="U441" s="28">
        <v>6.6023947199999995</v>
      </c>
      <c r="V441" s="28">
        <v>0</v>
      </c>
      <c r="W441" s="28">
        <v>6.4106020800000003</v>
      </c>
      <c r="X441" s="28">
        <v>6.76856393</v>
      </c>
      <c r="Y441" s="28">
        <v>14.60835694</v>
      </c>
      <c r="Z441" s="28">
        <v>0</v>
      </c>
      <c r="AA441" s="28">
        <v>67.803167489999993</v>
      </c>
      <c r="AB441" s="28">
        <v>4.8081564999999999</v>
      </c>
      <c r="AC441" s="28">
        <v>0</v>
      </c>
      <c r="AD441" s="28">
        <v>0</v>
      </c>
      <c r="AE441" s="28">
        <v>0</v>
      </c>
      <c r="AF441" s="28">
        <v>0</v>
      </c>
      <c r="AG441" s="28">
        <v>0</v>
      </c>
      <c r="AH441" s="28">
        <v>0</v>
      </c>
      <c r="AI441" s="28">
        <v>0</v>
      </c>
      <c r="AJ441" s="28">
        <v>0</v>
      </c>
      <c r="AK441" s="28">
        <v>0</v>
      </c>
      <c r="AL441" s="28">
        <v>0.42010700000000001</v>
      </c>
      <c r="AM441" s="28">
        <v>0.42010700000000001</v>
      </c>
      <c r="AN441" s="28">
        <v>0</v>
      </c>
      <c r="AO441" s="28">
        <v>0</v>
      </c>
      <c r="AP441" s="28">
        <v>0</v>
      </c>
      <c r="AQ441" s="28">
        <v>0</v>
      </c>
      <c r="AR441" s="28">
        <v>0</v>
      </c>
      <c r="AS441" s="28">
        <v>0</v>
      </c>
      <c r="AT441" s="28">
        <v>0.42010700000000001</v>
      </c>
      <c r="AU441" s="28">
        <v>4.3880495000000002</v>
      </c>
      <c r="AV441" s="28">
        <v>3.2656823300000002</v>
      </c>
      <c r="AW441" s="28">
        <v>7.6537318299999999</v>
      </c>
      <c r="AX441" s="28">
        <v>0</v>
      </c>
      <c r="AY441" s="28">
        <v>0</v>
      </c>
      <c r="AZ441" s="28">
        <v>7.6537318299999999</v>
      </c>
    </row>
    <row r="442" spans="2:52" x14ac:dyDescent="0.25">
      <c r="B442" s="15" t="s">
        <v>314</v>
      </c>
      <c r="C442" s="28">
        <v>5.5820868599999995</v>
      </c>
      <c r="D442" s="28">
        <v>3.8938248999999998</v>
      </c>
      <c r="E442" s="28">
        <v>2.54124069</v>
      </c>
      <c r="F442" s="28">
        <v>1.06602065</v>
      </c>
      <c r="G442" s="28">
        <v>0.28656355999999999</v>
      </c>
      <c r="H442" s="28">
        <v>1.68826196</v>
      </c>
      <c r="I442" s="28">
        <v>0.72341953000000003</v>
      </c>
      <c r="J442" s="28">
        <v>0.64930957999999994</v>
      </c>
      <c r="K442" s="28">
        <v>9.8767850000000004E-2</v>
      </c>
      <c r="L442" s="28">
        <v>0.21676500000000001</v>
      </c>
      <c r="M442" s="28">
        <v>59.450689600000004</v>
      </c>
      <c r="N442" s="28">
        <v>58.093369000000003</v>
      </c>
      <c r="O442" s="28">
        <v>1.3573206</v>
      </c>
      <c r="P442" s="28">
        <v>0</v>
      </c>
      <c r="Q442" s="28">
        <v>0</v>
      </c>
      <c r="R442" s="28">
        <v>65.032776459999994</v>
      </c>
      <c r="S442" s="28">
        <v>36.379297539999996</v>
      </c>
      <c r="T442" s="28">
        <v>0.85394360999999996</v>
      </c>
      <c r="U442" s="28">
        <v>5.4705615300000003</v>
      </c>
      <c r="V442" s="28">
        <v>0</v>
      </c>
      <c r="W442" s="28">
        <v>0.3</v>
      </c>
      <c r="X442" s="28">
        <v>6.4266938099999997</v>
      </c>
      <c r="Y442" s="28">
        <v>10.911671369999999</v>
      </c>
      <c r="Z442" s="28">
        <v>0.1</v>
      </c>
      <c r="AA442" s="28">
        <v>60.442167859999998</v>
      </c>
      <c r="AB442" s="28">
        <v>4.5906085999999995</v>
      </c>
      <c r="AC442" s="28">
        <v>0</v>
      </c>
      <c r="AD442" s="28">
        <v>0</v>
      </c>
      <c r="AE442" s="28">
        <v>0</v>
      </c>
      <c r="AF442" s="28">
        <v>0</v>
      </c>
      <c r="AG442" s="28">
        <v>0</v>
      </c>
      <c r="AH442" s="28">
        <v>0</v>
      </c>
      <c r="AI442" s="28">
        <v>0</v>
      </c>
      <c r="AJ442" s="28">
        <v>0</v>
      </c>
      <c r="AK442" s="28">
        <v>0</v>
      </c>
      <c r="AL442" s="28">
        <v>0.73914679999999999</v>
      </c>
      <c r="AM442" s="28">
        <v>0.73914679999999999</v>
      </c>
      <c r="AN442" s="28">
        <v>0</v>
      </c>
      <c r="AO442" s="28">
        <v>0</v>
      </c>
      <c r="AP442" s="28">
        <v>0</v>
      </c>
      <c r="AQ442" s="28">
        <v>0</v>
      </c>
      <c r="AR442" s="28">
        <v>0</v>
      </c>
      <c r="AS442" s="28">
        <v>0</v>
      </c>
      <c r="AT442" s="28">
        <v>0.73914679999999999</v>
      </c>
      <c r="AU442" s="28">
        <v>3.8514617999999996</v>
      </c>
      <c r="AV442" s="28">
        <v>0.90618195000000012</v>
      </c>
      <c r="AW442" s="28">
        <v>4.7576437499999997</v>
      </c>
      <c r="AX442" s="28">
        <v>0</v>
      </c>
      <c r="AY442" s="28">
        <v>0</v>
      </c>
      <c r="AZ442" s="28">
        <v>4.7576437499999997</v>
      </c>
    </row>
    <row r="443" spans="2:52" x14ac:dyDescent="0.25">
      <c r="B443" s="25" t="s">
        <v>1582</v>
      </c>
      <c r="C443" s="26">
        <f t="shared" ref="C443:AZ443" si="29">SUM(C424:C442)</f>
        <v>633.63292104000016</v>
      </c>
      <c r="D443" s="26">
        <f t="shared" si="29"/>
        <v>365.91443035000003</v>
      </c>
      <c r="E443" s="26">
        <f t="shared" si="29"/>
        <v>90.225833219999998</v>
      </c>
      <c r="F443" s="26">
        <f t="shared" si="29"/>
        <v>255.49150696999999</v>
      </c>
      <c r="G443" s="26">
        <f t="shared" si="29"/>
        <v>20.197090159999998</v>
      </c>
      <c r="H443" s="26">
        <f t="shared" si="29"/>
        <v>267.71849068999995</v>
      </c>
      <c r="I443" s="26">
        <f t="shared" si="29"/>
        <v>94.58060663000002</v>
      </c>
      <c r="J443" s="26">
        <f t="shared" si="29"/>
        <v>67.35677127999999</v>
      </c>
      <c r="K443" s="26">
        <f t="shared" si="29"/>
        <v>88.588841399999993</v>
      </c>
      <c r="L443" s="26">
        <f t="shared" si="29"/>
        <v>17.192271379999998</v>
      </c>
      <c r="M443" s="26">
        <f t="shared" si="29"/>
        <v>2195.8028886499997</v>
      </c>
      <c r="N443" s="26">
        <f t="shared" si="29"/>
        <v>2152.77533773</v>
      </c>
      <c r="O443" s="26">
        <f t="shared" si="29"/>
        <v>38.809619980000001</v>
      </c>
      <c r="P443" s="26">
        <f t="shared" si="29"/>
        <v>0</v>
      </c>
      <c r="Q443" s="26">
        <f t="shared" si="29"/>
        <v>4.2179309400000005</v>
      </c>
      <c r="R443" s="26">
        <f t="shared" si="29"/>
        <v>2829.435809690001</v>
      </c>
      <c r="S443" s="26">
        <f t="shared" si="29"/>
        <v>1308.7175423799999</v>
      </c>
      <c r="T443" s="26">
        <f t="shared" si="29"/>
        <v>58.949396589999999</v>
      </c>
      <c r="U443" s="26">
        <f t="shared" si="29"/>
        <v>240.50657569999998</v>
      </c>
      <c r="V443" s="26">
        <f t="shared" si="29"/>
        <v>0</v>
      </c>
      <c r="W443" s="26">
        <f t="shared" si="29"/>
        <v>139.10949961000003</v>
      </c>
      <c r="X443" s="26">
        <f t="shared" si="29"/>
        <v>268.94181284000007</v>
      </c>
      <c r="Y443" s="26">
        <f t="shared" si="29"/>
        <v>492.26333712000019</v>
      </c>
      <c r="Z443" s="26">
        <f t="shared" si="29"/>
        <v>0.16811679000000002</v>
      </c>
      <c r="AA443" s="26">
        <f t="shared" si="29"/>
        <v>2508.6562810299993</v>
      </c>
      <c r="AB443" s="26">
        <f t="shared" si="29"/>
        <v>320.77952865999998</v>
      </c>
      <c r="AC443" s="26">
        <f t="shared" si="29"/>
        <v>0</v>
      </c>
      <c r="AD443" s="26">
        <f t="shared" si="29"/>
        <v>0</v>
      </c>
      <c r="AE443" s="26">
        <f t="shared" si="29"/>
        <v>0</v>
      </c>
      <c r="AF443" s="26">
        <f t="shared" si="29"/>
        <v>0</v>
      </c>
      <c r="AG443" s="26">
        <f t="shared" si="29"/>
        <v>0</v>
      </c>
      <c r="AH443" s="26">
        <f t="shared" si="29"/>
        <v>0</v>
      </c>
      <c r="AI443" s="26">
        <f t="shared" si="29"/>
        <v>0</v>
      </c>
      <c r="AJ443" s="26">
        <f t="shared" si="29"/>
        <v>1.6775000000000002E-2</v>
      </c>
      <c r="AK443" s="26">
        <f t="shared" si="29"/>
        <v>1.6775000000000002E-2</v>
      </c>
      <c r="AL443" s="26">
        <f t="shared" si="29"/>
        <v>39.965372910000006</v>
      </c>
      <c r="AM443" s="26">
        <f t="shared" si="29"/>
        <v>39.965372910000006</v>
      </c>
      <c r="AN443" s="26">
        <f t="shared" si="29"/>
        <v>0</v>
      </c>
      <c r="AO443" s="26">
        <f t="shared" si="29"/>
        <v>0</v>
      </c>
      <c r="AP443" s="26">
        <f t="shared" si="29"/>
        <v>1.21563949</v>
      </c>
      <c r="AQ443" s="26">
        <f t="shared" si="29"/>
        <v>1.21563949</v>
      </c>
      <c r="AR443" s="26">
        <f t="shared" si="29"/>
        <v>0</v>
      </c>
      <c r="AS443" s="26">
        <f t="shared" si="29"/>
        <v>40.319294909999996</v>
      </c>
      <c r="AT443" s="26">
        <f t="shared" si="29"/>
        <v>81.500307309999997</v>
      </c>
      <c r="AU443" s="26">
        <f t="shared" si="29"/>
        <v>239.29599635</v>
      </c>
      <c r="AV443" s="26">
        <f t="shared" si="29"/>
        <v>274.37443344000008</v>
      </c>
      <c r="AW443" s="26">
        <f t="shared" si="29"/>
        <v>513.67042978999996</v>
      </c>
      <c r="AX443" s="26">
        <f t="shared" si="29"/>
        <v>4.4563421600000002</v>
      </c>
      <c r="AY443" s="26">
        <f t="shared" si="29"/>
        <v>11.836964480000001</v>
      </c>
      <c r="AZ443" s="26">
        <f t="shared" si="29"/>
        <v>497.37712314999993</v>
      </c>
    </row>
    <row r="444" spans="2:52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:52" x14ac:dyDescent="0.25">
      <c r="B445" s="14" t="s">
        <v>230</v>
      </c>
    </row>
    <row r="446" spans="2:52" x14ac:dyDescent="0.25">
      <c r="B446" s="15" t="s">
        <v>315</v>
      </c>
      <c r="C446" s="28">
        <v>8.0297225499999989</v>
      </c>
      <c r="D446" s="28">
        <v>1.9425820699999998</v>
      </c>
      <c r="E446" s="28">
        <v>1.2067376099999998</v>
      </c>
      <c r="F446" s="28">
        <v>0.57187555000000001</v>
      </c>
      <c r="G446" s="28">
        <v>0.16396891</v>
      </c>
      <c r="H446" s="28">
        <v>6.0871404799999995</v>
      </c>
      <c r="I446" s="28">
        <v>0.43870171999999996</v>
      </c>
      <c r="J446" s="28">
        <v>0.107645</v>
      </c>
      <c r="K446" s="28">
        <v>5.2144781199999999</v>
      </c>
      <c r="L446" s="28">
        <v>0.32631564000000002</v>
      </c>
      <c r="M446" s="28">
        <v>34.336888999999999</v>
      </c>
      <c r="N446" s="28">
        <v>34.336888999999999</v>
      </c>
      <c r="O446" s="28">
        <v>0</v>
      </c>
      <c r="P446" s="28">
        <v>0</v>
      </c>
      <c r="Q446" s="28">
        <v>0</v>
      </c>
      <c r="R446" s="28">
        <v>42.366611549999995</v>
      </c>
      <c r="S446" s="28">
        <v>28.49828218</v>
      </c>
      <c r="T446" s="28">
        <v>0.35380015000000004</v>
      </c>
      <c r="U446" s="28">
        <v>2.6555930600000002</v>
      </c>
      <c r="V446" s="28">
        <v>0</v>
      </c>
      <c r="W446" s="28">
        <v>0</v>
      </c>
      <c r="X446" s="28">
        <v>0.59670060000000003</v>
      </c>
      <c r="Y446" s="28">
        <v>3.7787979300000001</v>
      </c>
      <c r="Z446" s="28">
        <v>0.40955284999999997</v>
      </c>
      <c r="AA446" s="28">
        <v>36.292726770000002</v>
      </c>
      <c r="AB446" s="28">
        <v>6.0738847799999993</v>
      </c>
      <c r="AC446" s="28">
        <v>0</v>
      </c>
      <c r="AD446" s="28">
        <v>0</v>
      </c>
      <c r="AE446" s="28">
        <v>0</v>
      </c>
      <c r="AF446" s="28">
        <v>0</v>
      </c>
      <c r="AG446" s="28">
        <v>0</v>
      </c>
      <c r="AH446" s="28">
        <v>0</v>
      </c>
      <c r="AI446" s="28">
        <v>0</v>
      </c>
      <c r="AJ446" s="28">
        <v>0</v>
      </c>
      <c r="AK446" s="28">
        <v>0</v>
      </c>
      <c r="AL446" s="28">
        <v>3.9920749999999998E-2</v>
      </c>
      <c r="AM446" s="28">
        <v>3.9920749999999998E-2</v>
      </c>
      <c r="AN446" s="28">
        <v>0</v>
      </c>
      <c r="AO446" s="28">
        <v>0</v>
      </c>
      <c r="AP446" s="28">
        <v>1.19811526</v>
      </c>
      <c r="AQ446" s="28">
        <v>1.19811526</v>
      </c>
      <c r="AR446" s="28">
        <v>0</v>
      </c>
      <c r="AS446" s="28">
        <v>0</v>
      </c>
      <c r="AT446" s="28">
        <v>1.2380360100000001</v>
      </c>
      <c r="AU446" s="28">
        <v>4.8358487699999992</v>
      </c>
      <c r="AV446" s="28">
        <v>8.766132820000001</v>
      </c>
      <c r="AW446" s="28">
        <v>13.601981589999999</v>
      </c>
      <c r="AX446" s="28">
        <v>0</v>
      </c>
      <c r="AY446" s="28">
        <v>0</v>
      </c>
      <c r="AZ446" s="28">
        <v>13.601981589999999</v>
      </c>
    </row>
    <row r="447" spans="2:52" x14ac:dyDescent="0.25">
      <c r="B447" s="15" t="s">
        <v>316</v>
      </c>
      <c r="C447" s="28">
        <v>17.167634629999998</v>
      </c>
      <c r="D447" s="28">
        <v>10.527702140000001</v>
      </c>
      <c r="E447" s="28">
        <v>4.23943067</v>
      </c>
      <c r="F447" s="28">
        <v>5.6466466100000003</v>
      </c>
      <c r="G447" s="28">
        <v>0.64162485999999996</v>
      </c>
      <c r="H447" s="28">
        <v>6.6399324899999996</v>
      </c>
      <c r="I447" s="28">
        <v>1.6802576499999999</v>
      </c>
      <c r="J447" s="28">
        <v>1.4933599099999999</v>
      </c>
      <c r="K447" s="28">
        <v>2.3023443399999999</v>
      </c>
      <c r="L447" s="28">
        <v>1.1639705900000001</v>
      </c>
      <c r="M447" s="28">
        <v>102.54243015999999</v>
      </c>
      <c r="N447" s="28">
        <v>100.94059799999999</v>
      </c>
      <c r="O447" s="28">
        <v>1.6018321599999998</v>
      </c>
      <c r="P447" s="28">
        <v>0</v>
      </c>
      <c r="Q447" s="28">
        <v>0</v>
      </c>
      <c r="R447" s="28">
        <v>119.71006478999999</v>
      </c>
      <c r="S447" s="28">
        <v>87.973931069999992</v>
      </c>
      <c r="T447" s="28">
        <v>2.6673304799999999</v>
      </c>
      <c r="U447" s="28">
        <v>10.61564342</v>
      </c>
      <c r="V447" s="28">
        <v>0</v>
      </c>
      <c r="W447" s="28">
        <v>0</v>
      </c>
      <c r="X447" s="28">
        <v>4.0069815000000002</v>
      </c>
      <c r="Y447" s="28">
        <v>8.8430970299999991</v>
      </c>
      <c r="Z447" s="28">
        <v>0</v>
      </c>
      <c r="AA447" s="28">
        <v>114.1069835</v>
      </c>
      <c r="AB447" s="28">
        <v>5.6030812900000004</v>
      </c>
      <c r="AC447" s="28">
        <v>0</v>
      </c>
      <c r="AD447" s="28">
        <v>0</v>
      </c>
      <c r="AE447" s="28">
        <v>0</v>
      </c>
      <c r="AF447" s="28">
        <v>0</v>
      </c>
      <c r="AG447" s="28">
        <v>0</v>
      </c>
      <c r="AH447" s="28">
        <v>0</v>
      </c>
      <c r="AI447" s="28">
        <v>0</v>
      </c>
      <c r="AJ447" s="28">
        <v>0.41658624</v>
      </c>
      <c r="AK447" s="28">
        <v>0.41658624</v>
      </c>
      <c r="AL447" s="28">
        <v>0.98150000000000004</v>
      </c>
      <c r="AM447" s="28">
        <v>0.98150000000000004</v>
      </c>
      <c r="AN447" s="28">
        <v>0</v>
      </c>
      <c r="AO447" s="28">
        <v>0</v>
      </c>
      <c r="AP447" s="28">
        <v>0</v>
      </c>
      <c r="AQ447" s="28">
        <v>0</v>
      </c>
      <c r="AR447" s="28">
        <v>0</v>
      </c>
      <c r="AS447" s="28">
        <v>2.2285364599999999</v>
      </c>
      <c r="AT447" s="28">
        <v>3.21003646</v>
      </c>
      <c r="AU447" s="28">
        <v>2.8096310700000005</v>
      </c>
      <c r="AV447" s="28">
        <v>7.0763904699999998</v>
      </c>
      <c r="AW447" s="28">
        <v>9.8860215399999998</v>
      </c>
      <c r="AX447" s="28">
        <v>3.13475701</v>
      </c>
      <c r="AY447" s="28">
        <v>0</v>
      </c>
      <c r="AZ447" s="28">
        <v>6.7512645300000003</v>
      </c>
    </row>
    <row r="448" spans="2:52" x14ac:dyDescent="0.25">
      <c r="B448" s="15" t="s">
        <v>317</v>
      </c>
      <c r="C448" s="28">
        <v>43.077609289999998</v>
      </c>
      <c r="D448" s="28">
        <v>15.768970660000001</v>
      </c>
      <c r="E448" s="28">
        <v>4.7344751199999999</v>
      </c>
      <c r="F448" s="28">
        <v>9.7952974499999996</v>
      </c>
      <c r="G448" s="28">
        <v>1.2391980900000001</v>
      </c>
      <c r="H448" s="28">
        <v>27.308638629999997</v>
      </c>
      <c r="I448" s="28">
        <v>5.5592710999999992</v>
      </c>
      <c r="J448" s="28">
        <v>2.2505848500000001</v>
      </c>
      <c r="K448" s="28">
        <v>18.98593069</v>
      </c>
      <c r="L448" s="28">
        <v>0.51285199000000004</v>
      </c>
      <c r="M448" s="28">
        <v>123.20347436</v>
      </c>
      <c r="N448" s="28">
        <v>121.036366</v>
      </c>
      <c r="O448" s="28">
        <v>2.1671083599999998</v>
      </c>
      <c r="P448" s="28">
        <v>0</v>
      </c>
      <c r="Q448" s="28">
        <v>0</v>
      </c>
      <c r="R448" s="28">
        <v>166.28108365</v>
      </c>
      <c r="S448" s="28">
        <v>51.677234090000006</v>
      </c>
      <c r="T448" s="28">
        <v>1.7951485300000001</v>
      </c>
      <c r="U448" s="28">
        <v>16.030317619999998</v>
      </c>
      <c r="V448" s="28">
        <v>0</v>
      </c>
      <c r="W448" s="28">
        <v>17.01086445</v>
      </c>
      <c r="X448" s="28">
        <v>10.5345379</v>
      </c>
      <c r="Y448" s="28">
        <v>17.9582631</v>
      </c>
      <c r="Z448" s="28">
        <v>9.0233712799999992</v>
      </c>
      <c r="AA448" s="28">
        <v>124.02973697000003</v>
      </c>
      <c r="AB448" s="28">
        <v>42.251346679999997</v>
      </c>
      <c r="AC448" s="28">
        <v>0</v>
      </c>
      <c r="AD448" s="28">
        <v>0</v>
      </c>
      <c r="AE448" s="28">
        <v>0</v>
      </c>
      <c r="AF448" s="28">
        <v>0</v>
      </c>
      <c r="AG448" s="28">
        <v>0</v>
      </c>
      <c r="AH448" s="28">
        <v>0</v>
      </c>
      <c r="AI448" s="28">
        <v>0</v>
      </c>
      <c r="AJ448" s="28">
        <v>0</v>
      </c>
      <c r="AK448" s="28">
        <v>0</v>
      </c>
      <c r="AL448" s="28">
        <v>7.3862802099999998</v>
      </c>
      <c r="AM448" s="28">
        <v>7.3862802099999998</v>
      </c>
      <c r="AN448" s="28">
        <v>0</v>
      </c>
      <c r="AO448" s="28">
        <v>0</v>
      </c>
      <c r="AP448" s="28">
        <v>7.7742238200000005</v>
      </c>
      <c r="AQ448" s="28">
        <v>7.7742238200000005</v>
      </c>
      <c r="AR448" s="28">
        <v>0</v>
      </c>
      <c r="AS448" s="28">
        <v>8.4009331799999991</v>
      </c>
      <c r="AT448" s="28">
        <v>23.561437210000001</v>
      </c>
      <c r="AU448" s="28">
        <v>18.68990947</v>
      </c>
      <c r="AV448" s="28">
        <v>39.79659247</v>
      </c>
      <c r="AW448" s="28">
        <v>58.486501939999997</v>
      </c>
      <c r="AX448" s="28">
        <v>10.75697358</v>
      </c>
      <c r="AY448" s="28">
        <v>2.3199494399999998</v>
      </c>
      <c r="AZ448" s="28">
        <v>45.409578920000001</v>
      </c>
    </row>
    <row r="449" spans="2:52" x14ac:dyDescent="0.25">
      <c r="B449" s="15" t="s">
        <v>318</v>
      </c>
      <c r="C449" s="28">
        <v>52.391899870000003</v>
      </c>
      <c r="D449" s="28">
        <v>30.872126300000001</v>
      </c>
      <c r="E449" s="28">
        <v>9.5686813699999984</v>
      </c>
      <c r="F449" s="28">
        <v>19.80040666</v>
      </c>
      <c r="G449" s="28">
        <v>1.50303827</v>
      </c>
      <c r="H449" s="28">
        <v>21.519773570000002</v>
      </c>
      <c r="I449" s="28">
        <v>6.5677837000000006</v>
      </c>
      <c r="J449" s="28">
        <v>5.3710262000000002</v>
      </c>
      <c r="K449" s="28">
        <v>9.0306895600000008</v>
      </c>
      <c r="L449" s="28">
        <v>0.55027411000000004</v>
      </c>
      <c r="M449" s="28">
        <v>192.19102644999998</v>
      </c>
      <c r="N449" s="28">
        <v>188.50673599999999</v>
      </c>
      <c r="O449" s="28">
        <v>3.6842904500000002</v>
      </c>
      <c r="P449" s="28">
        <v>0</v>
      </c>
      <c r="Q449" s="28">
        <v>0</v>
      </c>
      <c r="R449" s="28">
        <v>244.58292631999998</v>
      </c>
      <c r="S449" s="28">
        <v>132.74619509000001</v>
      </c>
      <c r="T449" s="28">
        <v>2.9302811800000002</v>
      </c>
      <c r="U449" s="28">
        <v>15.85793511</v>
      </c>
      <c r="V449" s="28">
        <v>1.2390175299999999</v>
      </c>
      <c r="W449" s="28">
        <v>0</v>
      </c>
      <c r="X449" s="28">
        <v>32.866241870000003</v>
      </c>
      <c r="Y449" s="28">
        <v>44.987484770000002</v>
      </c>
      <c r="Z449" s="28">
        <v>0</v>
      </c>
      <c r="AA449" s="28">
        <v>230.62715555000003</v>
      </c>
      <c r="AB449" s="28">
        <v>13.955770769999999</v>
      </c>
      <c r="AC449" s="28">
        <v>0</v>
      </c>
      <c r="AD449" s="28">
        <v>0</v>
      </c>
      <c r="AE449" s="28">
        <v>0</v>
      </c>
      <c r="AF449" s="28">
        <v>0</v>
      </c>
      <c r="AG449" s="28">
        <v>0</v>
      </c>
      <c r="AH449" s="28">
        <v>0</v>
      </c>
      <c r="AI449" s="28">
        <v>0</v>
      </c>
      <c r="AJ449" s="28">
        <v>1.50161202</v>
      </c>
      <c r="AK449" s="28">
        <v>1.50161202</v>
      </c>
      <c r="AL449" s="28">
        <v>1.7089369999999999</v>
      </c>
      <c r="AM449" s="28">
        <v>1.7089369999999999</v>
      </c>
      <c r="AN449" s="28">
        <v>0</v>
      </c>
      <c r="AO449" s="28">
        <v>0</v>
      </c>
      <c r="AP449" s="28">
        <v>6.9771840100000002</v>
      </c>
      <c r="AQ449" s="28">
        <v>6.9771840100000002</v>
      </c>
      <c r="AR449" s="28">
        <v>0</v>
      </c>
      <c r="AS449" s="28">
        <v>0</v>
      </c>
      <c r="AT449" s="28">
        <v>8.686121009999999</v>
      </c>
      <c r="AU449" s="28">
        <v>6.7712617800000006</v>
      </c>
      <c r="AV449" s="28">
        <v>18.59727809</v>
      </c>
      <c r="AW449" s="28">
        <v>25.368539869999999</v>
      </c>
      <c r="AX449" s="28">
        <v>0</v>
      </c>
      <c r="AY449" s="28">
        <v>0</v>
      </c>
      <c r="AZ449" s="28">
        <v>25.368539869999999</v>
      </c>
    </row>
    <row r="450" spans="2:52" x14ac:dyDescent="0.25">
      <c r="B450" s="15" t="s">
        <v>319</v>
      </c>
      <c r="C450" s="28">
        <v>44.44366239</v>
      </c>
      <c r="D450" s="28">
        <v>24.96525557</v>
      </c>
      <c r="E450" s="28">
        <v>6.4369239299999998</v>
      </c>
      <c r="F450" s="28">
        <v>16.122262289999998</v>
      </c>
      <c r="G450" s="28">
        <v>2.4060693500000001</v>
      </c>
      <c r="H450" s="28">
        <v>19.47840682</v>
      </c>
      <c r="I450" s="28">
        <v>2.6232593500000001</v>
      </c>
      <c r="J450" s="28">
        <v>1.0571137399999999</v>
      </c>
      <c r="K450" s="28">
        <v>11.079140259999999</v>
      </c>
      <c r="L450" s="28">
        <v>4.7188934699999994</v>
      </c>
      <c r="M450" s="28">
        <v>193.70334972000001</v>
      </c>
      <c r="N450" s="28">
        <v>191.267178</v>
      </c>
      <c r="O450" s="28">
        <v>2.4211717200000002</v>
      </c>
      <c r="P450" s="28">
        <v>1.4999999999999999E-2</v>
      </c>
      <c r="Q450" s="28">
        <v>0</v>
      </c>
      <c r="R450" s="28">
        <v>238.14701211000002</v>
      </c>
      <c r="S450" s="28">
        <v>102.07834826999999</v>
      </c>
      <c r="T450" s="28">
        <v>1.5480307</v>
      </c>
      <c r="U450" s="28">
        <v>19.52744028</v>
      </c>
      <c r="V450" s="28">
        <v>0</v>
      </c>
      <c r="W450" s="28">
        <v>0</v>
      </c>
      <c r="X450" s="28">
        <v>8.1026709300000004</v>
      </c>
      <c r="Y450" s="28">
        <v>56.982461780000001</v>
      </c>
      <c r="Z450" s="28">
        <v>0</v>
      </c>
      <c r="AA450" s="28">
        <v>188.23895196000001</v>
      </c>
      <c r="AB450" s="28">
        <v>49.908060149999997</v>
      </c>
      <c r="AC450" s="28">
        <v>0</v>
      </c>
      <c r="AD450" s="28">
        <v>0</v>
      </c>
      <c r="AE450" s="28">
        <v>0</v>
      </c>
      <c r="AF450" s="28">
        <v>0</v>
      </c>
      <c r="AG450" s="28">
        <v>0</v>
      </c>
      <c r="AH450" s="28">
        <v>0</v>
      </c>
      <c r="AI450" s="28">
        <v>0</v>
      </c>
      <c r="AJ450" s="28">
        <v>5.6593999999999998E-2</v>
      </c>
      <c r="AK450" s="28">
        <v>5.6593999999999998E-2</v>
      </c>
      <c r="AL450" s="28">
        <v>12.34658679</v>
      </c>
      <c r="AM450" s="28">
        <v>12.34658679</v>
      </c>
      <c r="AN450" s="28">
        <v>0</v>
      </c>
      <c r="AO450" s="28">
        <v>0</v>
      </c>
      <c r="AP450" s="28">
        <v>1.0116337900000001</v>
      </c>
      <c r="AQ450" s="28">
        <v>1.0116337900000001</v>
      </c>
      <c r="AR450" s="28">
        <v>0</v>
      </c>
      <c r="AS450" s="28">
        <v>0</v>
      </c>
      <c r="AT450" s="28">
        <v>13.358220579999998</v>
      </c>
      <c r="AU450" s="28">
        <v>36.60643357</v>
      </c>
      <c r="AV450" s="28">
        <v>52.469091069999998</v>
      </c>
      <c r="AW450" s="28">
        <v>89.075524639999998</v>
      </c>
      <c r="AX450" s="28">
        <v>3.7475537999999999</v>
      </c>
      <c r="AY450" s="28">
        <v>11.106305800000001</v>
      </c>
      <c r="AZ450" s="28">
        <v>74.221665039999991</v>
      </c>
    </row>
    <row r="451" spans="2:52" x14ac:dyDescent="0.25">
      <c r="B451" s="15" t="s">
        <v>320</v>
      </c>
      <c r="C451" s="28">
        <v>34.746952179999994</v>
      </c>
      <c r="D451" s="28">
        <v>17.06466399</v>
      </c>
      <c r="E451" s="28">
        <v>5.2272999699999998</v>
      </c>
      <c r="F451" s="28">
        <v>10.48223391</v>
      </c>
      <c r="G451" s="28">
        <v>1.3551301100000002</v>
      </c>
      <c r="H451" s="28">
        <v>17.682288189999998</v>
      </c>
      <c r="I451" s="28">
        <v>5.5002934899999998</v>
      </c>
      <c r="J451" s="28">
        <v>1.356115</v>
      </c>
      <c r="K451" s="28">
        <v>8.4692014399999991</v>
      </c>
      <c r="L451" s="28">
        <v>2.3566782599999998</v>
      </c>
      <c r="M451" s="28">
        <v>122.8660843</v>
      </c>
      <c r="N451" s="28">
        <v>121.003427</v>
      </c>
      <c r="O451" s="28">
        <v>1.8626573</v>
      </c>
      <c r="P451" s="28">
        <v>0</v>
      </c>
      <c r="Q451" s="28">
        <v>0</v>
      </c>
      <c r="R451" s="28">
        <v>157.61303647999998</v>
      </c>
      <c r="S451" s="28">
        <v>54.851962799999995</v>
      </c>
      <c r="T451" s="28">
        <v>2.3343761499999998</v>
      </c>
      <c r="U451" s="28">
        <v>16.944755760000003</v>
      </c>
      <c r="V451" s="28">
        <v>0</v>
      </c>
      <c r="W451" s="28">
        <v>0</v>
      </c>
      <c r="X451" s="28">
        <v>22.317928550000001</v>
      </c>
      <c r="Y451" s="28">
        <v>39.14189356</v>
      </c>
      <c r="Z451" s="28">
        <v>1.4297596799999999</v>
      </c>
      <c r="AA451" s="28">
        <v>137.02067650000001</v>
      </c>
      <c r="AB451" s="28">
        <v>20.592359979999998</v>
      </c>
      <c r="AC451" s="28">
        <v>0</v>
      </c>
      <c r="AD451" s="28">
        <v>0</v>
      </c>
      <c r="AE451" s="28">
        <v>0</v>
      </c>
      <c r="AF451" s="28">
        <v>0</v>
      </c>
      <c r="AG451" s="28">
        <v>0</v>
      </c>
      <c r="AH451" s="28">
        <v>0</v>
      </c>
      <c r="AI451" s="28">
        <v>0</v>
      </c>
      <c r="AJ451" s="28">
        <v>0</v>
      </c>
      <c r="AK451" s="28">
        <v>0</v>
      </c>
      <c r="AL451" s="28">
        <v>0.88781074000000004</v>
      </c>
      <c r="AM451" s="28">
        <v>0.88781074000000004</v>
      </c>
      <c r="AN451" s="28">
        <v>0</v>
      </c>
      <c r="AO451" s="28">
        <v>0</v>
      </c>
      <c r="AP451" s="28">
        <v>3.0685159999999998</v>
      </c>
      <c r="AQ451" s="28">
        <v>3.0685159999999998</v>
      </c>
      <c r="AR451" s="28">
        <v>0</v>
      </c>
      <c r="AS451" s="28">
        <v>0</v>
      </c>
      <c r="AT451" s="28">
        <v>3.9563267400000002</v>
      </c>
      <c r="AU451" s="28">
        <v>16.63603324</v>
      </c>
      <c r="AV451" s="28">
        <v>15.908252130000001</v>
      </c>
      <c r="AW451" s="28">
        <v>32.544285370000004</v>
      </c>
      <c r="AX451" s="28">
        <v>6.7373025499999999</v>
      </c>
      <c r="AY451" s="28">
        <v>3.0448987000000001</v>
      </c>
      <c r="AZ451" s="28">
        <v>22.762084120000001</v>
      </c>
    </row>
    <row r="452" spans="2:52" x14ac:dyDescent="0.25">
      <c r="B452" s="15" t="s">
        <v>321</v>
      </c>
      <c r="C452" s="28">
        <v>15.27829449</v>
      </c>
      <c r="D452" s="28">
        <v>5.2783945700000006</v>
      </c>
      <c r="E452" s="28">
        <v>1.7363593100000001</v>
      </c>
      <c r="F452" s="28">
        <v>2.8839497799999996</v>
      </c>
      <c r="G452" s="28">
        <v>0.65808548</v>
      </c>
      <c r="H452" s="28">
        <v>9.9998999200000007</v>
      </c>
      <c r="I452" s="28">
        <v>1.9482605500000001</v>
      </c>
      <c r="J452" s="28">
        <v>0.59866799999999998</v>
      </c>
      <c r="K452" s="28">
        <v>7.0741507400000003</v>
      </c>
      <c r="L452" s="28">
        <v>0.37882062999999999</v>
      </c>
      <c r="M452" s="28">
        <v>99.167614029999996</v>
      </c>
      <c r="N452" s="28">
        <v>97.813213000000005</v>
      </c>
      <c r="O452" s="28">
        <v>1.35440103</v>
      </c>
      <c r="P452" s="28">
        <v>0</v>
      </c>
      <c r="Q452" s="28">
        <v>0</v>
      </c>
      <c r="R452" s="28">
        <v>114.44590851999999</v>
      </c>
      <c r="S452" s="28">
        <v>44.405596320000001</v>
      </c>
      <c r="T452" s="28">
        <v>0.48453099999999999</v>
      </c>
      <c r="U452" s="28">
        <v>12.445182279999999</v>
      </c>
      <c r="V452" s="28">
        <v>0</v>
      </c>
      <c r="W452" s="28">
        <v>0</v>
      </c>
      <c r="X452" s="28">
        <v>6.0902889400000007</v>
      </c>
      <c r="Y452" s="28">
        <v>30.570139519999998</v>
      </c>
      <c r="Z452" s="28">
        <v>0</v>
      </c>
      <c r="AA452" s="28">
        <v>93.995738060000008</v>
      </c>
      <c r="AB452" s="28">
        <v>20.450170460000002</v>
      </c>
      <c r="AC452" s="28">
        <v>0</v>
      </c>
      <c r="AD452" s="28">
        <v>0</v>
      </c>
      <c r="AE452" s="28">
        <v>0</v>
      </c>
      <c r="AF452" s="28">
        <v>0</v>
      </c>
      <c r="AG452" s="28">
        <v>0</v>
      </c>
      <c r="AH452" s="28">
        <v>0</v>
      </c>
      <c r="AI452" s="28">
        <v>0</v>
      </c>
      <c r="AJ452" s="28">
        <v>0</v>
      </c>
      <c r="AK452" s="28">
        <v>0</v>
      </c>
      <c r="AL452" s="28">
        <v>10.479862800000001</v>
      </c>
      <c r="AM452" s="28">
        <v>10.479862800000001</v>
      </c>
      <c r="AN452" s="28">
        <v>0</v>
      </c>
      <c r="AO452" s="28">
        <v>0</v>
      </c>
      <c r="AP452" s="28">
        <v>3.2398822999999997</v>
      </c>
      <c r="AQ452" s="28">
        <v>3.2398822999999997</v>
      </c>
      <c r="AR452" s="28">
        <v>0</v>
      </c>
      <c r="AS452" s="28">
        <v>0</v>
      </c>
      <c r="AT452" s="28">
        <v>13.719745100000001</v>
      </c>
      <c r="AU452" s="28">
        <v>6.7304253599999999</v>
      </c>
      <c r="AV452" s="28">
        <v>1.33852902</v>
      </c>
      <c r="AW452" s="28">
        <v>8.0689543799999992</v>
      </c>
      <c r="AX452" s="28">
        <v>4.9323493099999993</v>
      </c>
      <c r="AY452" s="28">
        <v>0</v>
      </c>
      <c r="AZ452" s="28">
        <v>3.1366050699999999</v>
      </c>
    </row>
    <row r="453" spans="2:52" x14ac:dyDescent="0.25">
      <c r="B453" s="15" t="s">
        <v>322</v>
      </c>
      <c r="C453" s="28">
        <v>11.79719158</v>
      </c>
      <c r="D453" s="28">
        <v>5.0685349999999998</v>
      </c>
      <c r="E453" s="28">
        <v>1.6133866400000001</v>
      </c>
      <c r="F453" s="28">
        <v>3.1475926099999998</v>
      </c>
      <c r="G453" s="28">
        <v>0.30755575000000002</v>
      </c>
      <c r="H453" s="28">
        <v>6.72865658</v>
      </c>
      <c r="I453" s="28">
        <v>2.8888700200000001</v>
      </c>
      <c r="J453" s="28">
        <v>0.60153533999999997</v>
      </c>
      <c r="K453" s="28">
        <v>2.9122048700000001</v>
      </c>
      <c r="L453" s="28">
        <v>0.32604634999999998</v>
      </c>
      <c r="M453" s="28">
        <v>82.504018000000002</v>
      </c>
      <c r="N453" s="28">
        <v>82.486555999999993</v>
      </c>
      <c r="O453" s="28">
        <v>1.7461999999999998E-2</v>
      </c>
      <c r="P453" s="28">
        <v>0</v>
      </c>
      <c r="Q453" s="28">
        <v>0</v>
      </c>
      <c r="R453" s="28">
        <v>94.301209579999991</v>
      </c>
      <c r="S453" s="28">
        <v>31.893166180000001</v>
      </c>
      <c r="T453" s="28">
        <v>0.889208</v>
      </c>
      <c r="U453" s="28">
        <v>6.7823335399999998</v>
      </c>
      <c r="V453" s="28">
        <v>0</v>
      </c>
      <c r="W453" s="28">
        <v>5.5012797699999991</v>
      </c>
      <c r="X453" s="28">
        <v>3.1878966600000003</v>
      </c>
      <c r="Y453" s="28">
        <v>22.383757339999999</v>
      </c>
      <c r="Z453" s="28">
        <v>1.0898617900000001</v>
      </c>
      <c r="AA453" s="28">
        <v>71.727503280000008</v>
      </c>
      <c r="AB453" s="28">
        <v>22.573706300000001</v>
      </c>
      <c r="AC453" s="28">
        <v>0</v>
      </c>
      <c r="AD453" s="28">
        <v>0</v>
      </c>
      <c r="AE453" s="28">
        <v>0</v>
      </c>
      <c r="AF453" s="28">
        <v>0</v>
      </c>
      <c r="AG453" s="28">
        <v>0</v>
      </c>
      <c r="AH453" s="28">
        <v>0</v>
      </c>
      <c r="AI453" s="28">
        <v>0</v>
      </c>
      <c r="AJ453" s="28">
        <v>0</v>
      </c>
      <c r="AK453" s="28">
        <v>0</v>
      </c>
      <c r="AL453" s="28">
        <v>0.93215000000000003</v>
      </c>
      <c r="AM453" s="28">
        <v>0.93215000000000003</v>
      </c>
      <c r="AN453" s="28">
        <v>0</v>
      </c>
      <c r="AO453" s="28">
        <v>0</v>
      </c>
      <c r="AP453" s="28">
        <v>3.3245170000000002</v>
      </c>
      <c r="AQ453" s="28">
        <v>3.3245170000000002</v>
      </c>
      <c r="AR453" s="28">
        <v>0</v>
      </c>
      <c r="AS453" s="28">
        <v>0</v>
      </c>
      <c r="AT453" s="28">
        <v>4.2566670000000002</v>
      </c>
      <c r="AU453" s="28">
        <v>18.317039300000001</v>
      </c>
      <c r="AV453" s="28">
        <v>13.189152999999999</v>
      </c>
      <c r="AW453" s="28">
        <v>31.506192300000002</v>
      </c>
      <c r="AX453" s="28">
        <v>0</v>
      </c>
      <c r="AY453" s="28">
        <v>2.5567464900000001</v>
      </c>
      <c r="AZ453" s="28">
        <v>28.94944581</v>
      </c>
    </row>
    <row r="454" spans="2:52" x14ac:dyDescent="0.25">
      <c r="B454" s="15" t="s">
        <v>323</v>
      </c>
      <c r="C454" s="28">
        <v>24.776151700000003</v>
      </c>
      <c r="D454" s="28">
        <v>4.1718550300000006</v>
      </c>
      <c r="E454" s="28">
        <v>1.6842693799999999</v>
      </c>
      <c r="F454" s="28">
        <v>1.6761971599999999</v>
      </c>
      <c r="G454" s="28">
        <v>0.81138849000000002</v>
      </c>
      <c r="H454" s="28">
        <v>20.60429667</v>
      </c>
      <c r="I454" s="28">
        <v>3.30459148</v>
      </c>
      <c r="J454" s="28">
        <v>1.5461322500000001</v>
      </c>
      <c r="K454" s="28">
        <v>11.592853949999999</v>
      </c>
      <c r="L454" s="28">
        <v>4.1607189900000003</v>
      </c>
      <c r="M454" s="28">
        <v>90.518174689999995</v>
      </c>
      <c r="N454" s="28">
        <v>88.543724999999995</v>
      </c>
      <c r="O454" s="28">
        <v>1.95944969</v>
      </c>
      <c r="P454" s="28">
        <v>1.4999999999999999E-2</v>
      </c>
      <c r="Q454" s="28">
        <v>0</v>
      </c>
      <c r="R454" s="28">
        <v>115.29432638999999</v>
      </c>
      <c r="S454" s="28">
        <v>52.85236329</v>
      </c>
      <c r="T454" s="28">
        <v>0.42399688000000002</v>
      </c>
      <c r="U454" s="28">
        <v>7.6925044699999994</v>
      </c>
      <c r="V454" s="28">
        <v>0</v>
      </c>
      <c r="W454" s="28">
        <v>0</v>
      </c>
      <c r="X454" s="28">
        <v>14.352767119999999</v>
      </c>
      <c r="Y454" s="28">
        <v>15.530548060000001</v>
      </c>
      <c r="Z454" s="28">
        <v>4.0747339500000006</v>
      </c>
      <c r="AA454" s="28">
        <v>94.926913770000013</v>
      </c>
      <c r="AB454" s="28">
        <v>20.36741262</v>
      </c>
      <c r="AC454" s="28">
        <v>4.5200659199999995</v>
      </c>
      <c r="AD454" s="28">
        <v>0</v>
      </c>
      <c r="AE454" s="28">
        <v>0</v>
      </c>
      <c r="AF454" s="28">
        <v>4.5200659199999995</v>
      </c>
      <c r="AG454" s="28">
        <v>0</v>
      </c>
      <c r="AH454" s="28">
        <v>0</v>
      </c>
      <c r="AI454" s="28">
        <v>0</v>
      </c>
      <c r="AJ454" s="28">
        <v>0</v>
      </c>
      <c r="AK454" s="28">
        <v>4.5200659199999995</v>
      </c>
      <c r="AL454" s="28">
        <v>4.2773750000000001</v>
      </c>
      <c r="AM454" s="28">
        <v>3.7773750000000001</v>
      </c>
      <c r="AN454" s="28">
        <v>0</v>
      </c>
      <c r="AO454" s="28">
        <v>0.5</v>
      </c>
      <c r="AP454" s="28">
        <v>11.347612550000001</v>
      </c>
      <c r="AQ454" s="28">
        <v>11.347612550000001</v>
      </c>
      <c r="AR454" s="28">
        <v>0</v>
      </c>
      <c r="AS454" s="28">
        <v>0</v>
      </c>
      <c r="AT454" s="28">
        <v>15.62498755</v>
      </c>
      <c r="AU454" s="28">
        <v>9.2624909899999999</v>
      </c>
      <c r="AV454" s="28">
        <v>6.5416524699999998</v>
      </c>
      <c r="AW454" s="28">
        <v>15.804143459999999</v>
      </c>
      <c r="AX454" s="28">
        <v>0</v>
      </c>
      <c r="AY454" s="28">
        <v>0</v>
      </c>
      <c r="AZ454" s="28">
        <v>15.804143459999999</v>
      </c>
    </row>
    <row r="455" spans="2:52" x14ac:dyDescent="0.25">
      <c r="B455" s="15" t="s">
        <v>324</v>
      </c>
      <c r="C455" s="28">
        <v>41.883721680000008</v>
      </c>
      <c r="D455" s="28">
        <v>24.048637410000001</v>
      </c>
      <c r="E455" s="28">
        <v>4.4722194800000006</v>
      </c>
      <c r="F455" s="28">
        <v>13.28205689</v>
      </c>
      <c r="G455" s="28">
        <v>6.2943610400000001</v>
      </c>
      <c r="H455" s="28">
        <v>17.835084270000003</v>
      </c>
      <c r="I455" s="28">
        <v>1.1349616999999999</v>
      </c>
      <c r="J455" s="28">
        <v>7.1035449000000002</v>
      </c>
      <c r="K455" s="28">
        <v>9.1977812300000004</v>
      </c>
      <c r="L455" s="28">
        <v>0.39879644000000003</v>
      </c>
      <c r="M455" s="28">
        <v>124.11415417000001</v>
      </c>
      <c r="N455" s="28">
        <v>123.911554</v>
      </c>
      <c r="O455" s="28">
        <v>0.20260017000000002</v>
      </c>
      <c r="P455" s="28">
        <v>0</v>
      </c>
      <c r="Q455" s="28">
        <v>0</v>
      </c>
      <c r="R455" s="28">
        <v>165.99787585000001</v>
      </c>
      <c r="S455" s="28">
        <v>42.142844259999997</v>
      </c>
      <c r="T455" s="28">
        <v>2.4756230399999999</v>
      </c>
      <c r="U455" s="28">
        <v>24.657151489999997</v>
      </c>
      <c r="V455" s="28">
        <v>0</v>
      </c>
      <c r="W455" s="28">
        <v>9.1860541400000013</v>
      </c>
      <c r="X455" s="28">
        <v>12.75321692</v>
      </c>
      <c r="Y455" s="28">
        <v>14.495005920000001</v>
      </c>
      <c r="Z455" s="28">
        <v>3.99182266</v>
      </c>
      <c r="AA455" s="28">
        <v>109.70171842999999</v>
      </c>
      <c r="AB455" s="28">
        <v>56.29615742</v>
      </c>
      <c r="AC455" s="28">
        <v>0</v>
      </c>
      <c r="AD455" s="28">
        <v>0</v>
      </c>
      <c r="AE455" s="28">
        <v>0</v>
      </c>
      <c r="AF455" s="28">
        <v>0</v>
      </c>
      <c r="AG455" s="28">
        <v>0</v>
      </c>
      <c r="AH455" s="28">
        <v>0</v>
      </c>
      <c r="AI455" s="28">
        <v>0</v>
      </c>
      <c r="AJ455" s="28">
        <v>0</v>
      </c>
      <c r="AK455" s="28">
        <v>0</v>
      </c>
      <c r="AL455" s="28">
        <v>5.7637221799999994</v>
      </c>
      <c r="AM455" s="28">
        <v>5.7637221799999994</v>
      </c>
      <c r="AN455" s="28">
        <v>0</v>
      </c>
      <c r="AO455" s="28">
        <v>0</v>
      </c>
      <c r="AP455" s="28">
        <v>12.93401802</v>
      </c>
      <c r="AQ455" s="28">
        <v>12.93401802</v>
      </c>
      <c r="AR455" s="28">
        <v>0</v>
      </c>
      <c r="AS455" s="28">
        <v>0</v>
      </c>
      <c r="AT455" s="28">
        <v>18.697740199999998</v>
      </c>
      <c r="AU455" s="28">
        <v>37.598417220000009</v>
      </c>
      <c r="AV455" s="28">
        <v>4.3246302400000003</v>
      </c>
      <c r="AW455" s="28">
        <v>41.923047459999999</v>
      </c>
      <c r="AX455" s="28">
        <v>3.5495512900000001</v>
      </c>
      <c r="AY455" s="28">
        <v>0</v>
      </c>
      <c r="AZ455" s="28">
        <v>38.373496169999996</v>
      </c>
    </row>
    <row r="456" spans="2:52" x14ac:dyDescent="0.25">
      <c r="B456" s="15" t="s">
        <v>325</v>
      </c>
      <c r="C456" s="28">
        <v>9.0655727300000013</v>
      </c>
      <c r="D456" s="28">
        <v>3.3278092299999997</v>
      </c>
      <c r="E456" s="28">
        <v>1.1137417199999999</v>
      </c>
      <c r="F456" s="28">
        <v>1.94664321</v>
      </c>
      <c r="G456" s="28">
        <v>0.2674243</v>
      </c>
      <c r="H456" s="28">
        <v>5.7377634999999998</v>
      </c>
      <c r="I456" s="28">
        <v>0.90695649</v>
      </c>
      <c r="J456" s="28">
        <v>0.62777945999999996</v>
      </c>
      <c r="K456" s="28">
        <v>4.0838035599999998</v>
      </c>
      <c r="L456" s="28">
        <v>0.11922399</v>
      </c>
      <c r="M456" s="28">
        <v>48.196517710000002</v>
      </c>
      <c r="N456" s="28">
        <v>48.161385000000003</v>
      </c>
      <c r="O456" s="28">
        <v>3.5132709999999998E-2</v>
      </c>
      <c r="P456" s="28">
        <v>0</v>
      </c>
      <c r="Q456" s="28">
        <v>0</v>
      </c>
      <c r="R456" s="28">
        <v>57.262090439999994</v>
      </c>
      <c r="S456" s="28">
        <v>33.460114730000001</v>
      </c>
      <c r="T456" s="28">
        <v>0.46835646000000003</v>
      </c>
      <c r="U456" s="28">
        <v>4.7551123899999999</v>
      </c>
      <c r="V456" s="28">
        <v>0</v>
      </c>
      <c r="W456" s="28">
        <v>0</v>
      </c>
      <c r="X456" s="28">
        <v>5.7911381799999999</v>
      </c>
      <c r="Y456" s="28">
        <v>5.6862939400000005</v>
      </c>
      <c r="Z456" s="28">
        <v>3.5014129999999997E-2</v>
      </c>
      <c r="AA456" s="28">
        <v>50.196029830000001</v>
      </c>
      <c r="AB456" s="28">
        <v>7.0660606100000001</v>
      </c>
      <c r="AC456" s="28">
        <v>0</v>
      </c>
      <c r="AD456" s="28">
        <v>0</v>
      </c>
      <c r="AE456" s="28">
        <v>0</v>
      </c>
      <c r="AF456" s="28">
        <v>0</v>
      </c>
      <c r="AG456" s="28">
        <v>0</v>
      </c>
      <c r="AH456" s="28">
        <v>0</v>
      </c>
      <c r="AI456" s="28">
        <v>0</v>
      </c>
      <c r="AJ456" s="28">
        <v>0</v>
      </c>
      <c r="AK456" s="28">
        <v>0</v>
      </c>
      <c r="AL456" s="28">
        <v>9.6772079999999996E-2</v>
      </c>
      <c r="AM456" s="28">
        <v>9.6772079999999996E-2</v>
      </c>
      <c r="AN456" s="28">
        <v>0</v>
      </c>
      <c r="AO456" s="28">
        <v>0</v>
      </c>
      <c r="AP456" s="28">
        <v>0.23799300000000001</v>
      </c>
      <c r="AQ456" s="28">
        <v>0.23799300000000001</v>
      </c>
      <c r="AR456" s="28">
        <v>0</v>
      </c>
      <c r="AS456" s="28">
        <v>0</v>
      </c>
      <c r="AT456" s="28">
        <v>0.33476507999999999</v>
      </c>
      <c r="AU456" s="28">
        <v>6.7312955300000006</v>
      </c>
      <c r="AV456" s="28">
        <v>10.01905417</v>
      </c>
      <c r="AW456" s="28">
        <v>16.750349700000001</v>
      </c>
      <c r="AX456" s="28">
        <v>0</v>
      </c>
      <c r="AY456" s="28">
        <v>0.77646317000000009</v>
      </c>
      <c r="AZ456" s="28">
        <v>15.97388653</v>
      </c>
    </row>
    <row r="457" spans="2:52" x14ac:dyDescent="0.25">
      <c r="B457" s="15" t="s">
        <v>326</v>
      </c>
      <c r="C457" s="28">
        <v>5.8377368000000001</v>
      </c>
      <c r="D457" s="28">
        <v>1.86745903</v>
      </c>
      <c r="E457" s="28">
        <v>0.85612222999999998</v>
      </c>
      <c r="F457" s="28">
        <v>0.78310985</v>
      </c>
      <c r="G457" s="28">
        <v>0.22822695000000001</v>
      </c>
      <c r="H457" s="28">
        <v>3.97027777</v>
      </c>
      <c r="I457" s="28">
        <v>0.71530824000000004</v>
      </c>
      <c r="J457" s="28">
        <v>0.44427671000000002</v>
      </c>
      <c r="K457" s="28">
        <v>2.3117225000000001</v>
      </c>
      <c r="L457" s="28">
        <v>0.49897032000000002</v>
      </c>
      <c r="M457" s="28">
        <v>45.14758114</v>
      </c>
      <c r="N457" s="28">
        <v>44.359645</v>
      </c>
      <c r="O457" s="28">
        <v>2.3102080000000001E-2</v>
      </c>
      <c r="P457" s="28">
        <v>0.76483406000000009</v>
      </c>
      <c r="Q457" s="28">
        <v>0</v>
      </c>
      <c r="R457" s="28">
        <v>50.985317939999995</v>
      </c>
      <c r="S457" s="28">
        <v>24.300304539999999</v>
      </c>
      <c r="T457" s="28">
        <v>0.33418179999999997</v>
      </c>
      <c r="U457" s="28">
        <v>5.8259400499999998</v>
      </c>
      <c r="V457" s="28">
        <v>0</v>
      </c>
      <c r="W457" s="28">
        <v>0.40441439000000001</v>
      </c>
      <c r="X457" s="28">
        <v>1.7894046000000001</v>
      </c>
      <c r="Y457" s="28">
        <v>4.0464437200000001</v>
      </c>
      <c r="Z457" s="28">
        <v>1.2606230199999999</v>
      </c>
      <c r="AA457" s="28">
        <v>37.961312120000002</v>
      </c>
      <c r="AB457" s="28">
        <v>13.024005820000001</v>
      </c>
      <c r="AC457" s="28">
        <v>0</v>
      </c>
      <c r="AD457" s="28">
        <v>0</v>
      </c>
      <c r="AE457" s="28">
        <v>0</v>
      </c>
      <c r="AF457" s="28">
        <v>0</v>
      </c>
      <c r="AG457" s="28">
        <v>0</v>
      </c>
      <c r="AH457" s="28">
        <v>0</v>
      </c>
      <c r="AI457" s="28">
        <v>0</v>
      </c>
      <c r="AJ457" s="28">
        <v>0.90095296999999996</v>
      </c>
      <c r="AK457" s="28">
        <v>0.90095296999999996</v>
      </c>
      <c r="AL457" s="28">
        <v>2.4566622000000002</v>
      </c>
      <c r="AM457" s="28">
        <v>2.4566622000000002</v>
      </c>
      <c r="AN457" s="28">
        <v>0</v>
      </c>
      <c r="AO457" s="28">
        <v>0</v>
      </c>
      <c r="AP457" s="28">
        <v>0.21218999999999999</v>
      </c>
      <c r="AQ457" s="28">
        <v>0.21218999999999999</v>
      </c>
      <c r="AR457" s="28">
        <v>0</v>
      </c>
      <c r="AS457" s="28">
        <v>0</v>
      </c>
      <c r="AT457" s="28">
        <v>2.6688522000000003</v>
      </c>
      <c r="AU457" s="28">
        <v>11.25610659</v>
      </c>
      <c r="AV457" s="28">
        <v>4.5237072099999995</v>
      </c>
      <c r="AW457" s="28">
        <v>15.779813799999999</v>
      </c>
      <c r="AX457" s="28">
        <v>4.3912798400000002</v>
      </c>
      <c r="AY457" s="28">
        <v>0</v>
      </c>
      <c r="AZ457" s="28">
        <v>11.38853396</v>
      </c>
    </row>
    <row r="458" spans="2:52" x14ac:dyDescent="0.25">
      <c r="B458" s="15" t="s">
        <v>327</v>
      </c>
      <c r="C458" s="28">
        <v>3.44244124</v>
      </c>
      <c r="D458" s="28">
        <v>1.8854127799999998</v>
      </c>
      <c r="E458" s="28">
        <v>1.0352546</v>
      </c>
      <c r="F458" s="28">
        <v>0.63124930000000001</v>
      </c>
      <c r="G458" s="28">
        <v>0.21890888</v>
      </c>
      <c r="H458" s="28">
        <v>1.5570284599999999</v>
      </c>
      <c r="I458" s="28">
        <v>1.02522158</v>
      </c>
      <c r="J458" s="28">
        <v>0.31120999999999999</v>
      </c>
      <c r="K458" s="28">
        <v>0.18172340000000001</v>
      </c>
      <c r="L458" s="28">
        <v>3.8873480000000002E-2</v>
      </c>
      <c r="M458" s="28">
        <v>39.080589959999998</v>
      </c>
      <c r="N458" s="28">
        <v>39.080589959999998</v>
      </c>
      <c r="O458" s="28">
        <v>0</v>
      </c>
      <c r="P458" s="28">
        <v>0</v>
      </c>
      <c r="Q458" s="28">
        <v>0</v>
      </c>
      <c r="R458" s="28">
        <v>42.523031200000005</v>
      </c>
      <c r="S458" s="28">
        <v>20.514066700000001</v>
      </c>
      <c r="T458" s="28">
        <v>0.43214240000000004</v>
      </c>
      <c r="U458" s="28">
        <v>3.57576787</v>
      </c>
      <c r="V458" s="28">
        <v>9.0749999999999997E-2</v>
      </c>
      <c r="W458" s="28">
        <v>2.64437012</v>
      </c>
      <c r="X458" s="28">
        <v>2.3637547000000003</v>
      </c>
      <c r="Y458" s="28">
        <v>6.12021909</v>
      </c>
      <c r="Z458" s="28">
        <v>2.9142419999999999E-2</v>
      </c>
      <c r="AA458" s="28">
        <v>35.770213299999995</v>
      </c>
      <c r="AB458" s="28">
        <v>6.7528178999999993</v>
      </c>
      <c r="AC458" s="28">
        <v>0</v>
      </c>
      <c r="AD458" s="28">
        <v>0</v>
      </c>
      <c r="AE458" s="28">
        <v>0</v>
      </c>
      <c r="AF458" s="28">
        <v>0</v>
      </c>
      <c r="AG458" s="28">
        <v>0</v>
      </c>
      <c r="AH458" s="28">
        <v>0</v>
      </c>
      <c r="AI458" s="28">
        <v>0</v>
      </c>
      <c r="AJ458" s="28">
        <v>0.14891085999999998</v>
      </c>
      <c r="AK458" s="28">
        <v>0.14891085999999998</v>
      </c>
      <c r="AL458" s="28">
        <v>8.2629999999999995E-2</v>
      </c>
      <c r="AM458" s="28">
        <v>8.2629999999999995E-2</v>
      </c>
      <c r="AN458" s="28">
        <v>0</v>
      </c>
      <c r="AO458" s="28">
        <v>0</v>
      </c>
      <c r="AP458" s="28">
        <v>0.19648299999999999</v>
      </c>
      <c r="AQ458" s="28">
        <v>0.19648299999999999</v>
      </c>
      <c r="AR458" s="28">
        <v>0</v>
      </c>
      <c r="AS458" s="28">
        <v>0</v>
      </c>
      <c r="AT458" s="28">
        <v>0.279113</v>
      </c>
      <c r="AU458" s="28">
        <v>6.6226157599999995</v>
      </c>
      <c r="AV458" s="28">
        <v>8.8272812300000005</v>
      </c>
      <c r="AW458" s="28">
        <v>15.449896990000001</v>
      </c>
      <c r="AX458" s="28">
        <v>0</v>
      </c>
      <c r="AY458" s="28">
        <v>4.5344500999999999</v>
      </c>
      <c r="AZ458" s="28">
        <v>10.91544689</v>
      </c>
    </row>
    <row r="459" spans="2:52" x14ac:dyDescent="0.25">
      <c r="B459" s="15" t="s">
        <v>330</v>
      </c>
      <c r="C459" s="28">
        <v>4.5794000099999996</v>
      </c>
      <c r="D459" s="28">
        <v>2.6360020999999998</v>
      </c>
      <c r="E459" s="28">
        <v>1.23635099</v>
      </c>
      <c r="F459" s="28">
        <v>1.0785474799999999</v>
      </c>
      <c r="G459" s="28">
        <v>0.32110363000000003</v>
      </c>
      <c r="H459" s="28">
        <v>1.9433979100000001</v>
      </c>
      <c r="I459" s="28">
        <v>0.73216024999999996</v>
      </c>
      <c r="J459" s="28">
        <v>0.64914813999999998</v>
      </c>
      <c r="K459" s="28">
        <v>0.47486568000000001</v>
      </c>
      <c r="L459" s="28">
        <v>8.7223840000000011E-2</v>
      </c>
      <c r="M459" s="28">
        <v>81.869026099999999</v>
      </c>
      <c r="N459" s="28">
        <v>81.868166000000002</v>
      </c>
      <c r="O459" s="28">
        <v>8.6010000000000004E-4</v>
      </c>
      <c r="P459" s="28">
        <v>0</v>
      </c>
      <c r="Q459" s="28">
        <v>0</v>
      </c>
      <c r="R459" s="28">
        <v>86.44842611</v>
      </c>
      <c r="S459" s="28">
        <v>30.748577100000002</v>
      </c>
      <c r="T459" s="28">
        <v>0.53281661000000002</v>
      </c>
      <c r="U459" s="28">
        <v>5.9447895199999996</v>
      </c>
      <c r="V459" s="28">
        <v>2.2340243199999996</v>
      </c>
      <c r="W459" s="28">
        <v>0.64612499999999995</v>
      </c>
      <c r="X459" s="28">
        <v>7.7272634699999996</v>
      </c>
      <c r="Y459" s="28">
        <v>8.2562227799999999</v>
      </c>
      <c r="Z459" s="28">
        <v>0.49185440999999996</v>
      </c>
      <c r="AA459" s="28">
        <v>56.581673209999998</v>
      </c>
      <c r="AB459" s="28">
        <v>29.866752899999998</v>
      </c>
      <c r="AC459" s="28">
        <v>0</v>
      </c>
      <c r="AD459" s="28">
        <v>0</v>
      </c>
      <c r="AE459" s="28">
        <v>0</v>
      </c>
      <c r="AF459" s="28">
        <v>0</v>
      </c>
      <c r="AG459" s="28">
        <v>0</v>
      </c>
      <c r="AH459" s="28">
        <v>0</v>
      </c>
      <c r="AI459" s="28">
        <v>0</v>
      </c>
      <c r="AJ459" s="28">
        <v>2.31150864</v>
      </c>
      <c r="AK459" s="28">
        <v>2.31150864</v>
      </c>
      <c r="AL459" s="28">
        <v>4.4989904800000007</v>
      </c>
      <c r="AM459" s="28">
        <v>4.4989904800000007</v>
      </c>
      <c r="AN459" s="28">
        <v>0</v>
      </c>
      <c r="AO459" s="28">
        <v>0</v>
      </c>
      <c r="AP459" s="28">
        <v>0.71936613999999999</v>
      </c>
      <c r="AQ459" s="28">
        <v>0.71936613999999999</v>
      </c>
      <c r="AR459" s="28">
        <v>0</v>
      </c>
      <c r="AS459" s="28">
        <v>0</v>
      </c>
      <c r="AT459" s="28">
        <v>5.2183566199999998</v>
      </c>
      <c r="AU459" s="28">
        <v>26.95990492</v>
      </c>
      <c r="AV459" s="28">
        <v>22.164195679999999</v>
      </c>
      <c r="AW459" s="28">
        <v>49.124100599999998</v>
      </c>
      <c r="AX459" s="28">
        <v>0.47825970000000001</v>
      </c>
      <c r="AY459" s="28">
        <v>0</v>
      </c>
      <c r="AZ459" s="28">
        <v>48.645840900000003</v>
      </c>
    </row>
    <row r="460" spans="2:52" x14ac:dyDescent="0.25">
      <c r="B460" s="15" t="s">
        <v>127</v>
      </c>
      <c r="C460" s="28">
        <v>5.1945539299999997</v>
      </c>
      <c r="D460" s="28">
        <v>2.1381587599999996</v>
      </c>
      <c r="E460" s="28">
        <v>0.92273102000000007</v>
      </c>
      <c r="F460" s="28">
        <v>0.53409614999999999</v>
      </c>
      <c r="G460" s="28">
        <v>0.68133158999999999</v>
      </c>
      <c r="H460" s="28">
        <v>3.05639517</v>
      </c>
      <c r="I460" s="28">
        <v>0.43486669</v>
      </c>
      <c r="J460" s="28">
        <v>0.69394</v>
      </c>
      <c r="K460" s="28">
        <v>1.83582785</v>
      </c>
      <c r="L460" s="28">
        <v>9.176063000000001E-2</v>
      </c>
      <c r="M460" s="28">
        <v>50.135592000000003</v>
      </c>
      <c r="N460" s="28">
        <v>50.135592000000003</v>
      </c>
      <c r="O460" s="28">
        <v>0</v>
      </c>
      <c r="P460" s="28">
        <v>0</v>
      </c>
      <c r="Q460" s="28">
        <v>0</v>
      </c>
      <c r="R460" s="28">
        <v>55.33014593</v>
      </c>
      <c r="S460" s="28">
        <v>34.498797509999996</v>
      </c>
      <c r="T460" s="28">
        <v>0.78716277000000001</v>
      </c>
      <c r="U460" s="28">
        <v>4.7458034000000007</v>
      </c>
      <c r="V460" s="28">
        <v>0</v>
      </c>
      <c r="W460" s="28">
        <v>0</v>
      </c>
      <c r="X460" s="28">
        <v>1.4343484199999998</v>
      </c>
      <c r="Y460" s="28">
        <v>7.8822281799999994</v>
      </c>
      <c r="Z460" s="28">
        <v>0</v>
      </c>
      <c r="AA460" s="28">
        <v>49.348340280000002</v>
      </c>
      <c r="AB460" s="28">
        <v>5.9818056499999992</v>
      </c>
      <c r="AC460" s="28">
        <v>0</v>
      </c>
      <c r="AD460" s="28">
        <v>0</v>
      </c>
      <c r="AE460" s="28">
        <v>0</v>
      </c>
      <c r="AF460" s="28">
        <v>0</v>
      </c>
      <c r="AG460" s="28">
        <v>0</v>
      </c>
      <c r="AH460" s="28">
        <v>0</v>
      </c>
      <c r="AI460" s="28">
        <v>0</v>
      </c>
      <c r="AJ460" s="28">
        <v>0</v>
      </c>
      <c r="AK460" s="28">
        <v>0</v>
      </c>
      <c r="AL460" s="28">
        <v>0.77772965999999999</v>
      </c>
      <c r="AM460" s="28">
        <v>0.77772965999999999</v>
      </c>
      <c r="AN460" s="28">
        <v>0</v>
      </c>
      <c r="AO460" s="28">
        <v>0</v>
      </c>
      <c r="AP460" s="28">
        <v>4.2234782699999993</v>
      </c>
      <c r="AQ460" s="28">
        <v>4.2234782699999993</v>
      </c>
      <c r="AR460" s="28">
        <v>0</v>
      </c>
      <c r="AS460" s="28">
        <v>1.7565168899999999</v>
      </c>
      <c r="AT460" s="28">
        <v>6.7577248199999991</v>
      </c>
      <c r="AU460" s="28">
        <v>-0.77591916999999999</v>
      </c>
      <c r="AV460" s="28">
        <v>4.7902409600000002</v>
      </c>
      <c r="AW460" s="28">
        <v>4.0143217900000003</v>
      </c>
      <c r="AX460" s="28">
        <v>0.83820257999999992</v>
      </c>
      <c r="AY460" s="28">
        <v>0</v>
      </c>
      <c r="AZ460" s="28">
        <v>3.17611921</v>
      </c>
    </row>
    <row r="461" spans="2:52" x14ac:dyDescent="0.25">
      <c r="B461" s="15" t="s">
        <v>328</v>
      </c>
      <c r="C461" s="28">
        <v>16.7643074</v>
      </c>
      <c r="D461" s="28">
        <v>8.1440362900000007</v>
      </c>
      <c r="E461" s="28">
        <v>2.6068461500000004</v>
      </c>
      <c r="F461" s="28">
        <v>4.7736484800000003</v>
      </c>
      <c r="G461" s="28">
        <v>0.76354166000000001</v>
      </c>
      <c r="H461" s="28">
        <v>8.6202711099999991</v>
      </c>
      <c r="I461" s="28">
        <v>1.9154604499999999</v>
      </c>
      <c r="J461" s="28">
        <v>0.57511699999999999</v>
      </c>
      <c r="K461" s="28">
        <v>5.3160454699999997</v>
      </c>
      <c r="L461" s="28">
        <v>0.81364818999999999</v>
      </c>
      <c r="M461" s="28">
        <v>82.896957029999996</v>
      </c>
      <c r="N461" s="28">
        <v>81.221380999999994</v>
      </c>
      <c r="O461" s="28">
        <v>1.67557603</v>
      </c>
      <c r="P461" s="28">
        <v>0</v>
      </c>
      <c r="Q461" s="28">
        <v>0</v>
      </c>
      <c r="R461" s="28">
        <v>99.661264430000003</v>
      </c>
      <c r="S461" s="28">
        <v>47.039446130000002</v>
      </c>
      <c r="T461" s="28">
        <v>0.97070933999999998</v>
      </c>
      <c r="U461" s="28">
        <v>6.8274801399999996</v>
      </c>
      <c r="V461" s="28">
        <v>0</v>
      </c>
      <c r="W461" s="28">
        <v>0.36206971000000004</v>
      </c>
      <c r="X461" s="28">
        <v>1.1360466999999999</v>
      </c>
      <c r="Y461" s="28">
        <v>14.283730159999999</v>
      </c>
      <c r="Z461" s="28">
        <v>0</v>
      </c>
      <c r="AA461" s="28">
        <v>70.619482180000006</v>
      </c>
      <c r="AB461" s="28">
        <v>29.041782250000001</v>
      </c>
      <c r="AC461" s="28">
        <v>0</v>
      </c>
      <c r="AD461" s="28">
        <v>0</v>
      </c>
      <c r="AE461" s="28">
        <v>0</v>
      </c>
      <c r="AF461" s="28">
        <v>0</v>
      </c>
      <c r="AG461" s="28">
        <v>0</v>
      </c>
      <c r="AH461" s="28">
        <v>0</v>
      </c>
      <c r="AI461" s="28">
        <v>0</v>
      </c>
      <c r="AJ461" s="28">
        <v>0</v>
      </c>
      <c r="AK461" s="28">
        <v>0</v>
      </c>
      <c r="AL461" s="28">
        <v>0.89273999999999998</v>
      </c>
      <c r="AM461" s="28">
        <v>0.89273999999999998</v>
      </c>
      <c r="AN461" s="28">
        <v>0</v>
      </c>
      <c r="AO461" s="28">
        <v>0</v>
      </c>
      <c r="AP461" s="28">
        <v>0</v>
      </c>
      <c r="AQ461" s="28">
        <v>0</v>
      </c>
      <c r="AR461" s="28">
        <v>0</v>
      </c>
      <c r="AS461" s="28">
        <v>0</v>
      </c>
      <c r="AT461" s="28">
        <v>0.89273999999999998</v>
      </c>
      <c r="AU461" s="28">
        <v>28.149042250000001</v>
      </c>
      <c r="AV461" s="28">
        <v>20.977617309999999</v>
      </c>
      <c r="AW461" s="28">
        <v>49.126659559999993</v>
      </c>
      <c r="AX461" s="28">
        <v>0</v>
      </c>
      <c r="AY461" s="28">
        <v>0</v>
      </c>
      <c r="AZ461" s="28">
        <v>49.126659559999993</v>
      </c>
    </row>
    <row r="462" spans="2:52" x14ac:dyDescent="0.25">
      <c r="B462" s="15" t="s">
        <v>329</v>
      </c>
      <c r="C462" s="28">
        <v>19.622555930000001</v>
      </c>
      <c r="D462" s="28">
        <v>6.8015910899999996</v>
      </c>
      <c r="E462" s="28">
        <v>2.1218949999999999</v>
      </c>
      <c r="F462" s="28">
        <v>3.9094104999999999</v>
      </c>
      <c r="G462" s="28">
        <v>0.77028558999999996</v>
      </c>
      <c r="H462" s="28">
        <v>12.82096484</v>
      </c>
      <c r="I462" s="28">
        <v>1.8921461799999999</v>
      </c>
      <c r="J462" s="28">
        <v>1.7072840499999999</v>
      </c>
      <c r="K462" s="28">
        <v>9.1052903199999999</v>
      </c>
      <c r="L462" s="28">
        <v>0.11624429</v>
      </c>
      <c r="M462" s="28">
        <v>96.599283959999994</v>
      </c>
      <c r="N462" s="28">
        <v>94.927453999999997</v>
      </c>
      <c r="O462" s="28">
        <v>1.6718299599999999</v>
      </c>
      <c r="P462" s="28">
        <v>0</v>
      </c>
      <c r="Q462" s="28">
        <v>0</v>
      </c>
      <c r="R462" s="28">
        <v>116.22183988999998</v>
      </c>
      <c r="S462" s="28">
        <v>58.841876329999998</v>
      </c>
      <c r="T462" s="28">
        <v>0.98303882999999992</v>
      </c>
      <c r="U462" s="28">
        <v>11.50414176</v>
      </c>
      <c r="V462" s="28">
        <v>0</v>
      </c>
      <c r="W462" s="28">
        <v>0</v>
      </c>
      <c r="X462" s="28">
        <v>4.5940472899999998</v>
      </c>
      <c r="Y462" s="28">
        <v>16.191934880000002</v>
      </c>
      <c r="Z462" s="28">
        <v>0</v>
      </c>
      <c r="AA462" s="28">
        <v>92.11503909000001</v>
      </c>
      <c r="AB462" s="28">
        <v>24.106800800000002</v>
      </c>
      <c r="AC462" s="28">
        <v>0</v>
      </c>
      <c r="AD462" s="28">
        <v>0</v>
      </c>
      <c r="AE462" s="28">
        <v>0</v>
      </c>
      <c r="AF462" s="28">
        <v>0</v>
      </c>
      <c r="AG462" s="28">
        <v>0</v>
      </c>
      <c r="AH462" s="28">
        <v>0</v>
      </c>
      <c r="AI462" s="28">
        <v>0</v>
      </c>
      <c r="AJ462" s="28">
        <v>0</v>
      </c>
      <c r="AK462" s="28">
        <v>0</v>
      </c>
      <c r="AL462" s="28">
        <v>1.8781209299999999</v>
      </c>
      <c r="AM462" s="28">
        <v>1.8781209299999999</v>
      </c>
      <c r="AN462" s="28">
        <v>0</v>
      </c>
      <c r="AO462" s="28">
        <v>0</v>
      </c>
      <c r="AP462" s="28">
        <v>0</v>
      </c>
      <c r="AQ462" s="28">
        <v>0</v>
      </c>
      <c r="AR462" s="28">
        <v>0</v>
      </c>
      <c r="AS462" s="28">
        <v>0</v>
      </c>
      <c r="AT462" s="28">
        <v>1.8781209299999999</v>
      </c>
      <c r="AU462" s="28">
        <v>22.228679870000001</v>
      </c>
      <c r="AV462" s="28">
        <v>57.626536160000001</v>
      </c>
      <c r="AW462" s="28">
        <v>79.855216030000008</v>
      </c>
      <c r="AX462" s="28">
        <v>0</v>
      </c>
      <c r="AY462" s="28">
        <v>2.5000429199999998</v>
      </c>
      <c r="AZ462" s="28">
        <v>77.355173109999996</v>
      </c>
    </row>
    <row r="463" spans="2:52" x14ac:dyDescent="0.25">
      <c r="B463" s="25" t="s">
        <v>1582</v>
      </c>
      <c r="C463" s="26">
        <f t="shared" ref="C463:AZ463" si="30">SUM(C446:C462)</f>
        <v>358.09940839999996</v>
      </c>
      <c r="D463" s="26">
        <f t="shared" si="30"/>
        <v>166.50919202</v>
      </c>
      <c r="E463" s="26">
        <f t="shared" si="30"/>
        <v>50.812725190000002</v>
      </c>
      <c r="F463" s="26">
        <f t="shared" si="30"/>
        <v>97.065223879999991</v>
      </c>
      <c r="G463" s="26">
        <f t="shared" si="30"/>
        <v>18.631242950000001</v>
      </c>
      <c r="H463" s="26">
        <f t="shared" si="30"/>
        <v>191.59021637999999</v>
      </c>
      <c r="I463" s="26">
        <f t="shared" si="30"/>
        <v>39.268370639999993</v>
      </c>
      <c r="J463" s="26">
        <f t="shared" si="30"/>
        <v>26.494480549999999</v>
      </c>
      <c r="K463" s="26">
        <f t="shared" si="30"/>
        <v>109.16805398</v>
      </c>
      <c r="L463" s="26">
        <f t="shared" si="30"/>
        <v>16.659311210000002</v>
      </c>
      <c r="M463" s="26">
        <f t="shared" si="30"/>
        <v>1609.0727627800002</v>
      </c>
      <c r="N463" s="26">
        <f t="shared" si="30"/>
        <v>1589.60045496</v>
      </c>
      <c r="O463" s="26">
        <f t="shared" si="30"/>
        <v>18.677473759999998</v>
      </c>
      <c r="P463" s="26">
        <f t="shared" si="30"/>
        <v>0.79483406000000012</v>
      </c>
      <c r="Q463" s="26">
        <f t="shared" si="30"/>
        <v>0</v>
      </c>
      <c r="R463" s="26">
        <f t="shared" si="30"/>
        <v>1967.1721711800001</v>
      </c>
      <c r="S463" s="26">
        <f t="shared" si="30"/>
        <v>878.52310658999977</v>
      </c>
      <c r="T463" s="26">
        <f t="shared" si="30"/>
        <v>20.410734320000003</v>
      </c>
      <c r="U463" s="26">
        <f t="shared" si="30"/>
        <v>176.38789216000001</v>
      </c>
      <c r="V463" s="26">
        <f t="shared" si="30"/>
        <v>3.5637918499999994</v>
      </c>
      <c r="W463" s="26">
        <f t="shared" si="30"/>
        <v>35.755177579999994</v>
      </c>
      <c r="X463" s="26">
        <f t="shared" si="30"/>
        <v>139.64523435000001</v>
      </c>
      <c r="Y463" s="26">
        <f t="shared" si="30"/>
        <v>317.13852176</v>
      </c>
      <c r="Z463" s="26">
        <f t="shared" si="30"/>
        <v>21.835736190000002</v>
      </c>
      <c r="AA463" s="26">
        <f t="shared" si="30"/>
        <v>1593.2601948000001</v>
      </c>
      <c r="AB463" s="26">
        <f t="shared" si="30"/>
        <v>373.91197638000006</v>
      </c>
      <c r="AC463" s="26">
        <f t="shared" si="30"/>
        <v>4.5200659199999995</v>
      </c>
      <c r="AD463" s="26">
        <f t="shared" si="30"/>
        <v>0</v>
      </c>
      <c r="AE463" s="26">
        <f t="shared" si="30"/>
        <v>0</v>
      </c>
      <c r="AF463" s="26">
        <f t="shared" si="30"/>
        <v>4.5200659199999995</v>
      </c>
      <c r="AG463" s="26">
        <f t="shared" si="30"/>
        <v>0</v>
      </c>
      <c r="AH463" s="26">
        <f t="shared" si="30"/>
        <v>0</v>
      </c>
      <c r="AI463" s="26">
        <f t="shared" si="30"/>
        <v>0</v>
      </c>
      <c r="AJ463" s="26">
        <f t="shared" si="30"/>
        <v>5.3361647300000001</v>
      </c>
      <c r="AK463" s="26">
        <f t="shared" si="30"/>
        <v>9.8562306499999988</v>
      </c>
      <c r="AL463" s="26">
        <f t="shared" si="30"/>
        <v>55.487790820000008</v>
      </c>
      <c r="AM463" s="26">
        <f t="shared" si="30"/>
        <v>54.987790820000008</v>
      </c>
      <c r="AN463" s="26">
        <f t="shared" si="30"/>
        <v>0</v>
      </c>
      <c r="AO463" s="26">
        <f t="shared" si="30"/>
        <v>0.5</v>
      </c>
      <c r="AP463" s="26">
        <f t="shared" si="30"/>
        <v>56.465213160000005</v>
      </c>
      <c r="AQ463" s="26">
        <f t="shared" si="30"/>
        <v>56.465213160000005</v>
      </c>
      <c r="AR463" s="26">
        <f t="shared" si="30"/>
        <v>0</v>
      </c>
      <c r="AS463" s="26">
        <f t="shared" si="30"/>
        <v>12.38598653</v>
      </c>
      <c r="AT463" s="26">
        <f t="shared" si="30"/>
        <v>124.33899050999999</v>
      </c>
      <c r="AU463" s="26">
        <f t="shared" si="30"/>
        <v>259.42921652000001</v>
      </c>
      <c r="AV463" s="26">
        <f t="shared" si="30"/>
        <v>296.93633450000004</v>
      </c>
      <c r="AW463" s="26">
        <f t="shared" si="30"/>
        <v>556.36555102000011</v>
      </c>
      <c r="AX463" s="26">
        <f t="shared" si="30"/>
        <v>38.566229660000005</v>
      </c>
      <c r="AY463" s="26">
        <f t="shared" si="30"/>
        <v>26.838856620000001</v>
      </c>
      <c r="AZ463" s="26">
        <f t="shared" si="30"/>
        <v>490.96046474000008</v>
      </c>
    </row>
    <row r="464" spans="2:52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:52" x14ac:dyDescent="0.25">
      <c r="B465" s="14" t="s">
        <v>231</v>
      </c>
    </row>
    <row r="466" spans="2:52" x14ac:dyDescent="0.25">
      <c r="B466" s="15" t="s">
        <v>331</v>
      </c>
      <c r="C466" s="28">
        <v>24.109194729999999</v>
      </c>
      <c r="D466" s="28">
        <v>17.454539409999999</v>
      </c>
      <c r="E466" s="28">
        <v>3.6715440099999999</v>
      </c>
      <c r="F466" s="28">
        <v>13.27610151</v>
      </c>
      <c r="G466" s="28">
        <v>0.50689389000000007</v>
      </c>
      <c r="H466" s="28">
        <v>6.6546553199999989</v>
      </c>
      <c r="I466" s="28">
        <v>1.6572255499999999</v>
      </c>
      <c r="J466" s="28">
        <v>0.70117751000000006</v>
      </c>
      <c r="K466" s="28">
        <v>2.4274858699999999</v>
      </c>
      <c r="L466" s="28">
        <v>1.86876639</v>
      </c>
      <c r="M466" s="28">
        <v>150.67172669999999</v>
      </c>
      <c r="N466" s="28">
        <v>149.05287000000001</v>
      </c>
      <c r="O466" s="28">
        <v>1.2242306999999999</v>
      </c>
      <c r="P466" s="28">
        <v>0</v>
      </c>
      <c r="Q466" s="28">
        <v>0.39462599999999998</v>
      </c>
      <c r="R466" s="28">
        <v>174.78092142999998</v>
      </c>
      <c r="S466" s="28">
        <v>79.399582260000003</v>
      </c>
      <c r="T466" s="28">
        <v>7.0294823700000002</v>
      </c>
      <c r="U466" s="28">
        <v>13.906351150000001</v>
      </c>
      <c r="V466" s="28">
        <v>0</v>
      </c>
      <c r="W466" s="28">
        <v>0</v>
      </c>
      <c r="X466" s="28">
        <v>11.909649289999999</v>
      </c>
      <c r="Y466" s="28">
        <v>12.139748119999998</v>
      </c>
      <c r="Z466" s="28">
        <v>0.11351222999999999</v>
      </c>
      <c r="AA466" s="28">
        <v>124.49832542000003</v>
      </c>
      <c r="AB466" s="28">
        <v>50.282596010000006</v>
      </c>
      <c r="AC466" s="28">
        <v>0.21199999999999999</v>
      </c>
      <c r="AD466" s="28">
        <v>0.21199999999999999</v>
      </c>
      <c r="AE466" s="28">
        <v>0</v>
      </c>
      <c r="AF466" s="28">
        <v>0</v>
      </c>
      <c r="AG466" s="28">
        <v>0</v>
      </c>
      <c r="AH466" s="28">
        <v>0</v>
      </c>
      <c r="AI466" s="28">
        <v>0</v>
      </c>
      <c r="AJ466" s="28">
        <v>4.6550416100000005</v>
      </c>
      <c r="AK466" s="28">
        <v>4.8670416100000002</v>
      </c>
      <c r="AL466" s="28">
        <v>34.581532430000003</v>
      </c>
      <c r="AM466" s="28">
        <v>34.581532430000003</v>
      </c>
      <c r="AN466" s="28">
        <v>0</v>
      </c>
      <c r="AO466" s="28">
        <v>0</v>
      </c>
      <c r="AP466" s="28">
        <v>0</v>
      </c>
      <c r="AQ466" s="28">
        <v>0</v>
      </c>
      <c r="AR466" s="28">
        <v>0</v>
      </c>
      <c r="AS466" s="28">
        <v>4.5879128499999995</v>
      </c>
      <c r="AT466" s="28">
        <v>39.169445279999998</v>
      </c>
      <c r="AU466" s="28">
        <v>15.98019234</v>
      </c>
      <c r="AV466" s="28">
        <v>7.4251553900000005</v>
      </c>
      <c r="AW466" s="28">
        <v>23.405347729999995</v>
      </c>
      <c r="AX466" s="28">
        <v>14.11454165</v>
      </c>
      <c r="AY466" s="28">
        <v>0</v>
      </c>
      <c r="AZ466" s="28">
        <v>9.2908060799999994</v>
      </c>
    </row>
    <row r="467" spans="2:52" x14ac:dyDescent="0.25">
      <c r="B467" s="15" t="s">
        <v>332</v>
      </c>
      <c r="C467" s="28">
        <v>7.5048123100000002</v>
      </c>
      <c r="D467" s="28">
        <v>3.81462353</v>
      </c>
      <c r="E467" s="28">
        <v>2.29855119</v>
      </c>
      <c r="F467" s="28">
        <v>1.3247441899999999</v>
      </c>
      <c r="G467" s="28">
        <v>0.19132815</v>
      </c>
      <c r="H467" s="28">
        <v>3.6901887800000002</v>
      </c>
      <c r="I467" s="28">
        <v>1.5527363999999999</v>
      </c>
      <c r="J467" s="28">
        <v>0.30742999999999998</v>
      </c>
      <c r="K467" s="28">
        <v>1.59001489</v>
      </c>
      <c r="L467" s="28">
        <v>0.24000748999999999</v>
      </c>
      <c r="M467" s="28">
        <v>61.348416999999998</v>
      </c>
      <c r="N467" s="28">
        <v>61.310177000000003</v>
      </c>
      <c r="O467" s="28">
        <v>0</v>
      </c>
      <c r="P467" s="28">
        <v>0</v>
      </c>
      <c r="Q467" s="28">
        <v>3.8240000000000003E-2</v>
      </c>
      <c r="R467" s="28">
        <v>68.853229310000003</v>
      </c>
      <c r="S467" s="28">
        <v>48.08395951</v>
      </c>
      <c r="T467" s="28">
        <v>0.87511018000000007</v>
      </c>
      <c r="U467" s="28">
        <v>4.9848442100000003</v>
      </c>
      <c r="V467" s="28">
        <v>0</v>
      </c>
      <c r="W467" s="28">
        <v>0</v>
      </c>
      <c r="X467" s="28">
        <v>2.0825360800000001</v>
      </c>
      <c r="Y467" s="28">
        <v>3.02215758</v>
      </c>
      <c r="Z467" s="28">
        <v>0</v>
      </c>
      <c r="AA467" s="28">
        <v>59.048607559999994</v>
      </c>
      <c r="AB467" s="28">
        <v>9.8046217500000008</v>
      </c>
      <c r="AC467" s="28">
        <v>0</v>
      </c>
      <c r="AD467" s="28">
        <v>0</v>
      </c>
      <c r="AE467" s="28">
        <v>0</v>
      </c>
      <c r="AF467" s="28">
        <v>0</v>
      </c>
      <c r="AG467" s="28">
        <v>0</v>
      </c>
      <c r="AH467" s="28">
        <v>0</v>
      </c>
      <c r="AI467" s="28">
        <v>0</v>
      </c>
      <c r="AJ467" s="28">
        <v>0</v>
      </c>
      <c r="AK467" s="28">
        <v>0</v>
      </c>
      <c r="AL467" s="28">
        <v>1.8037678799999999</v>
      </c>
      <c r="AM467" s="28">
        <v>1.8037678799999999</v>
      </c>
      <c r="AN467" s="28">
        <v>0</v>
      </c>
      <c r="AO467" s="28">
        <v>0</v>
      </c>
      <c r="AP467" s="28">
        <v>0</v>
      </c>
      <c r="AQ467" s="28">
        <v>0</v>
      </c>
      <c r="AR467" s="28">
        <v>0</v>
      </c>
      <c r="AS467" s="28">
        <v>0</v>
      </c>
      <c r="AT467" s="28">
        <v>1.8037678799999999</v>
      </c>
      <c r="AU467" s="28">
        <v>8.0008538700000003</v>
      </c>
      <c r="AV467" s="28">
        <v>10.35541527</v>
      </c>
      <c r="AW467" s="28">
        <v>18.356269140000002</v>
      </c>
      <c r="AX467" s="28">
        <v>2.44363946</v>
      </c>
      <c r="AY467" s="28">
        <v>0</v>
      </c>
      <c r="AZ467" s="28">
        <v>15.91262968</v>
      </c>
    </row>
    <row r="468" spans="2:52" x14ac:dyDescent="0.25">
      <c r="B468" s="15" t="s">
        <v>333</v>
      </c>
      <c r="C468" s="28">
        <v>14.532379050000001</v>
      </c>
      <c r="D468" s="28">
        <v>6.9283234500000006</v>
      </c>
      <c r="E468" s="28">
        <v>4.2481749899999999</v>
      </c>
      <c r="F468" s="28">
        <v>1.7216442199999999</v>
      </c>
      <c r="G468" s="28">
        <v>0.95850424000000001</v>
      </c>
      <c r="H468" s="28">
        <v>7.6040555999999997</v>
      </c>
      <c r="I468" s="28">
        <v>2.7491649800000002</v>
      </c>
      <c r="J468" s="28">
        <v>0.29158699999999999</v>
      </c>
      <c r="K468" s="28">
        <v>2.2596341500000001</v>
      </c>
      <c r="L468" s="28">
        <v>2.3036694699999996</v>
      </c>
      <c r="M468" s="28">
        <v>85.478555870000008</v>
      </c>
      <c r="N468" s="28">
        <v>79.232602</v>
      </c>
      <c r="O468" s="28">
        <v>1.2294860000000001</v>
      </c>
      <c r="P468" s="28">
        <v>1.3240738700000001</v>
      </c>
      <c r="Q468" s="28">
        <v>3.6923940000000002</v>
      </c>
      <c r="R468" s="28">
        <v>100.01093492</v>
      </c>
      <c r="S468" s="28">
        <v>50.336302420000003</v>
      </c>
      <c r="T468" s="28">
        <v>3.1266342699999998</v>
      </c>
      <c r="U468" s="28">
        <v>8.3437511099999995</v>
      </c>
      <c r="V468" s="28">
        <v>0</v>
      </c>
      <c r="W468" s="28">
        <v>6.14951297</v>
      </c>
      <c r="X468" s="28">
        <v>2.0340783400000002</v>
      </c>
      <c r="Y468" s="28">
        <v>9.3989818000000014</v>
      </c>
      <c r="Z468" s="28">
        <v>0.15</v>
      </c>
      <c r="AA468" s="28">
        <v>79.53926091000001</v>
      </c>
      <c r="AB468" s="28">
        <v>20.471674009999997</v>
      </c>
      <c r="AC468" s="28">
        <v>0</v>
      </c>
      <c r="AD468" s="28">
        <v>0</v>
      </c>
      <c r="AE468" s="28">
        <v>0</v>
      </c>
      <c r="AF468" s="28">
        <v>0</v>
      </c>
      <c r="AG468" s="28">
        <v>0</v>
      </c>
      <c r="AH468" s="28">
        <v>0</v>
      </c>
      <c r="AI468" s="28">
        <v>0</v>
      </c>
      <c r="AJ468" s="28">
        <v>4.3426275499999996</v>
      </c>
      <c r="AK468" s="28">
        <v>4.3426275499999996</v>
      </c>
      <c r="AL468" s="28">
        <v>7.9235181899999994</v>
      </c>
      <c r="AM468" s="28">
        <v>7.9235181899999994</v>
      </c>
      <c r="AN468" s="28">
        <v>0</v>
      </c>
      <c r="AO468" s="28">
        <v>0</v>
      </c>
      <c r="AP468" s="28">
        <v>0.399922</v>
      </c>
      <c r="AQ468" s="28">
        <v>0.399922</v>
      </c>
      <c r="AR468" s="28">
        <v>0</v>
      </c>
      <c r="AS468" s="28">
        <v>0.47485378</v>
      </c>
      <c r="AT468" s="28">
        <v>8.7982939699999996</v>
      </c>
      <c r="AU468" s="28">
        <v>16.016007590000001</v>
      </c>
      <c r="AV468" s="28">
        <v>21.356404100000002</v>
      </c>
      <c r="AW468" s="28">
        <v>37.37241169</v>
      </c>
      <c r="AX468" s="28">
        <v>0.73037029999999992</v>
      </c>
      <c r="AY468" s="28">
        <v>5.1934779000000004</v>
      </c>
      <c r="AZ468" s="28">
        <v>31.448563489999998</v>
      </c>
    </row>
    <row r="469" spans="2:52" x14ac:dyDescent="0.25">
      <c r="B469" s="15" t="s">
        <v>334</v>
      </c>
      <c r="C469" s="28">
        <v>22.639565629999996</v>
      </c>
      <c r="D469" s="28">
        <v>12.33004596</v>
      </c>
      <c r="E469" s="28">
        <v>4.8428033800000003</v>
      </c>
      <c r="F469" s="28">
        <v>6.4289475599999992</v>
      </c>
      <c r="G469" s="28">
        <v>1.0582950200000001</v>
      </c>
      <c r="H469" s="28">
        <v>10.309519669999998</v>
      </c>
      <c r="I469" s="28">
        <v>3.31671798</v>
      </c>
      <c r="J469" s="28">
        <v>1.21392174</v>
      </c>
      <c r="K469" s="28">
        <v>5.2851460199999991</v>
      </c>
      <c r="L469" s="28">
        <v>0.49373392999999999</v>
      </c>
      <c r="M469" s="28">
        <v>96.30382358</v>
      </c>
      <c r="N469" s="28">
        <v>80.311442</v>
      </c>
      <c r="O469" s="28">
        <v>15.99238158</v>
      </c>
      <c r="P469" s="28">
        <v>0</v>
      </c>
      <c r="Q469" s="28">
        <v>0</v>
      </c>
      <c r="R469" s="28">
        <v>118.94338920999999</v>
      </c>
      <c r="S469" s="28">
        <v>52.225623069999997</v>
      </c>
      <c r="T469" s="28">
        <v>1.04093371</v>
      </c>
      <c r="U469" s="28">
        <v>6.2040964000000001</v>
      </c>
      <c r="V469" s="28">
        <v>0</v>
      </c>
      <c r="W469" s="28">
        <v>0</v>
      </c>
      <c r="X469" s="28">
        <v>1.8705206200000002</v>
      </c>
      <c r="Y469" s="28">
        <v>17.290244170000001</v>
      </c>
      <c r="Z469" s="28">
        <v>1.26365138</v>
      </c>
      <c r="AA469" s="28">
        <v>79.89506935</v>
      </c>
      <c r="AB469" s="28">
        <v>39.048319859999999</v>
      </c>
      <c r="AC469" s="28">
        <v>2.67125E-2</v>
      </c>
      <c r="AD469" s="28">
        <v>2.67125E-2</v>
      </c>
      <c r="AE469" s="28">
        <v>0</v>
      </c>
      <c r="AF469" s="28">
        <v>0</v>
      </c>
      <c r="AG469" s="28">
        <v>0</v>
      </c>
      <c r="AH469" s="28">
        <v>0</v>
      </c>
      <c r="AI469" s="28">
        <v>0</v>
      </c>
      <c r="AJ469" s="28">
        <v>0</v>
      </c>
      <c r="AK469" s="28">
        <v>2.67125E-2</v>
      </c>
      <c r="AL469" s="28">
        <v>3.3576011100000001</v>
      </c>
      <c r="AM469" s="28">
        <v>3.3576011100000001</v>
      </c>
      <c r="AN469" s="28">
        <v>0</v>
      </c>
      <c r="AO469" s="28">
        <v>0</v>
      </c>
      <c r="AP469" s="28">
        <v>3.23159508</v>
      </c>
      <c r="AQ469" s="28">
        <v>3.23159508</v>
      </c>
      <c r="AR469" s="28">
        <v>0</v>
      </c>
      <c r="AS469" s="28">
        <v>0.13057672000000001</v>
      </c>
      <c r="AT469" s="28">
        <v>6.7197729099999997</v>
      </c>
      <c r="AU469" s="28">
        <v>32.355259449999998</v>
      </c>
      <c r="AV469" s="28">
        <v>12.808756979999998</v>
      </c>
      <c r="AW469" s="28">
        <v>45.164016429999997</v>
      </c>
      <c r="AX469" s="28">
        <v>11.777378650000001</v>
      </c>
      <c r="AY469" s="28">
        <v>0</v>
      </c>
      <c r="AZ469" s="28">
        <v>33.386637780000001</v>
      </c>
    </row>
    <row r="470" spans="2:52" x14ac:dyDescent="0.25">
      <c r="B470" s="15" t="s">
        <v>335</v>
      </c>
      <c r="C470" s="28">
        <v>38.544065830000001</v>
      </c>
      <c r="D470" s="28">
        <v>29.048376390000001</v>
      </c>
      <c r="E470" s="28">
        <v>7.7977682300000009</v>
      </c>
      <c r="F470" s="28">
        <v>20.31832627</v>
      </c>
      <c r="G470" s="28">
        <v>0.93228189000000006</v>
      </c>
      <c r="H470" s="28">
        <v>9.4956894399999996</v>
      </c>
      <c r="I470" s="28">
        <v>6.37168958</v>
      </c>
      <c r="J470" s="28">
        <v>1.2571944399999999</v>
      </c>
      <c r="K470" s="28">
        <v>1.3181025</v>
      </c>
      <c r="L470" s="28">
        <v>0.54870291999999987</v>
      </c>
      <c r="M470" s="28">
        <v>86.480355939999995</v>
      </c>
      <c r="N470" s="28">
        <v>84.478324000000001</v>
      </c>
      <c r="O470" s="28">
        <v>1.9800319399999999</v>
      </c>
      <c r="P470" s="28">
        <v>0</v>
      </c>
      <c r="Q470" s="28">
        <v>2.1999999999999999E-2</v>
      </c>
      <c r="R470" s="28">
        <v>125.02442176999999</v>
      </c>
      <c r="S470" s="28">
        <v>70.125813879999995</v>
      </c>
      <c r="T470" s="28">
        <v>2.5624416299999999</v>
      </c>
      <c r="U470" s="28">
        <v>8.0688004699999993</v>
      </c>
      <c r="V470" s="28">
        <v>6.4000000000000001E-2</v>
      </c>
      <c r="W470" s="28">
        <v>0</v>
      </c>
      <c r="X470" s="28">
        <v>3.94977585</v>
      </c>
      <c r="Y470" s="28">
        <v>9.4183036300000005</v>
      </c>
      <c r="Z470" s="28">
        <v>0</v>
      </c>
      <c r="AA470" s="28">
        <v>94.189135459999974</v>
      </c>
      <c r="AB470" s="28">
        <v>30.835286310000001</v>
      </c>
      <c r="AC470" s="28">
        <v>0</v>
      </c>
      <c r="AD470" s="28">
        <v>0</v>
      </c>
      <c r="AE470" s="28">
        <v>0</v>
      </c>
      <c r="AF470" s="28">
        <v>0</v>
      </c>
      <c r="AG470" s="28">
        <v>0</v>
      </c>
      <c r="AH470" s="28">
        <v>0</v>
      </c>
      <c r="AI470" s="28">
        <v>0</v>
      </c>
      <c r="AJ470" s="28">
        <v>7.5665685900000001</v>
      </c>
      <c r="AK470" s="28">
        <v>7.5665685900000001</v>
      </c>
      <c r="AL470" s="28">
        <v>6.0415991399999998</v>
      </c>
      <c r="AM470" s="28">
        <v>6.0415991399999998</v>
      </c>
      <c r="AN470" s="28">
        <v>0</v>
      </c>
      <c r="AO470" s="28">
        <v>0</v>
      </c>
      <c r="AP470" s="28">
        <v>2.49698223</v>
      </c>
      <c r="AQ470" s="28">
        <v>2.49698223</v>
      </c>
      <c r="AR470" s="28">
        <v>0</v>
      </c>
      <c r="AS470" s="28">
        <v>9.82198232</v>
      </c>
      <c r="AT470" s="28">
        <v>18.360563689999999</v>
      </c>
      <c r="AU470" s="28">
        <v>20.041291210000001</v>
      </c>
      <c r="AV470" s="28">
        <v>5.4880533800000002</v>
      </c>
      <c r="AW470" s="28">
        <v>25.529344590000004</v>
      </c>
      <c r="AX470" s="28">
        <v>2.8687947400000002</v>
      </c>
      <c r="AY470" s="28">
        <v>0</v>
      </c>
      <c r="AZ470" s="28">
        <v>22.660549850000002</v>
      </c>
    </row>
    <row r="471" spans="2:52" x14ac:dyDescent="0.25">
      <c r="B471" s="15" t="s">
        <v>336</v>
      </c>
      <c r="C471" s="28">
        <v>210.02104299000001</v>
      </c>
      <c r="D471" s="28">
        <v>193.00535966000001</v>
      </c>
      <c r="E471" s="28">
        <v>189.37308550999998</v>
      </c>
      <c r="F471" s="28">
        <v>3.1379781499999999</v>
      </c>
      <c r="G471" s="28">
        <v>0.49429600000000001</v>
      </c>
      <c r="H471" s="28">
        <v>17.015683329999998</v>
      </c>
      <c r="I471" s="28">
        <v>2.4006801800000002</v>
      </c>
      <c r="J471" s="28">
        <v>1.14029194</v>
      </c>
      <c r="K471" s="28">
        <v>6.6024933600000004</v>
      </c>
      <c r="L471" s="28">
        <v>6.8722178499999993</v>
      </c>
      <c r="M471" s="28">
        <v>116.2327454</v>
      </c>
      <c r="N471" s="28">
        <v>98.402562000000003</v>
      </c>
      <c r="O471" s="28">
        <v>0.15344839999999998</v>
      </c>
      <c r="P471" s="28">
        <v>0</v>
      </c>
      <c r="Q471" s="28">
        <v>17.676735000000001</v>
      </c>
      <c r="R471" s="28">
        <v>326.25378839000001</v>
      </c>
      <c r="S471" s="28">
        <v>121.50676300000001</v>
      </c>
      <c r="T471" s="28">
        <v>44.299447999999998</v>
      </c>
      <c r="U471" s="28">
        <v>11.916036</v>
      </c>
      <c r="V471" s="28">
        <v>2.1215600000000001</v>
      </c>
      <c r="W471" s="28">
        <v>2.476089</v>
      </c>
      <c r="X471" s="28">
        <v>4.9757660000000001</v>
      </c>
      <c r="Y471" s="28">
        <v>15.481064999999999</v>
      </c>
      <c r="Z471" s="28">
        <v>4.9220899999999999</v>
      </c>
      <c r="AA471" s="28">
        <v>207.69881699999999</v>
      </c>
      <c r="AB471" s="28">
        <v>118.55497139000001</v>
      </c>
      <c r="AC471" s="28">
        <v>0</v>
      </c>
      <c r="AD471" s="28">
        <v>0</v>
      </c>
      <c r="AE471" s="28">
        <v>0</v>
      </c>
      <c r="AF471" s="28">
        <v>0</v>
      </c>
      <c r="AG471" s="28">
        <v>0</v>
      </c>
      <c r="AH471" s="28">
        <v>0</v>
      </c>
      <c r="AI471" s="28">
        <v>0</v>
      </c>
      <c r="AJ471" s="28">
        <v>0.61470449999999999</v>
      </c>
      <c r="AK471" s="28">
        <v>0.61470449999999999</v>
      </c>
      <c r="AL471" s="28">
        <v>45.924083000000003</v>
      </c>
      <c r="AM471" s="28">
        <v>45.924083000000003</v>
      </c>
      <c r="AN471" s="28">
        <v>0</v>
      </c>
      <c r="AO471" s="28">
        <v>0</v>
      </c>
      <c r="AP471" s="28">
        <v>8.8571720000000003</v>
      </c>
      <c r="AQ471" s="28">
        <v>8.8571720000000003</v>
      </c>
      <c r="AR471" s="28">
        <v>0</v>
      </c>
      <c r="AS471" s="28">
        <v>0</v>
      </c>
      <c r="AT471" s="28">
        <v>54.781255000000002</v>
      </c>
      <c r="AU471" s="28">
        <v>64.388420890000006</v>
      </c>
      <c r="AV471" s="28">
        <v>389.78622100000001</v>
      </c>
      <c r="AW471" s="28">
        <v>454.17464188999998</v>
      </c>
      <c r="AX471" s="28">
        <v>342.62168019000001</v>
      </c>
      <c r="AY471" s="28">
        <v>0</v>
      </c>
      <c r="AZ471" s="28">
        <v>111.55296169999998</v>
      </c>
    </row>
    <row r="472" spans="2:52" x14ac:dyDescent="0.25">
      <c r="B472" s="15" t="s">
        <v>337</v>
      </c>
      <c r="C472" s="28">
        <v>7.8843185500000006</v>
      </c>
      <c r="D472" s="28">
        <v>4.0190485499999999</v>
      </c>
      <c r="E472" s="28">
        <v>3.5221201600000001</v>
      </c>
      <c r="F472" s="28">
        <v>0.22648299999999999</v>
      </c>
      <c r="G472" s="28">
        <v>0.27044539000000001</v>
      </c>
      <c r="H472" s="28">
        <v>3.8652700000000002</v>
      </c>
      <c r="I472" s="28">
        <v>2.8895885200000002</v>
      </c>
      <c r="J472" s="28">
        <v>0.40778999999999999</v>
      </c>
      <c r="K472" s="28">
        <v>0.53604249999999998</v>
      </c>
      <c r="L472" s="28">
        <v>3.1848979999999999E-2</v>
      </c>
      <c r="M472" s="28">
        <v>85.372369629999994</v>
      </c>
      <c r="N472" s="28">
        <v>84.853499999999997</v>
      </c>
      <c r="O472" s="28">
        <v>0.51886962999999997</v>
      </c>
      <c r="P472" s="28">
        <v>0</v>
      </c>
      <c r="Q472" s="28">
        <v>0</v>
      </c>
      <c r="R472" s="28">
        <v>93.256688179999998</v>
      </c>
      <c r="S472" s="28">
        <v>56.341907079999999</v>
      </c>
      <c r="T472" s="28">
        <v>1.49972273</v>
      </c>
      <c r="U472" s="28">
        <v>5.5387980999999993</v>
      </c>
      <c r="V472" s="28">
        <v>0</v>
      </c>
      <c r="W472" s="28">
        <v>0</v>
      </c>
      <c r="X472" s="28">
        <v>1.64031745</v>
      </c>
      <c r="Y472" s="28">
        <v>5.3747649800000001</v>
      </c>
      <c r="Z472" s="28">
        <v>0</v>
      </c>
      <c r="AA472" s="28">
        <v>70.395510340000001</v>
      </c>
      <c r="AB472" s="28">
        <v>22.86117784</v>
      </c>
      <c r="AC472" s="28">
        <v>0</v>
      </c>
      <c r="AD472" s="28">
        <v>0</v>
      </c>
      <c r="AE472" s="28">
        <v>0</v>
      </c>
      <c r="AF472" s="28">
        <v>0</v>
      </c>
      <c r="AG472" s="28">
        <v>0</v>
      </c>
      <c r="AH472" s="28">
        <v>0</v>
      </c>
      <c r="AI472" s="28">
        <v>0</v>
      </c>
      <c r="AJ472" s="28">
        <v>0</v>
      </c>
      <c r="AK472" s="28">
        <v>0</v>
      </c>
      <c r="AL472" s="28">
        <v>7.99588593</v>
      </c>
      <c r="AM472" s="28">
        <v>7.99588593</v>
      </c>
      <c r="AN472" s="28">
        <v>0</v>
      </c>
      <c r="AO472" s="28">
        <v>0</v>
      </c>
      <c r="AP472" s="28">
        <v>0</v>
      </c>
      <c r="AQ472" s="28">
        <v>0</v>
      </c>
      <c r="AR472" s="28">
        <v>0</v>
      </c>
      <c r="AS472" s="28">
        <v>0</v>
      </c>
      <c r="AT472" s="28">
        <v>7.99588593</v>
      </c>
      <c r="AU472" s="28">
        <v>14.86529191</v>
      </c>
      <c r="AV472" s="28">
        <v>7.2401687300000006</v>
      </c>
      <c r="AW472" s="28">
        <v>22.10546064</v>
      </c>
      <c r="AX472" s="28">
        <v>3.0844330900000001</v>
      </c>
      <c r="AY472" s="28">
        <v>0</v>
      </c>
      <c r="AZ472" s="28">
        <v>19.021027549999996</v>
      </c>
    </row>
    <row r="473" spans="2:52" x14ac:dyDescent="0.25">
      <c r="B473" s="15" t="s">
        <v>292</v>
      </c>
      <c r="C473" s="28">
        <v>15.698052309999998</v>
      </c>
      <c r="D473" s="28">
        <v>8.5344633299999995</v>
      </c>
      <c r="E473" s="28">
        <v>5.5091215399999998</v>
      </c>
      <c r="F473" s="28">
        <v>2.6328082400000001</v>
      </c>
      <c r="G473" s="28">
        <v>0.39253355000000001</v>
      </c>
      <c r="H473" s="28">
        <v>7.1635889799999992</v>
      </c>
      <c r="I473" s="28">
        <v>2.813097</v>
      </c>
      <c r="J473" s="28">
        <v>0.54083932999999995</v>
      </c>
      <c r="K473" s="28">
        <v>3.00074285</v>
      </c>
      <c r="L473" s="28">
        <v>0.8089097999999999</v>
      </c>
      <c r="M473" s="28">
        <v>91.107104530000001</v>
      </c>
      <c r="N473" s="28">
        <v>74.475738000000007</v>
      </c>
      <c r="O473" s="28">
        <v>16.357766529999999</v>
      </c>
      <c r="P473" s="28">
        <v>0.27360000000000001</v>
      </c>
      <c r="Q473" s="28">
        <v>0</v>
      </c>
      <c r="R473" s="28">
        <v>106.80515684000001</v>
      </c>
      <c r="S473" s="28">
        <v>62.438679049999998</v>
      </c>
      <c r="T473" s="28">
        <v>1.12031872</v>
      </c>
      <c r="U473" s="28">
        <v>11.832667320000001</v>
      </c>
      <c r="V473" s="28">
        <v>0</v>
      </c>
      <c r="W473" s="28">
        <v>0</v>
      </c>
      <c r="X473" s="28">
        <v>4.9227763600000003</v>
      </c>
      <c r="Y473" s="28">
        <v>6.50242539</v>
      </c>
      <c r="Z473" s="28">
        <v>0.44876713000000001</v>
      </c>
      <c r="AA473" s="28">
        <v>87.265633969999996</v>
      </c>
      <c r="AB473" s="28">
        <v>19.539522869999999</v>
      </c>
      <c r="AC473" s="28">
        <v>0</v>
      </c>
      <c r="AD473" s="28">
        <v>0</v>
      </c>
      <c r="AE473" s="28">
        <v>0</v>
      </c>
      <c r="AF473" s="28">
        <v>0</v>
      </c>
      <c r="AG473" s="28">
        <v>0</v>
      </c>
      <c r="AH473" s="28">
        <v>0</v>
      </c>
      <c r="AI473" s="28">
        <v>0</v>
      </c>
      <c r="AJ473" s="28">
        <v>0</v>
      </c>
      <c r="AK473" s="28">
        <v>0</v>
      </c>
      <c r="AL473" s="28">
        <v>4.9321903500000008</v>
      </c>
      <c r="AM473" s="28">
        <v>4.9321903500000008</v>
      </c>
      <c r="AN473" s="28">
        <v>0</v>
      </c>
      <c r="AO473" s="28">
        <v>0</v>
      </c>
      <c r="AP473" s="28">
        <v>1.3333333200000002</v>
      </c>
      <c r="AQ473" s="28">
        <v>1.3333333200000002</v>
      </c>
      <c r="AR473" s="28">
        <v>0</v>
      </c>
      <c r="AS473" s="28">
        <v>0.89268271999999993</v>
      </c>
      <c r="AT473" s="28">
        <v>7.158206390000001</v>
      </c>
      <c r="AU473" s="28">
        <v>12.381316480000001</v>
      </c>
      <c r="AV473" s="28">
        <v>39.423260640000002</v>
      </c>
      <c r="AW473" s="28">
        <v>51.804577119999998</v>
      </c>
      <c r="AX473" s="28">
        <v>2.7962034800000004</v>
      </c>
      <c r="AY473" s="28">
        <v>0</v>
      </c>
      <c r="AZ473" s="28">
        <v>49.008373640000002</v>
      </c>
    </row>
    <row r="474" spans="2:52" x14ac:dyDescent="0.25">
      <c r="B474" s="15" t="s">
        <v>338</v>
      </c>
      <c r="C474" s="28">
        <v>12.251713279999999</v>
      </c>
      <c r="D474" s="28">
        <v>5.6397697100000004</v>
      </c>
      <c r="E474" s="28">
        <v>2.4891981299999997</v>
      </c>
      <c r="F474" s="28">
        <v>2.9613443900000003</v>
      </c>
      <c r="G474" s="28">
        <v>0.18922718999999999</v>
      </c>
      <c r="H474" s="28">
        <v>6.6119435699999993</v>
      </c>
      <c r="I474" s="28">
        <v>1.61728669</v>
      </c>
      <c r="J474" s="28">
        <v>0.68652500000000005</v>
      </c>
      <c r="K474" s="28">
        <v>3.5086072499999998</v>
      </c>
      <c r="L474" s="28">
        <v>0.79952462999999996</v>
      </c>
      <c r="M474" s="28">
        <v>54.557226130000004</v>
      </c>
      <c r="N474" s="28">
        <v>54.323853</v>
      </c>
      <c r="O474" s="28">
        <v>7.6373130000000011E-2</v>
      </c>
      <c r="P474" s="28">
        <v>0</v>
      </c>
      <c r="Q474" s="28">
        <v>0.157</v>
      </c>
      <c r="R474" s="28">
        <v>66.808939410000008</v>
      </c>
      <c r="S474" s="28">
        <v>44.281634560000001</v>
      </c>
      <c r="T474" s="28">
        <v>0.78273881000000001</v>
      </c>
      <c r="U474" s="28">
        <v>5.47225071</v>
      </c>
      <c r="V474" s="28">
        <v>0</v>
      </c>
      <c r="W474" s="28">
        <v>0</v>
      </c>
      <c r="X474" s="28">
        <v>3.3187863499999999</v>
      </c>
      <c r="Y474" s="28">
        <v>6.3425782100000001</v>
      </c>
      <c r="Z474" s="28">
        <v>0.34510856000000001</v>
      </c>
      <c r="AA474" s="28">
        <v>60.543097200000012</v>
      </c>
      <c r="AB474" s="28">
        <v>6.2658422099999997</v>
      </c>
      <c r="AC474" s="28">
        <v>0</v>
      </c>
      <c r="AD474" s="28">
        <v>0</v>
      </c>
      <c r="AE474" s="28">
        <v>0</v>
      </c>
      <c r="AF474" s="28">
        <v>0</v>
      </c>
      <c r="AG474" s="28">
        <v>0</v>
      </c>
      <c r="AH474" s="28">
        <v>0</v>
      </c>
      <c r="AI474" s="28">
        <v>0</v>
      </c>
      <c r="AJ474" s="28">
        <v>0</v>
      </c>
      <c r="AK474" s="28">
        <v>0</v>
      </c>
      <c r="AL474" s="28">
        <v>0.31629550000000001</v>
      </c>
      <c r="AM474" s="28">
        <v>0.31629550000000001</v>
      </c>
      <c r="AN474" s="28">
        <v>0</v>
      </c>
      <c r="AO474" s="28">
        <v>0</v>
      </c>
      <c r="AP474" s="28">
        <v>0</v>
      </c>
      <c r="AQ474" s="28">
        <v>0</v>
      </c>
      <c r="AR474" s="28">
        <v>0</v>
      </c>
      <c r="AS474" s="28">
        <v>0</v>
      </c>
      <c r="AT474" s="28">
        <v>0.31629550000000001</v>
      </c>
      <c r="AU474" s="28">
        <v>5.9495467099999999</v>
      </c>
      <c r="AV474" s="28">
        <v>3.8746516299999998</v>
      </c>
      <c r="AW474" s="28">
        <v>9.8241983400000006</v>
      </c>
      <c r="AX474" s="28">
        <v>3.8497621400000002</v>
      </c>
      <c r="AY474" s="28">
        <v>4.2262620000000001E-2</v>
      </c>
      <c r="AZ474" s="28">
        <v>5.9321735799999997</v>
      </c>
    </row>
    <row r="475" spans="2:52" x14ac:dyDescent="0.25">
      <c r="B475" s="15" t="s">
        <v>339</v>
      </c>
      <c r="C475" s="28">
        <v>25.382655460000002</v>
      </c>
      <c r="D475" s="28">
        <v>7.6890992100000002</v>
      </c>
      <c r="E475" s="28">
        <v>2.8154325</v>
      </c>
      <c r="F475" s="28">
        <v>4.6346083899999995</v>
      </c>
      <c r="G475" s="28">
        <v>0.23905832000000002</v>
      </c>
      <c r="H475" s="28">
        <v>17.69355625</v>
      </c>
      <c r="I475" s="28">
        <v>4.1462189900000004</v>
      </c>
      <c r="J475" s="28">
        <v>3.8253918100000002</v>
      </c>
      <c r="K475" s="28">
        <v>9.4582856399999997</v>
      </c>
      <c r="L475" s="28">
        <v>0.26365980999999999</v>
      </c>
      <c r="M475" s="28">
        <v>105.27243381</v>
      </c>
      <c r="N475" s="28">
        <v>83.438204999999996</v>
      </c>
      <c r="O475" s="28">
        <v>21.834228809999999</v>
      </c>
      <c r="P475" s="28">
        <v>0</v>
      </c>
      <c r="Q475" s="28">
        <v>0</v>
      </c>
      <c r="R475" s="28">
        <v>130.65508927000002</v>
      </c>
      <c r="S475" s="28">
        <v>77.331363049999993</v>
      </c>
      <c r="T475" s="28">
        <v>1.8406845199999999</v>
      </c>
      <c r="U475" s="28">
        <v>9.4367311400000009</v>
      </c>
      <c r="V475" s="28">
        <v>0</v>
      </c>
      <c r="W475" s="28">
        <v>0</v>
      </c>
      <c r="X475" s="28">
        <v>2.2528425099999998</v>
      </c>
      <c r="Y475" s="28">
        <v>11.262377990000001</v>
      </c>
      <c r="Z475" s="28">
        <v>0.42518553999999997</v>
      </c>
      <c r="AA475" s="28">
        <v>102.54918474999999</v>
      </c>
      <c r="AB475" s="28">
        <v>28.105904519999999</v>
      </c>
      <c r="AC475" s="28">
        <v>0</v>
      </c>
      <c r="AD475" s="28">
        <v>0</v>
      </c>
      <c r="AE475" s="28">
        <v>0</v>
      </c>
      <c r="AF475" s="28">
        <v>0</v>
      </c>
      <c r="AG475" s="28">
        <v>0</v>
      </c>
      <c r="AH475" s="28">
        <v>0</v>
      </c>
      <c r="AI475" s="28">
        <v>0</v>
      </c>
      <c r="AJ475" s="28">
        <v>5.1726174</v>
      </c>
      <c r="AK475" s="28">
        <v>5.1726174</v>
      </c>
      <c r="AL475" s="28">
        <v>0</v>
      </c>
      <c r="AM475" s="28">
        <v>0</v>
      </c>
      <c r="AN475" s="28">
        <v>0</v>
      </c>
      <c r="AO475" s="28">
        <v>0</v>
      </c>
      <c r="AP475" s="28">
        <v>2.9090909200000001</v>
      </c>
      <c r="AQ475" s="28">
        <v>2.9090909200000001</v>
      </c>
      <c r="AR475" s="28">
        <v>0</v>
      </c>
      <c r="AS475" s="28">
        <v>17.485953719999998</v>
      </c>
      <c r="AT475" s="28">
        <v>20.395044640000002</v>
      </c>
      <c r="AU475" s="28">
        <v>12.883477280000001</v>
      </c>
      <c r="AV475" s="28">
        <v>11.399179999999999</v>
      </c>
      <c r="AW475" s="28">
        <v>24.282657280000002</v>
      </c>
      <c r="AX475" s="28">
        <v>1.6541447900000001</v>
      </c>
      <c r="AY475" s="28">
        <v>0</v>
      </c>
      <c r="AZ475" s="28">
        <v>22.628512490000002</v>
      </c>
    </row>
    <row r="476" spans="2:52" x14ac:dyDescent="0.25">
      <c r="B476" s="15" t="s">
        <v>340</v>
      </c>
      <c r="C476" s="28">
        <v>8.1219153899999998</v>
      </c>
      <c r="D476" s="28">
        <v>3.8142179199999999</v>
      </c>
      <c r="E476" s="28">
        <v>2.2424254500000003</v>
      </c>
      <c r="F476" s="28">
        <v>1.2530638799999998</v>
      </c>
      <c r="G476" s="28">
        <v>0.31872859000000003</v>
      </c>
      <c r="H476" s="28">
        <v>4.3076974699999999</v>
      </c>
      <c r="I476" s="28">
        <v>0.99556034999999998</v>
      </c>
      <c r="J476" s="28">
        <v>0.83013163000000001</v>
      </c>
      <c r="K476" s="28">
        <v>1.9612795300000001</v>
      </c>
      <c r="L476" s="28">
        <v>0.52072596000000004</v>
      </c>
      <c r="M476" s="28">
        <v>56.829931259999995</v>
      </c>
      <c r="N476" s="28">
        <v>55.884058000000003</v>
      </c>
      <c r="O476" s="28">
        <v>0.90244126000000002</v>
      </c>
      <c r="P476" s="28">
        <v>0</v>
      </c>
      <c r="Q476" s="28">
        <v>4.3431999999999998E-2</v>
      </c>
      <c r="R476" s="28">
        <v>64.951846649999993</v>
      </c>
      <c r="S476" s="28">
        <v>35.491885979999999</v>
      </c>
      <c r="T476" s="28">
        <v>0.77679312</v>
      </c>
      <c r="U476" s="28">
        <v>5.2997863499999998</v>
      </c>
      <c r="V476" s="28">
        <v>0</v>
      </c>
      <c r="W476" s="28">
        <v>0</v>
      </c>
      <c r="X476" s="28">
        <v>1.7297098200000001</v>
      </c>
      <c r="Y476" s="28">
        <v>3.73380958</v>
      </c>
      <c r="Z476" s="28">
        <v>0</v>
      </c>
      <c r="AA476" s="28">
        <v>47.031984849999994</v>
      </c>
      <c r="AB476" s="28">
        <v>17.919861799999996</v>
      </c>
      <c r="AC476" s="28">
        <v>0</v>
      </c>
      <c r="AD476" s="28">
        <v>0</v>
      </c>
      <c r="AE476" s="28">
        <v>0</v>
      </c>
      <c r="AF476" s="28">
        <v>0</v>
      </c>
      <c r="AG476" s="28">
        <v>0</v>
      </c>
      <c r="AH476" s="28">
        <v>0</v>
      </c>
      <c r="AI476" s="28">
        <v>0</v>
      </c>
      <c r="AJ476" s="28">
        <v>3.30433588</v>
      </c>
      <c r="AK476" s="28">
        <v>3.30433588</v>
      </c>
      <c r="AL476" s="28">
        <v>6.4977999999999994E-2</v>
      </c>
      <c r="AM476" s="28">
        <v>6.4977999999999994E-2</v>
      </c>
      <c r="AN476" s="28">
        <v>0</v>
      </c>
      <c r="AO476" s="28">
        <v>0</v>
      </c>
      <c r="AP476" s="28">
        <v>0</v>
      </c>
      <c r="AQ476" s="28">
        <v>0</v>
      </c>
      <c r="AR476" s="28">
        <v>0</v>
      </c>
      <c r="AS476" s="28">
        <v>1.6185367099999999</v>
      </c>
      <c r="AT476" s="28">
        <v>1.6835147099999999</v>
      </c>
      <c r="AU476" s="28">
        <v>19.540682969999999</v>
      </c>
      <c r="AV476" s="28">
        <v>27.658726770000001</v>
      </c>
      <c r="AW476" s="28">
        <v>47.199409739999993</v>
      </c>
      <c r="AX476" s="28">
        <v>2.4620689100000002</v>
      </c>
      <c r="AY476" s="28">
        <v>0</v>
      </c>
      <c r="AZ476" s="28">
        <v>44.737340830000008</v>
      </c>
    </row>
    <row r="477" spans="2:52" x14ac:dyDescent="0.25">
      <c r="B477" s="15" t="s">
        <v>69</v>
      </c>
      <c r="C477" s="28">
        <v>34.218132070000003</v>
      </c>
      <c r="D477" s="28">
        <v>14.262147729999999</v>
      </c>
      <c r="E477" s="28">
        <v>8.4482705599999992</v>
      </c>
      <c r="F477" s="28">
        <v>5.1083806100000002</v>
      </c>
      <c r="G477" s="28">
        <v>0.70549656000000005</v>
      </c>
      <c r="H477" s="28">
        <v>19.955984340000001</v>
      </c>
      <c r="I477" s="28">
        <v>1.4453138000000001</v>
      </c>
      <c r="J477" s="28">
        <v>1.30017008</v>
      </c>
      <c r="K477" s="28">
        <v>2.6817717499999998</v>
      </c>
      <c r="L477" s="28">
        <v>14.528728710000001</v>
      </c>
      <c r="M477" s="28">
        <v>133.27761258000001</v>
      </c>
      <c r="N477" s="28">
        <v>119.242665</v>
      </c>
      <c r="O477" s="28">
        <v>14.034947580000001</v>
      </c>
      <c r="P477" s="28">
        <v>0</v>
      </c>
      <c r="Q477" s="28">
        <v>0</v>
      </c>
      <c r="R477" s="28">
        <v>167.49574465000001</v>
      </c>
      <c r="S477" s="28">
        <v>66.121023039999997</v>
      </c>
      <c r="T477" s="28">
        <v>1.7536466399999999</v>
      </c>
      <c r="U477" s="28">
        <v>11.64005234</v>
      </c>
      <c r="V477" s="28">
        <v>0</v>
      </c>
      <c r="W477" s="28">
        <v>0</v>
      </c>
      <c r="X477" s="28">
        <v>2.9967635600000002</v>
      </c>
      <c r="Y477" s="28">
        <v>28.89811285</v>
      </c>
      <c r="Z477" s="28">
        <v>2.8612196000000001</v>
      </c>
      <c r="AA477" s="28">
        <v>114.27081803</v>
      </c>
      <c r="AB477" s="28">
        <v>53.224926619999998</v>
      </c>
      <c r="AC477" s="28">
        <v>0</v>
      </c>
      <c r="AD477" s="28">
        <v>0</v>
      </c>
      <c r="AE477" s="28">
        <v>0</v>
      </c>
      <c r="AF477" s="28">
        <v>0</v>
      </c>
      <c r="AG477" s="28">
        <v>0</v>
      </c>
      <c r="AH477" s="28">
        <v>0</v>
      </c>
      <c r="AI477" s="28">
        <v>0</v>
      </c>
      <c r="AJ477" s="28">
        <v>17.822797469999998</v>
      </c>
      <c r="AK477" s="28">
        <v>17.822797469999998</v>
      </c>
      <c r="AL477" s="28">
        <v>7.0223030599999996</v>
      </c>
      <c r="AM477" s="28">
        <v>7.0223030599999996</v>
      </c>
      <c r="AN477" s="28">
        <v>0</v>
      </c>
      <c r="AO477" s="28">
        <v>0</v>
      </c>
      <c r="AP477" s="28">
        <v>12.055237419999999</v>
      </c>
      <c r="AQ477" s="28">
        <v>12.055237419999999</v>
      </c>
      <c r="AR477" s="28">
        <v>0</v>
      </c>
      <c r="AS477" s="28">
        <v>26.800443229999999</v>
      </c>
      <c r="AT477" s="28">
        <v>45.877983710000002</v>
      </c>
      <c r="AU477" s="28">
        <v>25.16974038</v>
      </c>
      <c r="AV477" s="28">
        <v>82.048774959999989</v>
      </c>
      <c r="AW477" s="28">
        <v>107.21851534000001</v>
      </c>
      <c r="AX477" s="28">
        <v>8.0065508800000007</v>
      </c>
      <c r="AY477" s="28">
        <v>0</v>
      </c>
      <c r="AZ477" s="28">
        <v>99.211964460000004</v>
      </c>
    </row>
    <row r="478" spans="2:52" x14ac:dyDescent="0.25">
      <c r="B478" s="15" t="s">
        <v>341</v>
      </c>
      <c r="C478" s="28">
        <v>68.924560279999994</v>
      </c>
      <c r="D478" s="28">
        <v>37.223531300000005</v>
      </c>
      <c r="E478" s="28">
        <v>11.424287679999999</v>
      </c>
      <c r="F478" s="28">
        <v>24.9643291</v>
      </c>
      <c r="G478" s="28">
        <v>0.83491451999999999</v>
      </c>
      <c r="H478" s="28">
        <v>31.701028980000004</v>
      </c>
      <c r="I478" s="28">
        <v>9.060290740000001</v>
      </c>
      <c r="J478" s="28">
        <v>2.2222449800000001</v>
      </c>
      <c r="K478" s="28">
        <v>20.26062855</v>
      </c>
      <c r="L478" s="28">
        <v>0.15786471000000002</v>
      </c>
      <c r="M478" s="28">
        <v>199.06750423</v>
      </c>
      <c r="N478" s="28">
        <v>141.48267200000001</v>
      </c>
      <c r="O478" s="28">
        <v>54.90951329</v>
      </c>
      <c r="P478" s="28">
        <v>2.4515028399999998</v>
      </c>
      <c r="Q478" s="28">
        <v>0.22381610000000002</v>
      </c>
      <c r="R478" s="28">
        <v>267.99206450999998</v>
      </c>
      <c r="S478" s="28">
        <v>197.90359230000001</v>
      </c>
      <c r="T478" s="28">
        <v>1.8374073999999998</v>
      </c>
      <c r="U478" s="28">
        <v>6.1751164200000002</v>
      </c>
      <c r="V478" s="28">
        <v>0</v>
      </c>
      <c r="W478" s="28">
        <v>0</v>
      </c>
      <c r="X478" s="28">
        <v>8.7123621199999999</v>
      </c>
      <c r="Y478" s="28">
        <v>9.19696216</v>
      </c>
      <c r="Z478" s="28">
        <v>2.8277480000000001E-2</v>
      </c>
      <c r="AA478" s="28">
        <v>223.85371788</v>
      </c>
      <c r="AB478" s="28">
        <v>44.138346630000001</v>
      </c>
      <c r="AC478" s="28">
        <v>0</v>
      </c>
      <c r="AD478" s="28">
        <v>0</v>
      </c>
      <c r="AE478" s="28">
        <v>0</v>
      </c>
      <c r="AF478" s="28">
        <v>0</v>
      </c>
      <c r="AG478" s="28">
        <v>0</v>
      </c>
      <c r="AH478" s="28">
        <v>0</v>
      </c>
      <c r="AI478" s="28">
        <v>0</v>
      </c>
      <c r="AJ478" s="28">
        <v>6.3326062400000005</v>
      </c>
      <c r="AK478" s="28">
        <v>6.3326062400000005</v>
      </c>
      <c r="AL478" s="28">
        <v>8.2104008000000004</v>
      </c>
      <c r="AM478" s="28">
        <v>8.2104008000000004</v>
      </c>
      <c r="AN478" s="28">
        <v>0</v>
      </c>
      <c r="AO478" s="28">
        <v>0</v>
      </c>
      <c r="AP478" s="28">
        <v>11.47282532</v>
      </c>
      <c r="AQ478" s="28">
        <v>11.47282532</v>
      </c>
      <c r="AR478" s="28">
        <v>0</v>
      </c>
      <c r="AS478" s="28">
        <v>6.492</v>
      </c>
      <c r="AT478" s="28">
        <v>26.175226120000001</v>
      </c>
      <c r="AU478" s="28">
        <v>24.29572675</v>
      </c>
      <c r="AV478" s="28">
        <v>13.1315957</v>
      </c>
      <c r="AW478" s="28">
        <v>37.427322450000005</v>
      </c>
      <c r="AX478" s="28">
        <v>12.39323636</v>
      </c>
      <c r="AY478" s="28">
        <v>0</v>
      </c>
      <c r="AZ478" s="28">
        <v>25.034086089999999</v>
      </c>
    </row>
    <row r="479" spans="2:52" x14ac:dyDescent="0.25">
      <c r="B479" s="25" t="s">
        <v>1582</v>
      </c>
      <c r="C479" s="26">
        <f t="shared" ref="C479:AZ479" si="31">SUM(C466:C478)</f>
        <v>489.83240788000006</v>
      </c>
      <c r="D479" s="26">
        <f t="shared" si="31"/>
        <v>343.76354614999991</v>
      </c>
      <c r="E479" s="26">
        <f t="shared" si="31"/>
        <v>248.68278332999998</v>
      </c>
      <c r="F479" s="26">
        <f t="shared" si="31"/>
        <v>87.988759509999994</v>
      </c>
      <c r="G479" s="26">
        <f t="shared" si="31"/>
        <v>7.0920033099999999</v>
      </c>
      <c r="H479" s="26">
        <f t="shared" si="31"/>
        <v>146.06886172999998</v>
      </c>
      <c r="I479" s="26">
        <f t="shared" si="31"/>
        <v>41.015570760000003</v>
      </c>
      <c r="J479" s="26">
        <f t="shared" si="31"/>
        <v>14.72469546</v>
      </c>
      <c r="K479" s="26">
        <f t="shared" si="31"/>
        <v>60.890234860000007</v>
      </c>
      <c r="L479" s="26">
        <f t="shared" si="31"/>
        <v>29.43836065</v>
      </c>
      <c r="M479" s="26">
        <f t="shared" si="31"/>
        <v>1321.9998066599999</v>
      </c>
      <c r="N479" s="26">
        <f t="shared" si="31"/>
        <v>1166.4886680000002</v>
      </c>
      <c r="O479" s="26">
        <f t="shared" si="31"/>
        <v>129.21371884999999</v>
      </c>
      <c r="P479" s="26">
        <f t="shared" si="31"/>
        <v>4.0491767100000002</v>
      </c>
      <c r="Q479" s="26">
        <f t="shared" si="31"/>
        <v>22.2482431</v>
      </c>
      <c r="R479" s="26">
        <f t="shared" si="31"/>
        <v>1811.8322145399998</v>
      </c>
      <c r="S479" s="26">
        <f t="shared" si="31"/>
        <v>961.58812920000003</v>
      </c>
      <c r="T479" s="26">
        <f t="shared" si="31"/>
        <v>68.545362099999991</v>
      </c>
      <c r="U479" s="26">
        <f t="shared" si="31"/>
        <v>108.81928172000001</v>
      </c>
      <c r="V479" s="26">
        <f t="shared" si="31"/>
        <v>2.1855600000000002</v>
      </c>
      <c r="W479" s="26">
        <f t="shared" si="31"/>
        <v>8.62560197</v>
      </c>
      <c r="X479" s="26">
        <f t="shared" si="31"/>
        <v>52.395884350000003</v>
      </c>
      <c r="Y479" s="26">
        <f t="shared" si="31"/>
        <v>138.06153146</v>
      </c>
      <c r="Z479" s="26">
        <f t="shared" si="31"/>
        <v>10.557811919999999</v>
      </c>
      <c r="AA479" s="26">
        <f t="shared" si="31"/>
        <v>1350.7791627199999</v>
      </c>
      <c r="AB479" s="26">
        <f t="shared" si="31"/>
        <v>461.05305182000001</v>
      </c>
      <c r="AC479" s="26">
        <f t="shared" si="31"/>
        <v>0.23871249999999999</v>
      </c>
      <c r="AD479" s="26">
        <f t="shared" si="31"/>
        <v>0.23871249999999999</v>
      </c>
      <c r="AE479" s="26">
        <f t="shared" si="31"/>
        <v>0</v>
      </c>
      <c r="AF479" s="26">
        <f t="shared" si="31"/>
        <v>0</v>
      </c>
      <c r="AG479" s="26">
        <f t="shared" si="31"/>
        <v>0</v>
      </c>
      <c r="AH479" s="26">
        <f t="shared" si="31"/>
        <v>0</v>
      </c>
      <c r="AI479" s="26">
        <f t="shared" si="31"/>
        <v>0</v>
      </c>
      <c r="AJ479" s="26">
        <f t="shared" si="31"/>
        <v>49.811299239999997</v>
      </c>
      <c r="AK479" s="26">
        <f t="shared" si="31"/>
        <v>50.050011740000002</v>
      </c>
      <c r="AL479" s="26">
        <f t="shared" si="31"/>
        <v>128.17415538999998</v>
      </c>
      <c r="AM479" s="26">
        <f t="shared" si="31"/>
        <v>128.17415538999998</v>
      </c>
      <c r="AN479" s="26">
        <f t="shared" si="31"/>
        <v>0</v>
      </c>
      <c r="AO479" s="26">
        <f t="shared" si="31"/>
        <v>0</v>
      </c>
      <c r="AP479" s="26">
        <f t="shared" si="31"/>
        <v>42.756158290000002</v>
      </c>
      <c r="AQ479" s="26">
        <f t="shared" si="31"/>
        <v>42.756158290000002</v>
      </c>
      <c r="AR479" s="26">
        <f t="shared" si="31"/>
        <v>0</v>
      </c>
      <c r="AS479" s="26">
        <f t="shared" si="31"/>
        <v>68.304942049999994</v>
      </c>
      <c r="AT479" s="26">
        <f t="shared" si="31"/>
        <v>239.23525573000001</v>
      </c>
      <c r="AU479" s="26">
        <f t="shared" si="31"/>
        <v>271.86780783000006</v>
      </c>
      <c r="AV479" s="26">
        <f t="shared" si="31"/>
        <v>631.99636455000007</v>
      </c>
      <c r="AW479" s="26">
        <f t="shared" si="31"/>
        <v>903.8641723799999</v>
      </c>
      <c r="AX479" s="26">
        <f t="shared" si="31"/>
        <v>408.80280464000003</v>
      </c>
      <c r="AY479" s="26">
        <f t="shared" si="31"/>
        <v>5.2357405200000002</v>
      </c>
      <c r="AZ479" s="26">
        <f t="shared" si="31"/>
        <v>489.82562721999994</v>
      </c>
    </row>
    <row r="480" spans="2:52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:52" x14ac:dyDescent="0.25">
      <c r="B481" s="17" t="s">
        <v>1523</v>
      </c>
      <c r="C481" s="12">
        <f t="shared" ref="C481:AZ481" si="32">C514+C534+C561+C603+C619</f>
        <v>6829.5845409000003</v>
      </c>
      <c r="D481" s="12">
        <f t="shared" si="32"/>
        <v>4572.8045010799997</v>
      </c>
      <c r="E481" s="12">
        <f t="shared" si="32"/>
        <v>1933.9894294700005</v>
      </c>
      <c r="F481" s="12">
        <f t="shared" si="32"/>
        <v>2421.6244541300002</v>
      </c>
      <c r="G481" s="12">
        <f t="shared" si="32"/>
        <v>217.19061747999999</v>
      </c>
      <c r="H481" s="12">
        <f t="shared" si="32"/>
        <v>2256.7800398199997</v>
      </c>
      <c r="I481" s="12">
        <f t="shared" si="32"/>
        <v>613.49144785999999</v>
      </c>
      <c r="J481" s="12">
        <f t="shared" si="32"/>
        <v>342.23936996000003</v>
      </c>
      <c r="K481" s="12">
        <f t="shared" si="32"/>
        <v>838.56991682</v>
      </c>
      <c r="L481" s="12">
        <f t="shared" si="32"/>
        <v>462.47930517999998</v>
      </c>
      <c r="M481" s="12">
        <f t="shared" si="32"/>
        <v>12543.14060146</v>
      </c>
      <c r="N481" s="12">
        <f t="shared" si="32"/>
        <v>11899.020942900001</v>
      </c>
      <c r="O481" s="12">
        <f t="shared" si="32"/>
        <v>498.35906265000006</v>
      </c>
      <c r="P481" s="12">
        <f t="shared" si="32"/>
        <v>69.954312720000019</v>
      </c>
      <c r="Q481" s="12">
        <f t="shared" si="32"/>
        <v>75.806283190000002</v>
      </c>
      <c r="R481" s="12">
        <f t="shared" si="32"/>
        <v>19372.725142359999</v>
      </c>
      <c r="S481" s="12">
        <f t="shared" si="32"/>
        <v>8551.9865458499989</v>
      </c>
      <c r="T481" s="12">
        <f t="shared" si="32"/>
        <v>638.21267451999995</v>
      </c>
      <c r="U481" s="12">
        <f t="shared" si="32"/>
        <v>1273.93936975</v>
      </c>
      <c r="V481" s="12">
        <f t="shared" si="32"/>
        <v>7.4100607099999998</v>
      </c>
      <c r="W481" s="12">
        <f t="shared" si="32"/>
        <v>275.94350357999997</v>
      </c>
      <c r="X481" s="12">
        <f t="shared" si="32"/>
        <v>836.3065007099998</v>
      </c>
      <c r="Y481" s="12">
        <f t="shared" si="32"/>
        <v>1891.5171785099997</v>
      </c>
      <c r="Z481" s="12">
        <f t="shared" si="32"/>
        <v>148.89675004</v>
      </c>
      <c r="AA481" s="12">
        <f t="shared" si="32"/>
        <v>13624.212583669998</v>
      </c>
      <c r="AB481" s="12">
        <f t="shared" si="32"/>
        <v>5748.5125586900003</v>
      </c>
      <c r="AC481" s="12">
        <f t="shared" si="32"/>
        <v>1.7244411499999999</v>
      </c>
      <c r="AD481" s="12">
        <f t="shared" si="32"/>
        <v>0.92342449999999987</v>
      </c>
      <c r="AE481" s="12">
        <f t="shared" si="32"/>
        <v>0</v>
      </c>
      <c r="AF481" s="12">
        <f t="shared" si="32"/>
        <v>0.80101665</v>
      </c>
      <c r="AG481" s="12">
        <f t="shared" si="32"/>
        <v>189.18947836000001</v>
      </c>
      <c r="AH481" s="12">
        <f t="shared" si="32"/>
        <v>183.85898671000001</v>
      </c>
      <c r="AI481" s="12">
        <f t="shared" si="32"/>
        <v>5.3304916500000008</v>
      </c>
      <c r="AJ481" s="12">
        <f t="shared" si="32"/>
        <v>63.038369260000003</v>
      </c>
      <c r="AK481" s="12">
        <f t="shared" si="32"/>
        <v>253.95228877</v>
      </c>
      <c r="AL481" s="12">
        <f t="shared" si="32"/>
        <v>1785.1131738699999</v>
      </c>
      <c r="AM481" s="12">
        <f t="shared" si="32"/>
        <v>1724.9712238699999</v>
      </c>
      <c r="AN481" s="12">
        <f t="shared" si="32"/>
        <v>0</v>
      </c>
      <c r="AO481" s="12">
        <f t="shared" si="32"/>
        <v>60.141950000000001</v>
      </c>
      <c r="AP481" s="12">
        <f t="shared" si="32"/>
        <v>352.02422194999997</v>
      </c>
      <c r="AQ481" s="12">
        <f t="shared" si="32"/>
        <v>352.02422194999997</v>
      </c>
      <c r="AR481" s="12">
        <f t="shared" si="32"/>
        <v>0</v>
      </c>
      <c r="AS481" s="12">
        <f t="shared" si="32"/>
        <v>255.75235438999999</v>
      </c>
      <c r="AT481" s="12">
        <f t="shared" si="32"/>
        <v>2392.8897502100003</v>
      </c>
      <c r="AU481" s="12">
        <f t="shared" si="32"/>
        <v>3609.5750972500005</v>
      </c>
      <c r="AV481" s="12">
        <f t="shared" si="32"/>
        <v>5123.7832535899997</v>
      </c>
      <c r="AW481" s="12">
        <f t="shared" si="32"/>
        <v>8733.3583508400006</v>
      </c>
      <c r="AX481" s="12">
        <f t="shared" si="32"/>
        <v>622.23679823999998</v>
      </c>
      <c r="AY481" s="12">
        <f t="shared" si="32"/>
        <v>978.44344334999982</v>
      </c>
      <c r="AZ481" s="12">
        <f t="shared" si="32"/>
        <v>7132.6781092500005</v>
      </c>
    </row>
    <row r="482" spans="2:52" x14ac:dyDescent="0.25">
      <c r="B482" s="14" t="s">
        <v>349</v>
      </c>
    </row>
    <row r="483" spans="2:52" x14ac:dyDescent="0.25">
      <c r="B483" s="15" t="s">
        <v>371</v>
      </c>
      <c r="C483" s="28">
        <v>16.33141324</v>
      </c>
      <c r="D483" s="28">
        <v>9.7835748300000009</v>
      </c>
      <c r="E483" s="28">
        <v>1.5286993900000001</v>
      </c>
      <c r="F483" s="28">
        <v>7.8981183600000007</v>
      </c>
      <c r="G483" s="28">
        <v>0.35675708</v>
      </c>
      <c r="H483" s="28">
        <v>6.5478384099999998</v>
      </c>
      <c r="I483" s="28">
        <v>2.81093408</v>
      </c>
      <c r="J483" s="28">
        <v>0.52879149999999997</v>
      </c>
      <c r="K483" s="28">
        <v>1.36604357</v>
      </c>
      <c r="L483" s="28">
        <v>1.8420692599999999</v>
      </c>
      <c r="M483" s="28">
        <v>62.388311999999999</v>
      </c>
      <c r="N483" s="28">
        <v>62.388311999999999</v>
      </c>
      <c r="O483" s="28">
        <v>0</v>
      </c>
      <c r="P483" s="28">
        <v>0</v>
      </c>
      <c r="Q483" s="28">
        <v>0</v>
      </c>
      <c r="R483" s="28">
        <v>78.719725239999988</v>
      </c>
      <c r="S483" s="28">
        <v>39.723298340000007</v>
      </c>
      <c r="T483" s="28">
        <v>0.58800043999999996</v>
      </c>
      <c r="U483" s="28">
        <v>6.6887063099999997</v>
      </c>
      <c r="V483" s="28">
        <v>0</v>
      </c>
      <c r="W483" s="28">
        <v>0</v>
      </c>
      <c r="X483" s="28">
        <v>3.58916287</v>
      </c>
      <c r="Y483" s="28">
        <v>6.4615527899999998</v>
      </c>
      <c r="Z483" s="28">
        <v>0</v>
      </c>
      <c r="AA483" s="28">
        <v>57.050720750000004</v>
      </c>
      <c r="AB483" s="28">
        <v>21.669004489999999</v>
      </c>
      <c r="AC483" s="28">
        <v>0</v>
      </c>
      <c r="AD483" s="28">
        <v>0</v>
      </c>
      <c r="AE483" s="28">
        <v>0</v>
      </c>
      <c r="AF483" s="28">
        <v>0</v>
      </c>
      <c r="AG483" s="28">
        <v>0</v>
      </c>
      <c r="AH483" s="28">
        <v>0</v>
      </c>
      <c r="AI483" s="28">
        <v>0</v>
      </c>
      <c r="AJ483" s="28">
        <v>0</v>
      </c>
      <c r="AK483" s="28">
        <v>0</v>
      </c>
      <c r="AL483" s="28">
        <v>16.93036644</v>
      </c>
      <c r="AM483" s="28">
        <v>16.93036644</v>
      </c>
      <c r="AN483" s="28">
        <v>0</v>
      </c>
      <c r="AO483" s="28">
        <v>0</v>
      </c>
      <c r="AP483" s="28">
        <v>0</v>
      </c>
      <c r="AQ483" s="28">
        <v>0</v>
      </c>
      <c r="AR483" s="28">
        <v>0</v>
      </c>
      <c r="AS483" s="28">
        <v>0</v>
      </c>
      <c r="AT483" s="28">
        <v>16.93036644</v>
      </c>
      <c r="AU483" s="28">
        <v>4.7386380499999996</v>
      </c>
      <c r="AV483" s="28">
        <v>39.336792680000002</v>
      </c>
      <c r="AW483" s="28">
        <v>44.075430729999994</v>
      </c>
      <c r="AX483" s="28">
        <v>1.6412373999999998</v>
      </c>
      <c r="AY483" s="28">
        <v>10.70618857</v>
      </c>
      <c r="AZ483" s="28">
        <v>31.728004759999997</v>
      </c>
    </row>
    <row r="484" spans="2:52" x14ac:dyDescent="0.25">
      <c r="B484" s="15" t="s">
        <v>372</v>
      </c>
      <c r="C484" s="28">
        <v>8.9269469600000004</v>
      </c>
      <c r="D484" s="28">
        <v>5.6078495300000002</v>
      </c>
      <c r="E484" s="28">
        <v>3.4474800499999998</v>
      </c>
      <c r="F484" s="28">
        <v>1.8664450299999999</v>
      </c>
      <c r="G484" s="28">
        <v>0.29392445</v>
      </c>
      <c r="H484" s="28">
        <v>3.3190974299999998</v>
      </c>
      <c r="I484" s="28">
        <v>0.53256048999999994</v>
      </c>
      <c r="J484" s="28">
        <v>0.36868000000000001</v>
      </c>
      <c r="K484" s="28">
        <v>1.2906356000000001</v>
      </c>
      <c r="L484" s="28">
        <v>1.1272213400000002</v>
      </c>
      <c r="M484" s="28">
        <v>47.42201</v>
      </c>
      <c r="N484" s="28">
        <v>47.42201</v>
      </c>
      <c r="O484" s="28">
        <v>0</v>
      </c>
      <c r="P484" s="28">
        <v>0</v>
      </c>
      <c r="Q484" s="28">
        <v>0</v>
      </c>
      <c r="R484" s="28">
        <v>56.348956960000002</v>
      </c>
      <c r="S484" s="28">
        <v>28.048740909999999</v>
      </c>
      <c r="T484" s="28">
        <v>1.3098295600000001</v>
      </c>
      <c r="U484" s="28">
        <v>3.7800352899999998</v>
      </c>
      <c r="V484" s="28">
        <v>0</v>
      </c>
      <c r="W484" s="28">
        <v>0</v>
      </c>
      <c r="X484" s="28">
        <v>9.5100743899999998</v>
      </c>
      <c r="Y484" s="28">
        <v>12.513536720000001</v>
      </c>
      <c r="Z484" s="28">
        <v>0</v>
      </c>
      <c r="AA484" s="28">
        <v>55.162216869999995</v>
      </c>
      <c r="AB484" s="28">
        <v>1.18674009</v>
      </c>
      <c r="AC484" s="28">
        <v>0</v>
      </c>
      <c r="AD484" s="28">
        <v>0</v>
      </c>
      <c r="AE484" s="28">
        <v>0</v>
      </c>
      <c r="AF484" s="28">
        <v>0</v>
      </c>
      <c r="AG484" s="28">
        <v>0</v>
      </c>
      <c r="AH484" s="28">
        <v>0</v>
      </c>
      <c r="AI484" s="28">
        <v>0</v>
      </c>
      <c r="AJ484" s="28">
        <v>0.53080028000000001</v>
      </c>
      <c r="AK484" s="28">
        <v>0.53080028000000001</v>
      </c>
      <c r="AL484" s="28">
        <v>2.5009578599999998</v>
      </c>
      <c r="AM484" s="28">
        <v>2.5009578599999998</v>
      </c>
      <c r="AN484" s="28">
        <v>0</v>
      </c>
      <c r="AO484" s="28">
        <v>0</v>
      </c>
      <c r="AP484" s="28">
        <v>0</v>
      </c>
      <c r="AQ484" s="28">
        <v>0</v>
      </c>
      <c r="AR484" s="28">
        <v>0</v>
      </c>
      <c r="AS484" s="28">
        <v>0</v>
      </c>
      <c r="AT484" s="28">
        <v>2.5009578599999998</v>
      </c>
      <c r="AU484" s="28">
        <v>-0.78341748999999994</v>
      </c>
      <c r="AV484" s="28">
        <v>23.308310250000002</v>
      </c>
      <c r="AW484" s="28">
        <v>22.524892759999997</v>
      </c>
      <c r="AX484" s="28">
        <v>0</v>
      </c>
      <c r="AY484" s="28">
        <v>0</v>
      </c>
      <c r="AZ484" s="28">
        <v>22.524892759999997</v>
      </c>
    </row>
    <row r="485" spans="2:52" x14ac:dyDescent="0.25">
      <c r="B485" s="15" t="s">
        <v>373</v>
      </c>
      <c r="C485" s="28">
        <v>76.400754059999997</v>
      </c>
      <c r="D485" s="28">
        <v>30.994603829999999</v>
      </c>
      <c r="E485" s="28">
        <v>18.128331940000002</v>
      </c>
      <c r="F485" s="28">
        <v>11.643323349999999</v>
      </c>
      <c r="G485" s="28">
        <v>1.22294854</v>
      </c>
      <c r="H485" s="28">
        <v>45.406150230000001</v>
      </c>
      <c r="I485" s="28">
        <v>11.041861580000001</v>
      </c>
      <c r="J485" s="28">
        <v>2.1505399999999999</v>
      </c>
      <c r="K485" s="28">
        <v>29.800151199999998</v>
      </c>
      <c r="L485" s="28">
        <v>2.4135974500000001</v>
      </c>
      <c r="M485" s="28">
        <v>115.816298</v>
      </c>
      <c r="N485" s="28">
        <v>115.816298</v>
      </c>
      <c r="O485" s="28">
        <v>0</v>
      </c>
      <c r="P485" s="28">
        <v>0</v>
      </c>
      <c r="Q485" s="28">
        <v>0</v>
      </c>
      <c r="R485" s="28">
        <v>192.21705206000001</v>
      </c>
      <c r="S485" s="28">
        <v>52.00641529</v>
      </c>
      <c r="T485" s="28">
        <v>10.805470789999999</v>
      </c>
      <c r="U485" s="28">
        <v>11.561882300000001</v>
      </c>
      <c r="V485" s="28">
        <v>2.5460000000000001E-3</v>
      </c>
      <c r="W485" s="28">
        <v>15.7527949</v>
      </c>
      <c r="X485" s="28">
        <v>3.9609762799999997</v>
      </c>
      <c r="Y485" s="28">
        <v>25.485678050000001</v>
      </c>
      <c r="Z485" s="28">
        <v>9.1234528800000003</v>
      </c>
      <c r="AA485" s="28">
        <v>128.69921649</v>
      </c>
      <c r="AB485" s="28">
        <v>63.517835570000003</v>
      </c>
      <c r="AC485" s="28">
        <v>0</v>
      </c>
      <c r="AD485" s="28">
        <v>0</v>
      </c>
      <c r="AE485" s="28">
        <v>0</v>
      </c>
      <c r="AF485" s="28">
        <v>0</v>
      </c>
      <c r="AG485" s="28">
        <v>0</v>
      </c>
      <c r="AH485" s="28">
        <v>0</v>
      </c>
      <c r="AI485" s="28">
        <v>0</v>
      </c>
      <c r="AJ485" s="28">
        <v>7.3260309999999995E-2</v>
      </c>
      <c r="AK485" s="28">
        <v>7.3260309999999995E-2</v>
      </c>
      <c r="AL485" s="28">
        <v>6.46563569</v>
      </c>
      <c r="AM485" s="28">
        <v>6.46563569</v>
      </c>
      <c r="AN485" s="28">
        <v>0</v>
      </c>
      <c r="AO485" s="28">
        <v>0</v>
      </c>
      <c r="AP485" s="28">
        <v>18.51061872</v>
      </c>
      <c r="AQ485" s="28">
        <v>18.51061872</v>
      </c>
      <c r="AR485" s="28">
        <v>0</v>
      </c>
      <c r="AS485" s="28">
        <v>0</v>
      </c>
      <c r="AT485" s="28">
        <v>24.976254409999999</v>
      </c>
      <c r="AU485" s="28">
        <v>38.614841470000002</v>
      </c>
      <c r="AV485" s="28">
        <v>49.528422849999998</v>
      </c>
      <c r="AW485" s="28">
        <v>88.143264320000014</v>
      </c>
      <c r="AX485" s="28">
        <v>15.17394382</v>
      </c>
      <c r="AY485" s="28">
        <v>20.500124070000002</v>
      </c>
      <c r="AZ485" s="28">
        <v>52.469196429999997</v>
      </c>
    </row>
    <row r="486" spans="2:52" x14ac:dyDescent="0.25">
      <c r="B486" s="15" t="s">
        <v>374</v>
      </c>
      <c r="C486" s="28">
        <v>2.9234938100000001</v>
      </c>
      <c r="D486" s="28">
        <v>1.6651868300000001</v>
      </c>
      <c r="E486" s="28">
        <v>0.97093288</v>
      </c>
      <c r="F486" s="28">
        <v>0.48535756000000002</v>
      </c>
      <c r="G486" s="28">
        <v>0.20889639000000002</v>
      </c>
      <c r="H486" s="28">
        <v>1.25830698</v>
      </c>
      <c r="I486" s="28">
        <v>0.61165253000000008</v>
      </c>
      <c r="J486" s="28">
        <v>0.273061</v>
      </c>
      <c r="K486" s="28">
        <v>0.17186879999999999</v>
      </c>
      <c r="L486" s="28">
        <v>0.20172465000000001</v>
      </c>
      <c r="M486" s="28">
        <v>44.345988339999998</v>
      </c>
      <c r="N486" s="28">
        <v>43.754128000000001</v>
      </c>
      <c r="O486" s="28">
        <v>0.46683696999999996</v>
      </c>
      <c r="P486" s="28">
        <v>0</v>
      </c>
      <c r="Q486" s="28">
        <v>0.12502336999999999</v>
      </c>
      <c r="R486" s="28">
        <v>47.269482150000002</v>
      </c>
      <c r="S486" s="28">
        <v>23.350777170000001</v>
      </c>
      <c r="T486" s="28">
        <v>0.59135409999999999</v>
      </c>
      <c r="U486" s="28">
        <v>3.3052783300000002</v>
      </c>
      <c r="V486" s="28">
        <v>0</v>
      </c>
      <c r="W486" s="28">
        <v>0</v>
      </c>
      <c r="X486" s="28">
        <v>2.46855951</v>
      </c>
      <c r="Y486" s="28">
        <v>3.7697114700000003</v>
      </c>
      <c r="Z486" s="28">
        <v>0.32968483000000004</v>
      </c>
      <c r="AA486" s="28">
        <v>33.815365409999998</v>
      </c>
      <c r="AB486" s="28">
        <v>13.45411674</v>
      </c>
      <c r="AC486" s="28">
        <v>0</v>
      </c>
      <c r="AD486" s="28">
        <v>0</v>
      </c>
      <c r="AE486" s="28">
        <v>0</v>
      </c>
      <c r="AF486" s="28">
        <v>0</v>
      </c>
      <c r="AG486" s="28">
        <v>0</v>
      </c>
      <c r="AH486" s="28">
        <v>0</v>
      </c>
      <c r="AI486" s="28">
        <v>0</v>
      </c>
      <c r="AJ486" s="28">
        <v>0.26698698999999998</v>
      </c>
      <c r="AK486" s="28">
        <v>0.26698698999999998</v>
      </c>
      <c r="AL486" s="28">
        <v>8.9463776799999994</v>
      </c>
      <c r="AM486" s="28">
        <v>8.9463776799999994</v>
      </c>
      <c r="AN486" s="28">
        <v>0</v>
      </c>
      <c r="AO486" s="28">
        <v>0</v>
      </c>
      <c r="AP486" s="28">
        <v>0.75303173999999995</v>
      </c>
      <c r="AQ486" s="28">
        <v>0.75303173999999995</v>
      </c>
      <c r="AR486" s="28">
        <v>0</v>
      </c>
      <c r="AS486" s="28">
        <v>6.7000000000000002E-3</v>
      </c>
      <c r="AT486" s="28">
        <v>9.7061094200000007</v>
      </c>
      <c r="AU486" s="28">
        <v>4.0149943099999996</v>
      </c>
      <c r="AV486" s="28">
        <v>8.0824506500000002</v>
      </c>
      <c r="AW486" s="28">
        <v>12.097444959999999</v>
      </c>
      <c r="AX486" s="28">
        <v>1.67193283</v>
      </c>
      <c r="AY486" s="28">
        <v>0.25109999999999999</v>
      </c>
      <c r="AZ486" s="28">
        <v>10.174412129999999</v>
      </c>
    </row>
    <row r="487" spans="2:52" x14ac:dyDescent="0.25">
      <c r="B487" s="15" t="s">
        <v>375</v>
      </c>
      <c r="C487" s="28">
        <v>120.01024861</v>
      </c>
      <c r="D487" s="28">
        <v>66.058480979999999</v>
      </c>
      <c r="E487" s="28">
        <v>33.878054319999997</v>
      </c>
      <c r="F487" s="28">
        <v>30.68550553</v>
      </c>
      <c r="G487" s="28">
        <v>1.4949211299999998</v>
      </c>
      <c r="H487" s="28">
        <v>53.951767629999992</v>
      </c>
      <c r="I487" s="28">
        <v>17.549380399999997</v>
      </c>
      <c r="J487" s="28">
        <v>18.006036559999998</v>
      </c>
      <c r="K487" s="28">
        <v>18.39544167</v>
      </c>
      <c r="L487" s="28">
        <v>9.0899999999999998E-4</v>
      </c>
      <c r="M487" s="28">
        <v>126.06526256999999</v>
      </c>
      <c r="N487" s="28">
        <v>111.014428</v>
      </c>
      <c r="O487" s="28">
        <v>15.050834570000001</v>
      </c>
      <c r="P487" s="28">
        <v>0</v>
      </c>
      <c r="Q487" s="28">
        <v>0</v>
      </c>
      <c r="R487" s="28">
        <v>246.07551118000001</v>
      </c>
      <c r="S487" s="28">
        <v>61.710672369999997</v>
      </c>
      <c r="T487" s="28">
        <v>10.089932490000001</v>
      </c>
      <c r="U487" s="28">
        <v>36.718757490000002</v>
      </c>
      <c r="V487" s="28">
        <v>0</v>
      </c>
      <c r="W487" s="28">
        <v>0</v>
      </c>
      <c r="X487" s="28">
        <v>4.0621446400000005</v>
      </c>
      <c r="Y487" s="28">
        <v>22.264258989999998</v>
      </c>
      <c r="Z487" s="28">
        <v>2.9072037499999999</v>
      </c>
      <c r="AA487" s="28">
        <v>137.75296972999999</v>
      </c>
      <c r="AB487" s="28">
        <v>108.32254145</v>
      </c>
      <c r="AC487" s="28">
        <v>0</v>
      </c>
      <c r="AD487" s="28">
        <v>0</v>
      </c>
      <c r="AE487" s="28">
        <v>0</v>
      </c>
      <c r="AF487" s="28">
        <v>0</v>
      </c>
      <c r="AG487" s="28">
        <v>0</v>
      </c>
      <c r="AH487" s="28">
        <v>0</v>
      </c>
      <c r="AI487" s="28">
        <v>0</v>
      </c>
      <c r="AJ487" s="28">
        <v>0</v>
      </c>
      <c r="AK487" s="28">
        <v>0</v>
      </c>
      <c r="AL487" s="28">
        <v>26.4447625</v>
      </c>
      <c r="AM487" s="28">
        <v>26.4447625</v>
      </c>
      <c r="AN487" s="28">
        <v>0</v>
      </c>
      <c r="AO487" s="28">
        <v>0</v>
      </c>
      <c r="AP487" s="28">
        <v>9.0307692799999995</v>
      </c>
      <c r="AQ487" s="28">
        <v>9.0307692799999995</v>
      </c>
      <c r="AR487" s="28">
        <v>0</v>
      </c>
      <c r="AS487" s="28">
        <v>0</v>
      </c>
      <c r="AT487" s="28">
        <v>35.475531780000004</v>
      </c>
      <c r="AU487" s="28">
        <v>72.847009670000006</v>
      </c>
      <c r="AV487" s="28">
        <v>15.195919999999999</v>
      </c>
      <c r="AW487" s="28">
        <v>88.042929670000007</v>
      </c>
      <c r="AX487" s="28">
        <v>6.3444063000000002</v>
      </c>
      <c r="AY487" s="28">
        <v>3.2109092499999998</v>
      </c>
      <c r="AZ487" s="28">
        <v>78.487614120000003</v>
      </c>
    </row>
    <row r="488" spans="2:52" x14ac:dyDescent="0.25">
      <c r="B488" s="15" t="s">
        <v>376</v>
      </c>
      <c r="C488" s="28">
        <v>165.52812348999998</v>
      </c>
      <c r="D488" s="28">
        <v>143.89679854999997</v>
      </c>
      <c r="E488" s="28">
        <v>100.09077966</v>
      </c>
      <c r="F488" s="28">
        <v>41.047424159999998</v>
      </c>
      <c r="G488" s="28">
        <v>2.75859473</v>
      </c>
      <c r="H488" s="28">
        <v>21.631324940000002</v>
      </c>
      <c r="I488" s="28">
        <v>5.0765939500000004</v>
      </c>
      <c r="J488" s="28">
        <v>2.0247979799999998</v>
      </c>
      <c r="K488" s="28">
        <v>13.94981625</v>
      </c>
      <c r="L488" s="28">
        <v>0.58011676000000001</v>
      </c>
      <c r="M488" s="28">
        <v>105.53774229999999</v>
      </c>
      <c r="N488" s="28">
        <v>104.71866900000001</v>
      </c>
      <c r="O488" s="28">
        <v>0.8190733</v>
      </c>
      <c r="P488" s="28">
        <v>0</v>
      </c>
      <c r="Q488" s="28">
        <v>0</v>
      </c>
      <c r="R488" s="28">
        <v>271.06586578999998</v>
      </c>
      <c r="S488" s="28">
        <v>117.41213353000001</v>
      </c>
      <c r="T488" s="28">
        <v>10.53428886</v>
      </c>
      <c r="U488" s="28">
        <v>18.553016489999997</v>
      </c>
      <c r="V488" s="28">
        <v>0</v>
      </c>
      <c r="W488" s="28">
        <v>16.109175969999999</v>
      </c>
      <c r="X488" s="28">
        <v>8.04357437</v>
      </c>
      <c r="Y488" s="28">
        <v>18.19507947</v>
      </c>
      <c r="Z488" s="28">
        <v>5.4532979500000005</v>
      </c>
      <c r="AA488" s="28">
        <v>194.30056664</v>
      </c>
      <c r="AB488" s="28">
        <v>76.765299150000004</v>
      </c>
      <c r="AC488" s="28">
        <v>0</v>
      </c>
      <c r="AD488" s="28">
        <v>0</v>
      </c>
      <c r="AE488" s="28">
        <v>0</v>
      </c>
      <c r="AF488" s="28">
        <v>0</v>
      </c>
      <c r="AG488" s="28">
        <v>0</v>
      </c>
      <c r="AH488" s="28">
        <v>0</v>
      </c>
      <c r="AI488" s="28">
        <v>0</v>
      </c>
      <c r="AJ488" s="28">
        <v>0</v>
      </c>
      <c r="AK488" s="28">
        <v>0</v>
      </c>
      <c r="AL488" s="28">
        <v>63.696310799999999</v>
      </c>
      <c r="AM488" s="28">
        <v>63.696310799999999</v>
      </c>
      <c r="AN488" s="28">
        <v>0</v>
      </c>
      <c r="AO488" s="28">
        <v>0</v>
      </c>
      <c r="AP488" s="28">
        <v>0</v>
      </c>
      <c r="AQ488" s="28">
        <v>0</v>
      </c>
      <c r="AR488" s="28">
        <v>0</v>
      </c>
      <c r="AS488" s="28">
        <v>0</v>
      </c>
      <c r="AT488" s="28">
        <v>63.696310799999999</v>
      </c>
      <c r="AU488" s="28">
        <v>13.06898835</v>
      </c>
      <c r="AV488" s="28">
        <v>105.15815092</v>
      </c>
      <c r="AW488" s="28">
        <v>118.22713927</v>
      </c>
      <c r="AX488" s="28">
        <v>30.170845969999998</v>
      </c>
      <c r="AY488" s="28">
        <v>0</v>
      </c>
      <c r="AZ488" s="28">
        <v>88.056293299999993</v>
      </c>
    </row>
    <row r="489" spans="2:52" x14ac:dyDescent="0.25">
      <c r="B489" s="15" t="s">
        <v>377</v>
      </c>
      <c r="C489" s="28">
        <v>28.167039799999998</v>
      </c>
      <c r="D489" s="28">
        <v>20.284141909999995</v>
      </c>
      <c r="E489" s="28">
        <v>16.12789836</v>
      </c>
      <c r="F489" s="28">
        <v>1.5449663300000001</v>
      </c>
      <c r="G489" s="28">
        <v>2.6112772200000003</v>
      </c>
      <c r="H489" s="28">
        <v>7.8828978899999997</v>
      </c>
      <c r="I489" s="28">
        <v>3.3990551099999999</v>
      </c>
      <c r="J489" s="28">
        <v>1.2804982600000001</v>
      </c>
      <c r="K489" s="28">
        <v>2.6549939600000001</v>
      </c>
      <c r="L489" s="28">
        <v>0.54835055999999993</v>
      </c>
      <c r="M489" s="28">
        <v>86.589290090000006</v>
      </c>
      <c r="N489" s="28">
        <v>84.955116000000004</v>
      </c>
      <c r="O489" s="28">
        <v>1.6341740900000001</v>
      </c>
      <c r="P489" s="28">
        <v>0</v>
      </c>
      <c r="Q489" s="28">
        <v>0</v>
      </c>
      <c r="R489" s="28">
        <v>114.75632989</v>
      </c>
      <c r="S489" s="28">
        <v>48.619432789999998</v>
      </c>
      <c r="T489" s="28">
        <v>3.3738218</v>
      </c>
      <c r="U489" s="28">
        <v>7.50567385</v>
      </c>
      <c r="V489" s="28">
        <v>0</v>
      </c>
      <c r="W489" s="28">
        <v>0</v>
      </c>
      <c r="X489" s="28">
        <v>4.9338722699999993</v>
      </c>
      <c r="Y489" s="28">
        <v>12.924253119999999</v>
      </c>
      <c r="Z489" s="28">
        <v>0</v>
      </c>
      <c r="AA489" s="28">
        <v>77.357053829999998</v>
      </c>
      <c r="AB489" s="28">
        <v>37.399276060000005</v>
      </c>
      <c r="AC489" s="28">
        <v>5.2499999999999998E-2</v>
      </c>
      <c r="AD489" s="28">
        <v>5.2499999999999998E-2</v>
      </c>
      <c r="AE489" s="28">
        <v>0</v>
      </c>
      <c r="AF489" s="28">
        <v>0</v>
      </c>
      <c r="AG489" s="28">
        <v>0</v>
      </c>
      <c r="AH489" s="28">
        <v>0</v>
      </c>
      <c r="AI489" s="28">
        <v>0</v>
      </c>
      <c r="AJ489" s="28">
        <v>0</v>
      </c>
      <c r="AK489" s="28">
        <v>5.2499999999999998E-2</v>
      </c>
      <c r="AL489" s="28">
        <v>22.564760750000001</v>
      </c>
      <c r="AM489" s="28">
        <v>22.564760750000001</v>
      </c>
      <c r="AN489" s="28">
        <v>0</v>
      </c>
      <c r="AO489" s="28">
        <v>0</v>
      </c>
      <c r="AP489" s="28">
        <v>0</v>
      </c>
      <c r="AQ489" s="28">
        <v>0</v>
      </c>
      <c r="AR489" s="28">
        <v>0</v>
      </c>
      <c r="AS489" s="28">
        <v>0</v>
      </c>
      <c r="AT489" s="28">
        <v>22.564760750000001</v>
      </c>
      <c r="AU489" s="28">
        <v>14.887015310000001</v>
      </c>
      <c r="AV489" s="28">
        <v>25.428356340000001</v>
      </c>
      <c r="AW489" s="28">
        <v>40.315371649999996</v>
      </c>
      <c r="AX489" s="28">
        <v>2.1132058799999998</v>
      </c>
      <c r="AY489" s="28">
        <v>9.2140754999999999</v>
      </c>
      <c r="AZ489" s="28">
        <v>28.988090270000001</v>
      </c>
    </row>
    <row r="490" spans="2:52" x14ac:dyDescent="0.25">
      <c r="B490" s="15" t="s">
        <v>378</v>
      </c>
      <c r="C490" s="28">
        <v>11.6667945</v>
      </c>
      <c r="D490" s="28">
        <v>5.0187844899999998</v>
      </c>
      <c r="E490" s="28">
        <v>2.09025346</v>
      </c>
      <c r="F490" s="28">
        <v>2.3089062200000003</v>
      </c>
      <c r="G490" s="28">
        <v>0.61962481000000003</v>
      </c>
      <c r="H490" s="28">
        <v>6.648010010000001</v>
      </c>
      <c r="I490" s="28">
        <v>2.5139335599999999</v>
      </c>
      <c r="J490" s="28">
        <v>0.84033030000000009</v>
      </c>
      <c r="K490" s="28">
        <v>2.5874215</v>
      </c>
      <c r="L490" s="28">
        <v>0.70632465</v>
      </c>
      <c r="M490" s="28">
        <v>59.371881369999997</v>
      </c>
      <c r="N490" s="28">
        <v>58.442093</v>
      </c>
      <c r="O490" s="28">
        <v>0.92978837000000003</v>
      </c>
      <c r="P490" s="28">
        <v>0</v>
      </c>
      <c r="Q490" s="28">
        <v>0</v>
      </c>
      <c r="R490" s="28">
        <v>71.038675870000006</v>
      </c>
      <c r="S490" s="28">
        <v>32.252985250000002</v>
      </c>
      <c r="T490" s="28">
        <v>0.78957250000000001</v>
      </c>
      <c r="U490" s="28">
        <v>6.3584773800000001</v>
      </c>
      <c r="V490" s="28">
        <v>0</v>
      </c>
      <c r="W490" s="28">
        <v>0</v>
      </c>
      <c r="X490" s="28">
        <v>3.9664574400000001</v>
      </c>
      <c r="Y490" s="28">
        <v>6.5543675300000004</v>
      </c>
      <c r="Z490" s="28">
        <v>0</v>
      </c>
      <c r="AA490" s="28">
        <v>49.921860100000004</v>
      </c>
      <c r="AB490" s="28">
        <v>21.116815769999999</v>
      </c>
      <c r="AC490" s="28">
        <v>0</v>
      </c>
      <c r="AD490" s="28">
        <v>0</v>
      </c>
      <c r="AE490" s="28">
        <v>0</v>
      </c>
      <c r="AF490" s="28">
        <v>0</v>
      </c>
      <c r="AG490" s="28">
        <v>0</v>
      </c>
      <c r="AH490" s="28">
        <v>0</v>
      </c>
      <c r="AI490" s="28">
        <v>0</v>
      </c>
      <c r="AJ490" s="28">
        <v>6.3749282999999997</v>
      </c>
      <c r="AK490" s="28">
        <v>6.3749282999999997</v>
      </c>
      <c r="AL490" s="28">
        <v>9.7906217899999994</v>
      </c>
      <c r="AM490" s="28">
        <v>9.7906217899999994</v>
      </c>
      <c r="AN490" s="28">
        <v>0</v>
      </c>
      <c r="AO490" s="28">
        <v>0</v>
      </c>
      <c r="AP490" s="28">
        <v>0</v>
      </c>
      <c r="AQ490" s="28">
        <v>0</v>
      </c>
      <c r="AR490" s="28">
        <v>0</v>
      </c>
      <c r="AS490" s="28">
        <v>0</v>
      </c>
      <c r="AT490" s="28">
        <v>9.7906217899999994</v>
      </c>
      <c r="AU490" s="28">
        <v>17.70112228</v>
      </c>
      <c r="AV490" s="28">
        <v>61.352742790000001</v>
      </c>
      <c r="AW490" s="28">
        <v>79.053865070000015</v>
      </c>
      <c r="AX490" s="28">
        <v>8.9137109300000006</v>
      </c>
      <c r="AY490" s="28">
        <v>0</v>
      </c>
      <c r="AZ490" s="28">
        <v>70.140154140000007</v>
      </c>
    </row>
    <row r="491" spans="2:52" x14ac:dyDescent="0.25">
      <c r="B491" s="15" t="s">
        <v>379</v>
      </c>
      <c r="C491" s="28">
        <v>23.789253949999999</v>
      </c>
      <c r="D491" s="28">
        <v>12.51689695</v>
      </c>
      <c r="E491" s="28">
        <v>4.40198395</v>
      </c>
      <c r="F491" s="28">
        <v>6.6803920000000003</v>
      </c>
      <c r="G491" s="28">
        <v>1.4345209999999999</v>
      </c>
      <c r="H491" s="28">
        <v>11.272357</v>
      </c>
      <c r="I491" s="28">
        <v>3.2056550000000001</v>
      </c>
      <c r="J491" s="28">
        <v>1.621926</v>
      </c>
      <c r="K491" s="28">
        <v>5.9851470000000004</v>
      </c>
      <c r="L491" s="28">
        <v>0.45962900000000001</v>
      </c>
      <c r="M491" s="28">
        <v>78.624091000000007</v>
      </c>
      <c r="N491" s="28">
        <v>77.488367999999994</v>
      </c>
      <c r="O491" s="28">
        <v>1.135723</v>
      </c>
      <c r="P491" s="28">
        <v>0</v>
      </c>
      <c r="Q491" s="28">
        <v>0</v>
      </c>
      <c r="R491" s="28">
        <v>102.41334495000001</v>
      </c>
      <c r="S491" s="28">
        <v>43.147915829999995</v>
      </c>
      <c r="T491" s="28">
        <v>1.1442410000000001</v>
      </c>
      <c r="U491" s="28">
        <v>7.763134</v>
      </c>
      <c r="V491" s="28">
        <v>0</v>
      </c>
      <c r="W491" s="28">
        <v>2.8411659999999999</v>
      </c>
      <c r="X491" s="28">
        <v>9.0823330000000002</v>
      </c>
      <c r="Y491" s="28">
        <v>8.3783049999999992</v>
      </c>
      <c r="Z491" s="28">
        <v>0</v>
      </c>
      <c r="AA491" s="28">
        <v>72.357094829999994</v>
      </c>
      <c r="AB491" s="28">
        <v>30.056250120000001</v>
      </c>
      <c r="AC491" s="28">
        <v>0</v>
      </c>
      <c r="AD491" s="28">
        <v>0</v>
      </c>
      <c r="AE491" s="28">
        <v>0</v>
      </c>
      <c r="AF491" s="28">
        <v>0</v>
      </c>
      <c r="AG491" s="28">
        <v>0</v>
      </c>
      <c r="AH491" s="28">
        <v>0</v>
      </c>
      <c r="AI491" s="28">
        <v>0</v>
      </c>
      <c r="AJ491" s="28">
        <v>0</v>
      </c>
      <c r="AK491" s="28">
        <v>0</v>
      </c>
      <c r="AL491" s="28">
        <v>9.6143123900000003</v>
      </c>
      <c r="AM491" s="28">
        <v>9.6143123900000003</v>
      </c>
      <c r="AN491" s="28">
        <v>0</v>
      </c>
      <c r="AO491" s="28">
        <v>0</v>
      </c>
      <c r="AP491" s="28">
        <v>0</v>
      </c>
      <c r="AQ491" s="28">
        <v>0</v>
      </c>
      <c r="AR491" s="28">
        <v>0</v>
      </c>
      <c r="AS491" s="28">
        <v>0</v>
      </c>
      <c r="AT491" s="28">
        <v>9.6143123900000003</v>
      </c>
      <c r="AU491" s="28">
        <v>20.441937729999999</v>
      </c>
      <c r="AV491" s="28">
        <v>15.754678</v>
      </c>
      <c r="AW491" s="28">
        <v>36.196615729999998</v>
      </c>
      <c r="AX491" s="28">
        <v>0</v>
      </c>
      <c r="AY491" s="28">
        <v>0</v>
      </c>
      <c r="AZ491" s="28">
        <v>36.196615729999998</v>
      </c>
    </row>
    <row r="492" spans="2:52" x14ac:dyDescent="0.25">
      <c r="B492" s="15" t="s">
        <v>380</v>
      </c>
      <c r="C492" s="28">
        <v>27.248757829999999</v>
      </c>
      <c r="D492" s="28">
        <v>19.141687409999996</v>
      </c>
      <c r="E492" s="28">
        <v>13.671581289999999</v>
      </c>
      <c r="F492" s="28">
        <v>4.9517857200000002</v>
      </c>
      <c r="G492" s="28">
        <v>0.51832040000000001</v>
      </c>
      <c r="H492" s="28">
        <v>8.1070704199999994</v>
      </c>
      <c r="I492" s="28">
        <v>3.0847151200000003</v>
      </c>
      <c r="J492" s="28">
        <v>1.0019372499999999</v>
      </c>
      <c r="K492" s="28">
        <v>3.3982111400000004</v>
      </c>
      <c r="L492" s="28">
        <v>0.62220691000000006</v>
      </c>
      <c r="M492" s="28">
        <v>65.090458589999997</v>
      </c>
      <c r="N492" s="28">
        <v>64.302980000000005</v>
      </c>
      <c r="O492" s="28">
        <v>0.78747858999999998</v>
      </c>
      <c r="P492" s="28">
        <v>0</v>
      </c>
      <c r="Q492" s="28">
        <v>0</v>
      </c>
      <c r="R492" s="28">
        <v>92.33921642</v>
      </c>
      <c r="S492" s="28">
        <v>39.24242649</v>
      </c>
      <c r="T492" s="28">
        <v>2.5926794100000001</v>
      </c>
      <c r="U492" s="28">
        <v>4.9053821600000003</v>
      </c>
      <c r="V492" s="28">
        <v>0</v>
      </c>
      <c r="W492" s="28">
        <v>0</v>
      </c>
      <c r="X492" s="28">
        <v>5.61249558</v>
      </c>
      <c r="Y492" s="28">
        <v>6.1344954500000002</v>
      </c>
      <c r="Z492" s="28">
        <v>0</v>
      </c>
      <c r="AA492" s="28">
        <v>58.487479090000001</v>
      </c>
      <c r="AB492" s="28">
        <v>33.851737329999999</v>
      </c>
      <c r="AC492" s="28">
        <v>0</v>
      </c>
      <c r="AD492" s="28">
        <v>0</v>
      </c>
      <c r="AE492" s="28">
        <v>0</v>
      </c>
      <c r="AF492" s="28">
        <v>0</v>
      </c>
      <c r="AG492" s="28">
        <v>0</v>
      </c>
      <c r="AH492" s="28">
        <v>0</v>
      </c>
      <c r="AI492" s="28">
        <v>0</v>
      </c>
      <c r="AJ492" s="28">
        <v>0</v>
      </c>
      <c r="AK492" s="28">
        <v>0</v>
      </c>
      <c r="AL492" s="28">
        <v>28.292058730000001</v>
      </c>
      <c r="AM492" s="28">
        <v>28.292058730000001</v>
      </c>
      <c r="AN492" s="28">
        <v>0</v>
      </c>
      <c r="AO492" s="28">
        <v>0</v>
      </c>
      <c r="AP492" s="28">
        <v>0</v>
      </c>
      <c r="AQ492" s="28">
        <v>0</v>
      </c>
      <c r="AR492" s="28">
        <v>0</v>
      </c>
      <c r="AS492" s="28">
        <v>0</v>
      </c>
      <c r="AT492" s="28">
        <v>28.292058730000001</v>
      </c>
      <c r="AU492" s="28">
        <v>5.5596785999999998</v>
      </c>
      <c r="AV492" s="28">
        <v>53.765888520000004</v>
      </c>
      <c r="AW492" s="28">
        <v>59.325567119999995</v>
      </c>
      <c r="AX492" s="28">
        <v>0</v>
      </c>
      <c r="AY492" s="28">
        <v>0</v>
      </c>
      <c r="AZ492" s="28">
        <v>59.325567119999995</v>
      </c>
    </row>
    <row r="493" spans="2:52" x14ac:dyDescent="0.25">
      <c r="B493" s="15" t="s">
        <v>381</v>
      </c>
      <c r="C493" s="28">
        <v>56.939929579999998</v>
      </c>
      <c r="D493" s="28">
        <v>28.934406559999999</v>
      </c>
      <c r="E493" s="28">
        <v>10.00381033</v>
      </c>
      <c r="F493" s="28">
        <v>16.90828617</v>
      </c>
      <c r="G493" s="28">
        <v>2.0223100600000001</v>
      </c>
      <c r="H493" s="28">
        <v>28.005523019999998</v>
      </c>
      <c r="I493" s="28">
        <v>7.9776738800000002</v>
      </c>
      <c r="J493" s="28">
        <v>5.4616777300000008</v>
      </c>
      <c r="K493" s="28">
        <v>11.608208250000001</v>
      </c>
      <c r="L493" s="28">
        <v>2.9579631600000003</v>
      </c>
      <c r="M493" s="28">
        <v>117.71249994</v>
      </c>
      <c r="N493" s="28">
        <v>116.478624</v>
      </c>
      <c r="O493" s="28">
        <v>1.23087594</v>
      </c>
      <c r="P493" s="28">
        <v>0</v>
      </c>
      <c r="Q493" s="28">
        <v>3.0000000000000001E-3</v>
      </c>
      <c r="R493" s="28">
        <v>174.65242951999997</v>
      </c>
      <c r="S493" s="28">
        <v>83.051419659999993</v>
      </c>
      <c r="T493" s="28">
        <v>8.356981339999999</v>
      </c>
      <c r="U493" s="28">
        <v>9.6478956900000004</v>
      </c>
      <c r="V493" s="28">
        <v>0.27145039000000004</v>
      </c>
      <c r="W493" s="28">
        <v>0</v>
      </c>
      <c r="X493" s="28">
        <v>12.225051859999999</v>
      </c>
      <c r="Y493" s="28">
        <v>21.760311690000002</v>
      </c>
      <c r="Z493" s="28">
        <v>3.57454282</v>
      </c>
      <c r="AA493" s="28">
        <v>138.88765344999999</v>
      </c>
      <c r="AB493" s="28">
        <v>35.764776070000003</v>
      </c>
      <c r="AC493" s="28">
        <v>0</v>
      </c>
      <c r="AD493" s="28">
        <v>0</v>
      </c>
      <c r="AE493" s="28">
        <v>0</v>
      </c>
      <c r="AF493" s="28">
        <v>0</v>
      </c>
      <c r="AG493" s="28">
        <v>12.292491650000001</v>
      </c>
      <c r="AH493" s="28">
        <v>6.9619999999999997</v>
      </c>
      <c r="AI493" s="28">
        <v>5.3304916500000008</v>
      </c>
      <c r="AJ493" s="28">
        <v>0</v>
      </c>
      <c r="AK493" s="28">
        <v>12.292491650000001</v>
      </c>
      <c r="AL493" s="28">
        <v>29.262075339999999</v>
      </c>
      <c r="AM493" s="28">
        <v>29.262075339999999</v>
      </c>
      <c r="AN493" s="28">
        <v>0</v>
      </c>
      <c r="AO493" s="28">
        <v>0</v>
      </c>
      <c r="AP493" s="28">
        <v>9.0171681600000007</v>
      </c>
      <c r="AQ493" s="28">
        <v>9.0171681600000007</v>
      </c>
      <c r="AR493" s="28">
        <v>0</v>
      </c>
      <c r="AS493" s="28">
        <v>0</v>
      </c>
      <c r="AT493" s="28">
        <v>38.2792435</v>
      </c>
      <c r="AU493" s="28">
        <v>9.7780242200000007</v>
      </c>
      <c r="AV493" s="28">
        <v>36.844655629999998</v>
      </c>
      <c r="AW493" s="28">
        <v>46.622679850000004</v>
      </c>
      <c r="AX493" s="28">
        <v>0</v>
      </c>
      <c r="AY493" s="28">
        <v>0</v>
      </c>
      <c r="AZ493" s="28">
        <v>46.622679850000004</v>
      </c>
    </row>
    <row r="494" spans="2:52" x14ac:dyDescent="0.25">
      <c r="B494" s="15" t="s">
        <v>382</v>
      </c>
      <c r="C494" s="28">
        <v>20.393846839999998</v>
      </c>
      <c r="D494" s="28">
        <v>13.699492429999999</v>
      </c>
      <c r="E494" s="28">
        <v>5.8774599099999998</v>
      </c>
      <c r="F494" s="28">
        <v>7.1375325999999992</v>
      </c>
      <c r="G494" s="28">
        <v>0.68449992000000004</v>
      </c>
      <c r="H494" s="28">
        <v>6.6943544099999999</v>
      </c>
      <c r="I494" s="28">
        <v>1.59264607</v>
      </c>
      <c r="J494" s="28">
        <v>0.70149375000000003</v>
      </c>
      <c r="K494" s="28">
        <v>4.0185133300000002</v>
      </c>
      <c r="L494" s="28">
        <v>0.38170125999999999</v>
      </c>
      <c r="M494" s="28">
        <v>76.18315290999999</v>
      </c>
      <c r="N494" s="28">
        <v>75.292379999999994</v>
      </c>
      <c r="O494" s="28">
        <v>0.89077291000000003</v>
      </c>
      <c r="P494" s="28">
        <v>0</v>
      </c>
      <c r="Q494" s="28">
        <v>0</v>
      </c>
      <c r="R494" s="28">
        <v>96.576999749999999</v>
      </c>
      <c r="S494" s="28">
        <v>38.87745468</v>
      </c>
      <c r="T494" s="28">
        <v>2.7508035499999997</v>
      </c>
      <c r="U494" s="28">
        <v>6.5057594700000001</v>
      </c>
      <c r="V494" s="28">
        <v>0</v>
      </c>
      <c r="W494" s="28">
        <v>0</v>
      </c>
      <c r="X494" s="28">
        <v>4.8187375000000001</v>
      </c>
      <c r="Y494" s="28">
        <v>18.793195559999997</v>
      </c>
      <c r="Z494" s="28">
        <v>1.03616811</v>
      </c>
      <c r="AA494" s="28">
        <v>72.782118869999991</v>
      </c>
      <c r="AB494" s="28">
        <v>23.794880880000004</v>
      </c>
      <c r="AC494" s="28">
        <v>0</v>
      </c>
      <c r="AD494" s="28">
        <v>0</v>
      </c>
      <c r="AE494" s="28">
        <v>0</v>
      </c>
      <c r="AF494" s="28">
        <v>0</v>
      </c>
      <c r="AG494" s="28">
        <v>0</v>
      </c>
      <c r="AH494" s="28">
        <v>0</v>
      </c>
      <c r="AI494" s="28">
        <v>0</v>
      </c>
      <c r="AJ494" s="28">
        <v>0</v>
      </c>
      <c r="AK494" s="28">
        <v>0</v>
      </c>
      <c r="AL494" s="28">
        <v>14.895037970000001</v>
      </c>
      <c r="AM494" s="28">
        <v>14.895037970000001</v>
      </c>
      <c r="AN494" s="28">
        <v>0</v>
      </c>
      <c r="AO494" s="28">
        <v>0</v>
      </c>
      <c r="AP494" s="28">
        <v>4.5567400599999992</v>
      </c>
      <c r="AQ494" s="28">
        <v>4.5567400599999992</v>
      </c>
      <c r="AR494" s="28">
        <v>0</v>
      </c>
      <c r="AS494" s="28">
        <v>0</v>
      </c>
      <c r="AT494" s="28">
        <v>19.45177803</v>
      </c>
      <c r="AU494" s="28">
        <v>4.3431028500000002</v>
      </c>
      <c r="AV494" s="28">
        <v>12.212932650000001</v>
      </c>
      <c r="AW494" s="28">
        <v>16.5560355</v>
      </c>
      <c r="AX494" s="28">
        <v>1.6437079999999999</v>
      </c>
      <c r="AY494" s="28">
        <v>0</v>
      </c>
      <c r="AZ494" s="28">
        <v>14.9123275</v>
      </c>
    </row>
    <row r="495" spans="2:52" x14ac:dyDescent="0.25">
      <c r="B495" s="15" t="s">
        <v>383</v>
      </c>
      <c r="C495" s="28">
        <v>12.667326769999999</v>
      </c>
      <c r="D495" s="28">
        <v>4.9541316899999996</v>
      </c>
      <c r="E495" s="28">
        <v>2.2627026899999998</v>
      </c>
      <c r="F495" s="28">
        <v>2.24986</v>
      </c>
      <c r="G495" s="28">
        <v>0.44156899999999999</v>
      </c>
      <c r="H495" s="28">
        <v>7.7131950800000002</v>
      </c>
      <c r="I495" s="28">
        <v>2.4062329999999998</v>
      </c>
      <c r="J495" s="28">
        <v>1.3995519999999999</v>
      </c>
      <c r="K495" s="28">
        <v>1.3907780000000001</v>
      </c>
      <c r="L495" s="28">
        <v>2.5166320799999999</v>
      </c>
      <c r="M495" s="28">
        <v>75.559735000000003</v>
      </c>
      <c r="N495" s="28">
        <v>75.545804000000004</v>
      </c>
      <c r="O495" s="28">
        <v>1.3931000000000001E-2</v>
      </c>
      <c r="P495" s="28">
        <v>0</v>
      </c>
      <c r="Q495" s="28">
        <v>0</v>
      </c>
      <c r="R495" s="28">
        <v>88.227061769999992</v>
      </c>
      <c r="S495" s="28">
        <v>42.25952522</v>
      </c>
      <c r="T495" s="28">
        <v>0.60787593000000006</v>
      </c>
      <c r="U495" s="28">
        <v>4.5135322000000002</v>
      </c>
      <c r="V495" s="28">
        <v>0</v>
      </c>
      <c r="W495" s="28">
        <v>1.8268004</v>
      </c>
      <c r="X495" s="28">
        <v>3.5722826099999998</v>
      </c>
      <c r="Y495" s="28">
        <v>9.5189686800000004</v>
      </c>
      <c r="Z495" s="28">
        <v>0</v>
      </c>
      <c r="AA495" s="28">
        <v>62.298985039999998</v>
      </c>
      <c r="AB495" s="28">
        <v>25.928076730000001</v>
      </c>
      <c r="AC495" s="28">
        <v>0</v>
      </c>
      <c r="AD495" s="28">
        <v>0</v>
      </c>
      <c r="AE495" s="28">
        <v>0</v>
      </c>
      <c r="AF495" s="28">
        <v>0</v>
      </c>
      <c r="AG495" s="28">
        <v>0</v>
      </c>
      <c r="AH495" s="28">
        <v>0</v>
      </c>
      <c r="AI495" s="28">
        <v>0</v>
      </c>
      <c r="AJ495" s="28">
        <v>0</v>
      </c>
      <c r="AK495" s="28">
        <v>0</v>
      </c>
      <c r="AL495" s="28">
        <v>26.495199890000002</v>
      </c>
      <c r="AM495" s="28">
        <v>26.495199890000002</v>
      </c>
      <c r="AN495" s="28">
        <v>0</v>
      </c>
      <c r="AO495" s="28">
        <v>0</v>
      </c>
      <c r="AP495" s="28">
        <v>0</v>
      </c>
      <c r="AQ495" s="28">
        <v>0</v>
      </c>
      <c r="AR495" s="28">
        <v>0</v>
      </c>
      <c r="AS495" s="28">
        <v>0</v>
      </c>
      <c r="AT495" s="28">
        <v>26.495199890000002</v>
      </c>
      <c r="AU495" s="28">
        <v>-0.56712315999999996</v>
      </c>
      <c r="AV495" s="28">
        <v>39.791151090000007</v>
      </c>
      <c r="AW495" s="28">
        <v>39.224027929999998</v>
      </c>
      <c r="AX495" s="28">
        <v>0</v>
      </c>
      <c r="AY495" s="28">
        <v>0</v>
      </c>
      <c r="AZ495" s="28">
        <v>39.224027929999998</v>
      </c>
    </row>
    <row r="496" spans="2:52" x14ac:dyDescent="0.25">
      <c r="B496" s="15" t="s">
        <v>116</v>
      </c>
      <c r="C496" s="28">
        <v>159.94719081</v>
      </c>
      <c r="D496" s="28">
        <v>147.63423978</v>
      </c>
      <c r="E496" s="28">
        <v>38.13239136</v>
      </c>
      <c r="F496" s="28">
        <v>17.028231239999997</v>
      </c>
      <c r="G496" s="28">
        <v>92.473617180000005</v>
      </c>
      <c r="H496" s="28">
        <v>12.312951029999999</v>
      </c>
      <c r="I496" s="28">
        <v>7.9305403999999999</v>
      </c>
      <c r="J496" s="28">
        <v>1.2802532</v>
      </c>
      <c r="K496" s="28">
        <v>1.9830429299999999</v>
      </c>
      <c r="L496" s="28">
        <v>1.1191145</v>
      </c>
      <c r="M496" s="28">
        <v>102.13470684000001</v>
      </c>
      <c r="N496" s="28">
        <v>70.808869999999999</v>
      </c>
      <c r="O496" s="28">
        <v>0</v>
      </c>
      <c r="P496" s="28">
        <v>31.325836840000001</v>
      </c>
      <c r="Q496" s="28">
        <v>0</v>
      </c>
      <c r="R496" s="28">
        <v>262.08189765000003</v>
      </c>
      <c r="S496" s="28">
        <v>59.804702079999998</v>
      </c>
      <c r="T496" s="28">
        <v>5.1756244499999999</v>
      </c>
      <c r="U496" s="28">
        <v>6.8440171699999999</v>
      </c>
      <c r="V496" s="28">
        <v>0</v>
      </c>
      <c r="W496" s="28">
        <v>0</v>
      </c>
      <c r="X496" s="28">
        <v>8.7204309299999991</v>
      </c>
      <c r="Y496" s="28">
        <v>8.493310730000001</v>
      </c>
      <c r="Z496" s="28">
        <v>1.00087824</v>
      </c>
      <c r="AA496" s="28">
        <v>90.038963599999988</v>
      </c>
      <c r="AB496" s="28">
        <v>172.04293405000001</v>
      </c>
      <c r="AC496" s="28">
        <v>0</v>
      </c>
      <c r="AD496" s="28">
        <v>0</v>
      </c>
      <c r="AE496" s="28">
        <v>0</v>
      </c>
      <c r="AF496" s="28">
        <v>0</v>
      </c>
      <c r="AG496" s="28">
        <v>0</v>
      </c>
      <c r="AH496" s="28">
        <v>0</v>
      </c>
      <c r="AI496" s="28">
        <v>0</v>
      </c>
      <c r="AJ496" s="28">
        <v>0</v>
      </c>
      <c r="AK496" s="28">
        <v>0</v>
      </c>
      <c r="AL496" s="28">
        <v>34.60605838</v>
      </c>
      <c r="AM496" s="28">
        <v>34.60605838</v>
      </c>
      <c r="AN496" s="28">
        <v>0</v>
      </c>
      <c r="AO496" s="28">
        <v>0</v>
      </c>
      <c r="AP496" s="28">
        <v>4.8519858900000008</v>
      </c>
      <c r="AQ496" s="28">
        <v>4.8519858900000008</v>
      </c>
      <c r="AR496" s="28">
        <v>0</v>
      </c>
      <c r="AS496" s="28">
        <v>127.10644923000001</v>
      </c>
      <c r="AT496" s="28">
        <v>166.5644935</v>
      </c>
      <c r="AU496" s="28">
        <v>5.4784405500000011</v>
      </c>
      <c r="AV496" s="28">
        <v>29.436785969999999</v>
      </c>
      <c r="AW496" s="28">
        <v>34.915226520000004</v>
      </c>
      <c r="AX496" s="28">
        <v>0</v>
      </c>
      <c r="AY496" s="28">
        <v>0</v>
      </c>
      <c r="AZ496" s="28">
        <v>34.915226520000004</v>
      </c>
    </row>
    <row r="497" spans="2:52" x14ac:dyDescent="0.25">
      <c r="B497" s="15" t="s">
        <v>384</v>
      </c>
      <c r="C497" s="28">
        <v>53.269537870000001</v>
      </c>
      <c r="D497" s="28">
        <v>41.49656487</v>
      </c>
      <c r="E497" s="28">
        <v>29.320289539999997</v>
      </c>
      <c r="F497" s="28">
        <v>10.813206150000001</v>
      </c>
      <c r="G497" s="28">
        <v>1.3630691799999999</v>
      </c>
      <c r="H497" s="28">
        <v>11.772973</v>
      </c>
      <c r="I497" s="28">
        <v>5.5250409999999999</v>
      </c>
      <c r="J497" s="28">
        <v>1.646183</v>
      </c>
      <c r="K497" s="28">
        <v>1.9456990000000001</v>
      </c>
      <c r="L497" s="28">
        <v>2.65605</v>
      </c>
      <c r="M497" s="28">
        <v>106.16594200999999</v>
      </c>
      <c r="N497" s="28">
        <v>71.30968</v>
      </c>
      <c r="O497" s="28">
        <v>34.856262009999995</v>
      </c>
      <c r="P497" s="28">
        <v>0</v>
      </c>
      <c r="Q497" s="28">
        <v>0</v>
      </c>
      <c r="R497" s="28">
        <v>159.43547988</v>
      </c>
      <c r="S497" s="28">
        <v>65.442616299999997</v>
      </c>
      <c r="T497" s="28">
        <v>6.51972883</v>
      </c>
      <c r="U497" s="28">
        <v>8.3171867300000013</v>
      </c>
      <c r="V497" s="28">
        <v>0</v>
      </c>
      <c r="W497" s="28">
        <v>0</v>
      </c>
      <c r="X497" s="28">
        <v>12.12115487</v>
      </c>
      <c r="Y497" s="28">
        <v>8.9433260199999989</v>
      </c>
      <c r="Z497" s="28">
        <v>0</v>
      </c>
      <c r="AA497" s="28">
        <v>101.34401275</v>
      </c>
      <c r="AB497" s="28">
        <v>58.091467130000005</v>
      </c>
      <c r="AC497" s="28">
        <v>0</v>
      </c>
      <c r="AD497" s="28">
        <v>0</v>
      </c>
      <c r="AE497" s="28">
        <v>0</v>
      </c>
      <c r="AF497" s="28">
        <v>0</v>
      </c>
      <c r="AG497" s="28">
        <v>0</v>
      </c>
      <c r="AH497" s="28">
        <v>0</v>
      </c>
      <c r="AI497" s="28">
        <v>0</v>
      </c>
      <c r="AJ497" s="28">
        <v>0</v>
      </c>
      <c r="AK497" s="28">
        <v>0</v>
      </c>
      <c r="AL497" s="28">
        <v>19.27751868</v>
      </c>
      <c r="AM497" s="28">
        <v>19.27751868</v>
      </c>
      <c r="AN497" s="28">
        <v>0</v>
      </c>
      <c r="AO497" s="28">
        <v>0</v>
      </c>
      <c r="AP497" s="28">
        <v>0</v>
      </c>
      <c r="AQ497" s="28">
        <v>0</v>
      </c>
      <c r="AR497" s="28">
        <v>0</v>
      </c>
      <c r="AS497" s="28">
        <v>0</v>
      </c>
      <c r="AT497" s="28">
        <v>19.27751868</v>
      </c>
      <c r="AU497" s="28">
        <v>38.813948449999998</v>
      </c>
      <c r="AV497" s="28">
        <v>13</v>
      </c>
      <c r="AW497" s="28">
        <v>51.813948449999998</v>
      </c>
      <c r="AX497" s="28">
        <v>0</v>
      </c>
      <c r="AY497" s="28">
        <v>9.5254966000000003</v>
      </c>
      <c r="AZ497" s="28">
        <v>42.288451850000001</v>
      </c>
    </row>
    <row r="498" spans="2:52" x14ac:dyDescent="0.25">
      <c r="B498" s="15" t="s">
        <v>385</v>
      </c>
      <c r="C498" s="28">
        <v>10.000039810000001</v>
      </c>
      <c r="D498" s="28">
        <v>6.2048213700000003</v>
      </c>
      <c r="E498" s="28">
        <v>3.41104764</v>
      </c>
      <c r="F498" s="28">
        <v>2.4013863099999999</v>
      </c>
      <c r="G498" s="28">
        <v>0.39238741999999999</v>
      </c>
      <c r="H498" s="28">
        <v>3.7952184399999997</v>
      </c>
      <c r="I498" s="28">
        <v>2.5753779199999998</v>
      </c>
      <c r="J498" s="28">
        <v>0.78614450000000002</v>
      </c>
      <c r="K498" s="28">
        <v>0.213314</v>
      </c>
      <c r="L498" s="28">
        <v>0.22038202000000001</v>
      </c>
      <c r="M498" s="28">
        <v>51.62705922</v>
      </c>
      <c r="N498" s="28">
        <v>50.578327999999999</v>
      </c>
      <c r="O498" s="28">
        <v>0.94873121999999999</v>
      </c>
      <c r="P498" s="28">
        <v>0.1</v>
      </c>
      <c r="Q498" s="28">
        <v>0</v>
      </c>
      <c r="R498" s="28">
        <v>61.627099030000004</v>
      </c>
      <c r="S498" s="28">
        <v>31.078437280000003</v>
      </c>
      <c r="T498" s="28">
        <v>1.6767072599999999</v>
      </c>
      <c r="U498" s="28">
        <v>3.6894845200000002</v>
      </c>
      <c r="V498" s="28">
        <v>0</v>
      </c>
      <c r="W498" s="28">
        <v>0</v>
      </c>
      <c r="X498" s="28">
        <v>3.2735885299999996</v>
      </c>
      <c r="Y498" s="28">
        <v>5.7502307699999999</v>
      </c>
      <c r="Z498" s="28">
        <v>0</v>
      </c>
      <c r="AA498" s="28">
        <v>45.468448359999996</v>
      </c>
      <c r="AB498" s="28">
        <v>16.15865067</v>
      </c>
      <c r="AC498" s="28">
        <v>0</v>
      </c>
      <c r="AD498" s="28">
        <v>0</v>
      </c>
      <c r="AE498" s="28">
        <v>0</v>
      </c>
      <c r="AF498" s="28">
        <v>0</v>
      </c>
      <c r="AG498" s="28">
        <v>0</v>
      </c>
      <c r="AH498" s="28">
        <v>0</v>
      </c>
      <c r="AI498" s="28">
        <v>0</v>
      </c>
      <c r="AJ498" s="28">
        <v>0.63750235999999993</v>
      </c>
      <c r="AK498" s="28">
        <v>0.63750235999999993</v>
      </c>
      <c r="AL498" s="28">
        <v>11.850704840000001</v>
      </c>
      <c r="AM498" s="28">
        <v>11.850704840000001</v>
      </c>
      <c r="AN498" s="28">
        <v>0</v>
      </c>
      <c r="AO498" s="28">
        <v>0</v>
      </c>
      <c r="AP498" s="28">
        <v>0</v>
      </c>
      <c r="AQ498" s="28">
        <v>0</v>
      </c>
      <c r="AR498" s="28">
        <v>0</v>
      </c>
      <c r="AS498" s="28">
        <v>0.91726392000000001</v>
      </c>
      <c r="AT498" s="28">
        <v>12.76796876</v>
      </c>
      <c r="AU498" s="28">
        <v>4.0281842699999997</v>
      </c>
      <c r="AV498" s="28">
        <v>25.1196907</v>
      </c>
      <c r="AW498" s="28">
        <v>29.14787497</v>
      </c>
      <c r="AX498" s="28">
        <v>0.96041648000000002</v>
      </c>
      <c r="AY498" s="28">
        <v>0</v>
      </c>
      <c r="AZ498" s="28">
        <v>28.187458489999997</v>
      </c>
    </row>
    <row r="499" spans="2:52" x14ac:dyDescent="0.25">
      <c r="B499" s="15" t="s">
        <v>386</v>
      </c>
      <c r="C499" s="28">
        <v>115.23516858000001</v>
      </c>
      <c r="D499" s="28">
        <v>98.987676400000012</v>
      </c>
      <c r="E499" s="28">
        <v>75.383510240000007</v>
      </c>
      <c r="F499" s="28">
        <v>22.155110950000001</v>
      </c>
      <c r="G499" s="28">
        <v>1.44905521</v>
      </c>
      <c r="H499" s="28">
        <v>16.247492179999998</v>
      </c>
      <c r="I499" s="28">
        <v>4.5989798300000002</v>
      </c>
      <c r="J499" s="28">
        <v>3.3063831000000001</v>
      </c>
      <c r="K499" s="28">
        <v>8.1879784999999998</v>
      </c>
      <c r="L499" s="28">
        <v>0.15415075</v>
      </c>
      <c r="M499" s="28">
        <v>176.77883011</v>
      </c>
      <c r="N499" s="28">
        <v>175.345384</v>
      </c>
      <c r="O499" s="28">
        <v>1.43344611</v>
      </c>
      <c r="P499" s="28">
        <v>0</v>
      </c>
      <c r="Q499" s="28">
        <v>0</v>
      </c>
      <c r="R499" s="28">
        <v>292.01399869000005</v>
      </c>
      <c r="S499" s="28">
        <v>116.47711631999999</v>
      </c>
      <c r="T499" s="28">
        <v>19.370389210000003</v>
      </c>
      <c r="U499" s="28">
        <v>26.07217829</v>
      </c>
      <c r="V499" s="28">
        <v>0</v>
      </c>
      <c r="W499" s="28">
        <v>0</v>
      </c>
      <c r="X499" s="28">
        <v>6.2595727500000002</v>
      </c>
      <c r="Y499" s="28">
        <v>41.416468250000001</v>
      </c>
      <c r="Z499" s="28">
        <v>9.2307225500000012</v>
      </c>
      <c r="AA499" s="28">
        <v>218.82644737000001</v>
      </c>
      <c r="AB499" s="28">
        <v>73.187551320000011</v>
      </c>
      <c r="AC499" s="28">
        <v>0</v>
      </c>
      <c r="AD499" s="28">
        <v>0</v>
      </c>
      <c r="AE499" s="28">
        <v>0</v>
      </c>
      <c r="AF499" s="28">
        <v>0</v>
      </c>
      <c r="AG499" s="28">
        <v>0</v>
      </c>
      <c r="AH499" s="28">
        <v>0</v>
      </c>
      <c r="AI499" s="28">
        <v>0</v>
      </c>
      <c r="AJ499" s="28">
        <v>0</v>
      </c>
      <c r="AK499" s="28">
        <v>0</v>
      </c>
      <c r="AL499" s="28">
        <v>56.162111859999996</v>
      </c>
      <c r="AM499" s="28">
        <v>56.162111859999996</v>
      </c>
      <c r="AN499" s="28">
        <v>0</v>
      </c>
      <c r="AO499" s="28">
        <v>0</v>
      </c>
      <c r="AP499" s="28">
        <v>16.211555309999998</v>
      </c>
      <c r="AQ499" s="28">
        <v>16.211555309999998</v>
      </c>
      <c r="AR499" s="28">
        <v>0</v>
      </c>
      <c r="AS499" s="28">
        <v>0</v>
      </c>
      <c r="AT499" s="28">
        <v>72.373667170000004</v>
      </c>
      <c r="AU499" s="28">
        <v>0.81388414999999992</v>
      </c>
      <c r="AV499" s="28">
        <v>51.144901069999996</v>
      </c>
      <c r="AW499" s="28">
        <v>51.958785219999996</v>
      </c>
      <c r="AX499" s="28">
        <v>0</v>
      </c>
      <c r="AY499" s="28">
        <v>4.4681276100000007</v>
      </c>
      <c r="AZ499" s="28">
        <v>47.49065761</v>
      </c>
    </row>
    <row r="500" spans="2:52" x14ac:dyDescent="0.25">
      <c r="B500" s="15" t="s">
        <v>387</v>
      </c>
      <c r="C500" s="28">
        <v>43.542795890000001</v>
      </c>
      <c r="D500" s="28">
        <v>14.887921630000001</v>
      </c>
      <c r="E500" s="28">
        <v>6.1200471600000004</v>
      </c>
      <c r="F500" s="28">
        <v>7.1542709999999996</v>
      </c>
      <c r="G500" s="28">
        <v>1.6136034699999999</v>
      </c>
      <c r="H500" s="28">
        <v>28.654874260000003</v>
      </c>
      <c r="I500" s="28">
        <v>3.1034930899999997</v>
      </c>
      <c r="J500" s="28">
        <v>2.2597168999999999</v>
      </c>
      <c r="K500" s="28">
        <v>23.280091540000001</v>
      </c>
      <c r="L500" s="28">
        <v>1.157273E-2</v>
      </c>
      <c r="M500" s="28">
        <v>72.083581959999989</v>
      </c>
      <c r="N500" s="28">
        <v>71.178621000000007</v>
      </c>
      <c r="O500" s="28">
        <v>0.89496095999999992</v>
      </c>
      <c r="P500" s="28">
        <v>0</v>
      </c>
      <c r="Q500" s="28">
        <v>0.01</v>
      </c>
      <c r="R500" s="28">
        <v>115.62637785</v>
      </c>
      <c r="S500" s="28">
        <v>43.575554850000003</v>
      </c>
      <c r="T500" s="28">
        <v>1.79867</v>
      </c>
      <c r="U500" s="28">
        <v>8.7638754100000007</v>
      </c>
      <c r="V500" s="28">
        <v>0</v>
      </c>
      <c r="W500" s="28">
        <v>0</v>
      </c>
      <c r="X500" s="28">
        <v>14.587548980000001</v>
      </c>
      <c r="Y500" s="28">
        <v>35.078869079999997</v>
      </c>
      <c r="Z500" s="28">
        <v>0</v>
      </c>
      <c r="AA500" s="28">
        <v>103.80451832000001</v>
      </c>
      <c r="AB500" s="28">
        <v>11.821859529999999</v>
      </c>
      <c r="AC500" s="28">
        <v>0</v>
      </c>
      <c r="AD500" s="28">
        <v>0</v>
      </c>
      <c r="AE500" s="28">
        <v>0</v>
      </c>
      <c r="AF500" s="28">
        <v>0</v>
      </c>
      <c r="AG500" s="28">
        <v>2.8</v>
      </c>
      <c r="AH500" s="28">
        <v>2.8</v>
      </c>
      <c r="AI500" s="28">
        <v>0</v>
      </c>
      <c r="AJ500" s="28">
        <v>0</v>
      </c>
      <c r="AK500" s="28">
        <v>2.8</v>
      </c>
      <c r="AL500" s="28">
        <v>12.847352050000001</v>
      </c>
      <c r="AM500" s="28">
        <v>12.847352050000001</v>
      </c>
      <c r="AN500" s="28">
        <v>0</v>
      </c>
      <c r="AO500" s="28">
        <v>0</v>
      </c>
      <c r="AP500" s="28">
        <v>0</v>
      </c>
      <c r="AQ500" s="28">
        <v>0</v>
      </c>
      <c r="AR500" s="28">
        <v>0</v>
      </c>
      <c r="AS500" s="28">
        <v>0</v>
      </c>
      <c r="AT500" s="28">
        <v>12.847352050000001</v>
      </c>
      <c r="AU500" s="28">
        <v>1.77450748</v>
      </c>
      <c r="AV500" s="28">
        <v>2.1678599100000002</v>
      </c>
      <c r="AW500" s="28">
        <v>3.9423673900000002</v>
      </c>
      <c r="AX500" s="28">
        <v>0</v>
      </c>
      <c r="AY500" s="28">
        <v>0</v>
      </c>
      <c r="AZ500" s="28">
        <v>3.9423673900000002</v>
      </c>
    </row>
    <row r="501" spans="2:52" x14ac:dyDescent="0.25">
      <c r="B501" s="15" t="s">
        <v>90</v>
      </c>
      <c r="C501" s="28">
        <v>67.394497150000007</v>
      </c>
      <c r="D501" s="28">
        <v>44.749819719999998</v>
      </c>
      <c r="E501" s="28">
        <v>28.296164309999998</v>
      </c>
      <c r="F501" s="28">
        <v>14.58657908</v>
      </c>
      <c r="G501" s="28">
        <v>1.8670763300000002</v>
      </c>
      <c r="H501" s="28">
        <v>22.644677429999998</v>
      </c>
      <c r="I501" s="28">
        <v>11.362227800000001</v>
      </c>
      <c r="J501" s="28">
        <v>2.2029725</v>
      </c>
      <c r="K501" s="28">
        <v>8.5579814899999995</v>
      </c>
      <c r="L501" s="28">
        <v>0.52149564000000004</v>
      </c>
      <c r="M501" s="28">
        <v>162.97094774000001</v>
      </c>
      <c r="N501" s="28">
        <v>152.20001500000001</v>
      </c>
      <c r="O501" s="28">
        <v>1.72683958</v>
      </c>
      <c r="P501" s="28">
        <v>0</v>
      </c>
      <c r="Q501" s="28">
        <v>9.044093160000001</v>
      </c>
      <c r="R501" s="28">
        <v>230.36544489000002</v>
      </c>
      <c r="S501" s="28">
        <v>75.266699709999997</v>
      </c>
      <c r="T501" s="28">
        <v>11.914473060000001</v>
      </c>
      <c r="U501" s="28">
        <v>14.76349366</v>
      </c>
      <c r="V501" s="28">
        <v>0.89123211999999996</v>
      </c>
      <c r="W501" s="28">
        <v>8.5278528900000001</v>
      </c>
      <c r="X501" s="28">
        <v>15.99320655</v>
      </c>
      <c r="Y501" s="28">
        <v>31.631941550000001</v>
      </c>
      <c r="Z501" s="28">
        <v>0</v>
      </c>
      <c r="AA501" s="28">
        <v>158.98889954000001</v>
      </c>
      <c r="AB501" s="28">
        <v>71.376545350000001</v>
      </c>
      <c r="AC501" s="28">
        <v>0</v>
      </c>
      <c r="AD501" s="28">
        <v>0</v>
      </c>
      <c r="AE501" s="28">
        <v>0</v>
      </c>
      <c r="AF501" s="28">
        <v>0</v>
      </c>
      <c r="AG501" s="28">
        <v>0</v>
      </c>
      <c r="AH501" s="28">
        <v>0</v>
      </c>
      <c r="AI501" s="28">
        <v>0</v>
      </c>
      <c r="AJ501" s="28">
        <v>0</v>
      </c>
      <c r="AK501" s="28">
        <v>0</v>
      </c>
      <c r="AL501" s="28">
        <v>39.509471189999999</v>
      </c>
      <c r="AM501" s="28">
        <v>39.509471189999999</v>
      </c>
      <c r="AN501" s="28">
        <v>0</v>
      </c>
      <c r="AO501" s="28">
        <v>0</v>
      </c>
      <c r="AP501" s="28">
        <v>0</v>
      </c>
      <c r="AQ501" s="28">
        <v>0</v>
      </c>
      <c r="AR501" s="28">
        <v>0</v>
      </c>
      <c r="AS501" s="28">
        <v>0</v>
      </c>
      <c r="AT501" s="28">
        <v>39.509471189999999</v>
      </c>
      <c r="AU501" s="28">
        <v>31.867074160000001</v>
      </c>
      <c r="AV501" s="28">
        <v>76.098556000000002</v>
      </c>
      <c r="AW501" s="28">
        <v>107.96563016</v>
      </c>
      <c r="AX501" s="28">
        <v>1.6344770800000001</v>
      </c>
      <c r="AY501" s="28">
        <v>15.291411289999999</v>
      </c>
      <c r="AZ501" s="28">
        <v>91.039741789999994</v>
      </c>
    </row>
    <row r="502" spans="2:52" x14ac:dyDescent="0.25">
      <c r="B502" s="15" t="s">
        <v>330</v>
      </c>
      <c r="C502" s="28">
        <v>48.384338340000006</v>
      </c>
      <c r="D502" s="28">
        <v>29.905387390000001</v>
      </c>
      <c r="E502" s="28">
        <v>9.4460777899999986</v>
      </c>
      <c r="F502" s="28">
        <v>19.333317480000002</v>
      </c>
      <c r="G502" s="28">
        <v>1.12599212</v>
      </c>
      <c r="H502" s="28">
        <v>18.478950949999998</v>
      </c>
      <c r="I502" s="28">
        <v>8.4074838500000002</v>
      </c>
      <c r="J502" s="28">
        <v>1.3543498</v>
      </c>
      <c r="K502" s="28">
        <v>6.5980957400000007</v>
      </c>
      <c r="L502" s="28">
        <v>2.1190215600000002</v>
      </c>
      <c r="M502" s="28">
        <v>99.086579329999992</v>
      </c>
      <c r="N502" s="28">
        <v>97.303066999999999</v>
      </c>
      <c r="O502" s="28">
        <v>0.96585717000000004</v>
      </c>
      <c r="P502" s="28">
        <v>0.81765516000000005</v>
      </c>
      <c r="Q502" s="28">
        <v>0</v>
      </c>
      <c r="R502" s="28">
        <v>147.47091767000001</v>
      </c>
      <c r="S502" s="28">
        <v>54.30943697</v>
      </c>
      <c r="T502" s="28">
        <v>2.4757665099999997</v>
      </c>
      <c r="U502" s="28">
        <v>11.74079858</v>
      </c>
      <c r="V502" s="28">
        <v>0</v>
      </c>
      <c r="W502" s="28">
        <v>0.82629542</v>
      </c>
      <c r="X502" s="28">
        <v>10.983596439999999</v>
      </c>
      <c r="Y502" s="28">
        <v>11.011614509999999</v>
      </c>
      <c r="Z502" s="28">
        <v>0</v>
      </c>
      <c r="AA502" s="28">
        <v>91.347508430000005</v>
      </c>
      <c r="AB502" s="28">
        <v>56.123409240000001</v>
      </c>
      <c r="AC502" s="28">
        <v>0.2</v>
      </c>
      <c r="AD502" s="28">
        <v>0</v>
      </c>
      <c r="AE502" s="28">
        <v>0</v>
      </c>
      <c r="AF502" s="28">
        <v>0.2</v>
      </c>
      <c r="AG502" s="28">
        <v>0</v>
      </c>
      <c r="AH502" s="28">
        <v>0</v>
      </c>
      <c r="AI502" s="28">
        <v>0</v>
      </c>
      <c r="AJ502" s="28">
        <v>6.7492545599999998</v>
      </c>
      <c r="AK502" s="28">
        <v>6.94925456</v>
      </c>
      <c r="AL502" s="28">
        <v>5.814989380000001</v>
      </c>
      <c r="AM502" s="28">
        <v>5.814989380000001</v>
      </c>
      <c r="AN502" s="28">
        <v>0</v>
      </c>
      <c r="AO502" s="28">
        <v>0</v>
      </c>
      <c r="AP502" s="28">
        <v>0</v>
      </c>
      <c r="AQ502" s="28">
        <v>0</v>
      </c>
      <c r="AR502" s="28">
        <v>0</v>
      </c>
      <c r="AS502" s="28">
        <v>0</v>
      </c>
      <c r="AT502" s="28">
        <v>5.814989380000001</v>
      </c>
      <c r="AU502" s="28">
        <v>57.257674420000001</v>
      </c>
      <c r="AV502" s="28">
        <v>160.56062022</v>
      </c>
      <c r="AW502" s="28">
        <v>217.81829463999998</v>
      </c>
      <c r="AX502" s="28">
        <v>16.106365390000001</v>
      </c>
      <c r="AY502" s="28">
        <v>16.081215830000001</v>
      </c>
      <c r="AZ502" s="28">
        <v>185.63071341999998</v>
      </c>
    </row>
    <row r="503" spans="2:52" x14ac:dyDescent="0.25">
      <c r="B503" s="15" t="s">
        <v>92</v>
      </c>
      <c r="C503" s="28">
        <v>62.917381799999994</v>
      </c>
      <c r="D503" s="28">
        <v>28.406726500000001</v>
      </c>
      <c r="E503" s="28">
        <v>10.121069489999998</v>
      </c>
      <c r="F503" s="28">
        <v>16.450800470000001</v>
      </c>
      <c r="G503" s="28">
        <v>1.8348565400000001</v>
      </c>
      <c r="H503" s="28">
        <v>34.510655299999996</v>
      </c>
      <c r="I503" s="28">
        <v>10.92801832</v>
      </c>
      <c r="J503" s="28">
        <v>12.367577460000001</v>
      </c>
      <c r="K503" s="28">
        <v>10.72028394</v>
      </c>
      <c r="L503" s="28">
        <v>0.49477557999999994</v>
      </c>
      <c r="M503" s="28">
        <v>145.62375222</v>
      </c>
      <c r="N503" s="28">
        <v>144.940313</v>
      </c>
      <c r="O503" s="28">
        <v>0.68343922000000001</v>
      </c>
      <c r="P503" s="28">
        <v>0</v>
      </c>
      <c r="Q503" s="28">
        <v>0</v>
      </c>
      <c r="R503" s="28">
        <v>208.54113401999999</v>
      </c>
      <c r="S503" s="28">
        <v>74.498494469999997</v>
      </c>
      <c r="T503" s="28">
        <v>4.2297295999999998</v>
      </c>
      <c r="U503" s="28">
        <v>17.002682460000003</v>
      </c>
      <c r="V503" s="28">
        <v>0</v>
      </c>
      <c r="W503" s="28">
        <v>0</v>
      </c>
      <c r="X503" s="28">
        <v>19.11628661</v>
      </c>
      <c r="Y503" s="28">
        <v>34.373963659999994</v>
      </c>
      <c r="Z503" s="28">
        <v>0.43558817</v>
      </c>
      <c r="AA503" s="28">
        <v>149.65674497000001</v>
      </c>
      <c r="AB503" s="28">
        <v>58.884389050000003</v>
      </c>
      <c r="AC503" s="28">
        <v>0</v>
      </c>
      <c r="AD503" s="28">
        <v>0</v>
      </c>
      <c r="AE503" s="28">
        <v>0</v>
      </c>
      <c r="AF503" s="28">
        <v>0</v>
      </c>
      <c r="AG503" s="28">
        <v>0</v>
      </c>
      <c r="AH503" s="28">
        <v>0</v>
      </c>
      <c r="AI503" s="28">
        <v>0</v>
      </c>
      <c r="AJ503" s="28">
        <v>0</v>
      </c>
      <c r="AK503" s="28">
        <v>0</v>
      </c>
      <c r="AL503" s="28">
        <v>32.690578080000002</v>
      </c>
      <c r="AM503" s="28">
        <v>32.690578080000002</v>
      </c>
      <c r="AN503" s="28">
        <v>0</v>
      </c>
      <c r="AO503" s="28">
        <v>0</v>
      </c>
      <c r="AP503" s="28">
        <v>3.3583333199999998</v>
      </c>
      <c r="AQ503" s="28">
        <v>3.3583333199999998</v>
      </c>
      <c r="AR503" s="28">
        <v>0</v>
      </c>
      <c r="AS503" s="28">
        <v>0</v>
      </c>
      <c r="AT503" s="28">
        <v>36.048911400000001</v>
      </c>
      <c r="AU503" s="28">
        <v>22.835477650000001</v>
      </c>
      <c r="AV503" s="28">
        <v>44.755589780000001</v>
      </c>
      <c r="AW503" s="28">
        <v>67.591067429999995</v>
      </c>
      <c r="AX503" s="28">
        <v>1.0535742699999999</v>
      </c>
      <c r="AY503" s="28">
        <v>0</v>
      </c>
      <c r="AZ503" s="28">
        <v>66.537493159999997</v>
      </c>
    </row>
    <row r="504" spans="2:52" x14ac:dyDescent="0.25">
      <c r="B504" s="15" t="s">
        <v>311</v>
      </c>
      <c r="C504" s="28">
        <v>7.9499524599999987</v>
      </c>
      <c r="D504" s="28">
        <v>4.8572485599999995</v>
      </c>
      <c r="E504" s="28">
        <v>2.21979031</v>
      </c>
      <c r="F504" s="28">
        <v>1.8233614499999999</v>
      </c>
      <c r="G504" s="28">
        <v>0.81409680000000006</v>
      </c>
      <c r="H504" s="28">
        <v>3.0927039000000001</v>
      </c>
      <c r="I504" s="28">
        <v>1.1485730000000001</v>
      </c>
      <c r="J504" s="28">
        <v>1.0074924999999999</v>
      </c>
      <c r="K504" s="28">
        <v>0.79980289999999998</v>
      </c>
      <c r="L504" s="28">
        <v>0.1368355</v>
      </c>
      <c r="M504" s="28">
        <v>56.970183229999996</v>
      </c>
      <c r="N504" s="28">
        <v>56.632356000000001</v>
      </c>
      <c r="O504" s="28">
        <v>0.33782722999999998</v>
      </c>
      <c r="P504" s="28">
        <v>0</v>
      </c>
      <c r="Q504" s="28">
        <v>0</v>
      </c>
      <c r="R504" s="28">
        <v>64.920135689999995</v>
      </c>
      <c r="S504" s="28">
        <v>32.510181329999995</v>
      </c>
      <c r="T504" s="28">
        <v>0</v>
      </c>
      <c r="U504" s="28">
        <v>5.0958570599999993</v>
      </c>
      <c r="V504" s="28">
        <v>0</v>
      </c>
      <c r="W504" s="28">
        <v>0</v>
      </c>
      <c r="X504" s="28">
        <v>2.1096350299999997</v>
      </c>
      <c r="Y504" s="28">
        <v>3.9839034399999997</v>
      </c>
      <c r="Z504" s="28">
        <v>0</v>
      </c>
      <c r="AA504" s="28">
        <v>43.699576860000001</v>
      </c>
      <c r="AB504" s="28">
        <v>21.220558829999998</v>
      </c>
      <c r="AC504" s="28">
        <v>1.01665E-3</v>
      </c>
      <c r="AD504" s="28">
        <v>0</v>
      </c>
      <c r="AE504" s="28">
        <v>0</v>
      </c>
      <c r="AF504" s="28">
        <v>1.01665E-3</v>
      </c>
      <c r="AG504" s="28">
        <v>0</v>
      </c>
      <c r="AH504" s="28">
        <v>0</v>
      </c>
      <c r="AI504" s="28">
        <v>0</v>
      </c>
      <c r="AJ504" s="28">
        <v>7.8097499999999999E-3</v>
      </c>
      <c r="AK504" s="28">
        <v>8.8263999999999999E-3</v>
      </c>
      <c r="AL504" s="28">
        <v>9.8324781300000001</v>
      </c>
      <c r="AM504" s="28">
        <v>9.8324781300000001</v>
      </c>
      <c r="AN504" s="28">
        <v>0</v>
      </c>
      <c r="AO504" s="28">
        <v>0</v>
      </c>
      <c r="AP504" s="28">
        <v>0</v>
      </c>
      <c r="AQ504" s="28">
        <v>0</v>
      </c>
      <c r="AR504" s="28">
        <v>0</v>
      </c>
      <c r="AS504" s="28">
        <v>0.13913981</v>
      </c>
      <c r="AT504" s="28">
        <v>9.9716179400000016</v>
      </c>
      <c r="AU504" s="28">
        <v>11.25776729</v>
      </c>
      <c r="AV504" s="28">
        <v>18.245610969999998</v>
      </c>
      <c r="AW504" s="28">
        <v>29.503378259999998</v>
      </c>
      <c r="AX504" s="28">
        <v>0</v>
      </c>
      <c r="AY504" s="28">
        <v>0</v>
      </c>
      <c r="AZ504" s="28">
        <v>29.503378259999998</v>
      </c>
    </row>
    <row r="505" spans="2:52" x14ac:dyDescent="0.25">
      <c r="B505" s="15" t="s">
        <v>44</v>
      </c>
      <c r="C505" s="28">
        <v>11.02553616</v>
      </c>
      <c r="D505" s="28">
        <v>6.4943077699999998</v>
      </c>
      <c r="E505" s="28">
        <v>0.71852185999999996</v>
      </c>
      <c r="F505" s="28">
        <v>5.4509153099999992</v>
      </c>
      <c r="G505" s="28">
        <v>0.32487059999999995</v>
      </c>
      <c r="H505" s="28">
        <v>4.5312283899999999</v>
      </c>
      <c r="I505" s="28">
        <v>1.5145534599999999</v>
      </c>
      <c r="J505" s="28">
        <v>0.79929080000000008</v>
      </c>
      <c r="K505" s="28">
        <v>1.2212240000000001</v>
      </c>
      <c r="L505" s="28">
        <v>0.99616013000000014</v>
      </c>
      <c r="M505" s="28">
        <v>43.800243999999999</v>
      </c>
      <c r="N505" s="28">
        <v>43.100244000000004</v>
      </c>
      <c r="O505" s="28">
        <v>0</v>
      </c>
      <c r="P505" s="28">
        <v>0.7</v>
      </c>
      <c r="Q505" s="28">
        <v>0</v>
      </c>
      <c r="R505" s="28">
        <v>54.825780159999994</v>
      </c>
      <c r="S505" s="28">
        <v>27.94107335</v>
      </c>
      <c r="T505" s="28">
        <v>1.4423656599999999</v>
      </c>
      <c r="U505" s="28">
        <v>4.4756402099999999</v>
      </c>
      <c r="V505" s="28">
        <v>0</v>
      </c>
      <c r="W505" s="28">
        <v>0</v>
      </c>
      <c r="X505" s="28">
        <v>4.8253897400000003</v>
      </c>
      <c r="Y505" s="28">
        <v>13.032632830000001</v>
      </c>
      <c r="Z505" s="28">
        <v>0</v>
      </c>
      <c r="AA505" s="28">
        <v>51.717101790000001</v>
      </c>
      <c r="AB505" s="28">
        <v>3.1086783700000002</v>
      </c>
      <c r="AC505" s="28">
        <v>0</v>
      </c>
      <c r="AD505" s="28">
        <v>0</v>
      </c>
      <c r="AE505" s="28">
        <v>0</v>
      </c>
      <c r="AF505" s="28">
        <v>0</v>
      </c>
      <c r="AG505" s="28">
        <v>0</v>
      </c>
      <c r="AH505" s="28">
        <v>0</v>
      </c>
      <c r="AI505" s="28">
        <v>0</v>
      </c>
      <c r="AJ505" s="28">
        <v>0.75780996999999994</v>
      </c>
      <c r="AK505" s="28">
        <v>0.75780996999999994</v>
      </c>
      <c r="AL505" s="28">
        <v>0.63033349999999999</v>
      </c>
      <c r="AM505" s="28">
        <v>0.63033349999999999</v>
      </c>
      <c r="AN505" s="28">
        <v>0</v>
      </c>
      <c r="AO505" s="28">
        <v>0</v>
      </c>
      <c r="AP505" s="28">
        <v>0</v>
      </c>
      <c r="AQ505" s="28">
        <v>0</v>
      </c>
      <c r="AR505" s="28">
        <v>0</v>
      </c>
      <c r="AS505" s="28">
        <v>0</v>
      </c>
      <c r="AT505" s="28">
        <v>0.63033349999999999</v>
      </c>
      <c r="AU505" s="28">
        <v>3.2361548400000002</v>
      </c>
      <c r="AV505" s="28">
        <v>8.8705013299999997</v>
      </c>
      <c r="AW505" s="28">
        <v>12.106656169999999</v>
      </c>
      <c r="AX505" s="28">
        <v>1.93638154</v>
      </c>
      <c r="AY505" s="28">
        <v>0</v>
      </c>
      <c r="AZ505" s="28">
        <v>10.17027463</v>
      </c>
    </row>
    <row r="506" spans="2:52" x14ac:dyDescent="0.25">
      <c r="B506" s="15" t="s">
        <v>388</v>
      </c>
      <c r="C506" s="28">
        <v>77.445731129999999</v>
      </c>
      <c r="D506" s="28">
        <v>45.775339099999997</v>
      </c>
      <c r="E506" s="28">
        <v>32.198443229999995</v>
      </c>
      <c r="F506" s="28">
        <v>12.19014514</v>
      </c>
      <c r="G506" s="28">
        <v>1.3867507299999999</v>
      </c>
      <c r="H506" s="28">
        <v>31.670392029999999</v>
      </c>
      <c r="I506" s="28">
        <v>10.903890199999999</v>
      </c>
      <c r="J506" s="28">
        <v>2.33886723</v>
      </c>
      <c r="K506" s="28">
        <v>18.338326609999999</v>
      </c>
      <c r="L506" s="28">
        <v>8.9307990000000004E-2</v>
      </c>
      <c r="M506" s="28">
        <v>102.32435790000001</v>
      </c>
      <c r="N506" s="28">
        <v>86.813591000000002</v>
      </c>
      <c r="O506" s="28">
        <v>14.0107669</v>
      </c>
      <c r="P506" s="28">
        <v>1.5</v>
      </c>
      <c r="Q506" s="28">
        <v>0</v>
      </c>
      <c r="R506" s="28">
        <v>179.77008903000001</v>
      </c>
      <c r="S506" s="28">
        <v>68.234241760000003</v>
      </c>
      <c r="T506" s="28">
        <v>6.5574295899999999</v>
      </c>
      <c r="U506" s="28">
        <v>7.3627174499999999</v>
      </c>
      <c r="V506" s="28">
        <v>0</v>
      </c>
      <c r="W506" s="28">
        <v>0</v>
      </c>
      <c r="X506" s="28">
        <v>5.4413874599999996</v>
      </c>
      <c r="Y506" s="28">
        <v>21.91855623</v>
      </c>
      <c r="Z506" s="28">
        <v>0.42938139000000003</v>
      </c>
      <c r="AA506" s="28">
        <v>109.94371388</v>
      </c>
      <c r="AB506" s="28">
        <v>69.826375150000004</v>
      </c>
      <c r="AC506" s="28">
        <v>0</v>
      </c>
      <c r="AD506" s="28">
        <v>0</v>
      </c>
      <c r="AE506" s="28">
        <v>0</v>
      </c>
      <c r="AF506" s="28">
        <v>0</v>
      </c>
      <c r="AG506" s="28">
        <v>0</v>
      </c>
      <c r="AH506" s="28">
        <v>0</v>
      </c>
      <c r="AI506" s="28">
        <v>0</v>
      </c>
      <c r="AJ506" s="28">
        <v>0</v>
      </c>
      <c r="AK506" s="28">
        <v>0</v>
      </c>
      <c r="AL506" s="28">
        <v>43.895334740000003</v>
      </c>
      <c r="AM506" s="28">
        <v>43.895334740000003</v>
      </c>
      <c r="AN506" s="28">
        <v>0</v>
      </c>
      <c r="AO506" s="28">
        <v>0</v>
      </c>
      <c r="AP506" s="28">
        <v>8.0889910799999996</v>
      </c>
      <c r="AQ506" s="28">
        <v>8.0889910799999996</v>
      </c>
      <c r="AR506" s="28">
        <v>0</v>
      </c>
      <c r="AS506" s="28">
        <v>0</v>
      </c>
      <c r="AT506" s="28">
        <v>51.984325820000002</v>
      </c>
      <c r="AU506" s="28">
        <v>17.842049330000002</v>
      </c>
      <c r="AV506" s="28">
        <v>28.110024969999998</v>
      </c>
      <c r="AW506" s="28">
        <v>45.9520743</v>
      </c>
      <c r="AX506" s="28">
        <v>6.5770291199999997</v>
      </c>
      <c r="AY506" s="28">
        <v>1</v>
      </c>
      <c r="AZ506" s="28">
        <v>38.375045180000001</v>
      </c>
    </row>
    <row r="507" spans="2:52" x14ac:dyDescent="0.25">
      <c r="B507" s="15" t="s">
        <v>175</v>
      </c>
      <c r="C507" s="28">
        <v>6.4015847000000008</v>
      </c>
      <c r="D507" s="28">
        <v>3.2933653200000004</v>
      </c>
      <c r="E507" s="28">
        <v>1.5622383500000001</v>
      </c>
      <c r="F507" s="28">
        <v>1.53341635</v>
      </c>
      <c r="G507" s="28">
        <v>0.19771062</v>
      </c>
      <c r="H507" s="28">
        <v>3.1082193800000004</v>
      </c>
      <c r="I507" s="28">
        <v>1.1399493200000002</v>
      </c>
      <c r="J507" s="28">
        <v>0.35481499999999999</v>
      </c>
      <c r="K507" s="28">
        <v>1.51528375</v>
      </c>
      <c r="L507" s="28">
        <v>9.8171310000000012E-2</v>
      </c>
      <c r="M507" s="28">
        <v>41.420224150000003</v>
      </c>
      <c r="N507" s="28">
        <v>40.239283999999998</v>
      </c>
      <c r="O507" s="28">
        <v>0.76478969999999991</v>
      </c>
      <c r="P507" s="28">
        <v>0.41615045000000001</v>
      </c>
      <c r="Q507" s="28">
        <v>0</v>
      </c>
      <c r="R507" s="28">
        <v>47.821808850000011</v>
      </c>
      <c r="S507" s="28">
        <v>38.887957540000002</v>
      </c>
      <c r="T507" s="28">
        <v>0.86046342000000009</v>
      </c>
      <c r="U507" s="28">
        <v>3.0236699599999999</v>
      </c>
      <c r="V507" s="28">
        <v>0</v>
      </c>
      <c r="W507" s="28">
        <v>0</v>
      </c>
      <c r="X507" s="28">
        <v>1.35311742</v>
      </c>
      <c r="Y507" s="28">
        <v>2.3610783500000001</v>
      </c>
      <c r="Z507" s="28">
        <v>0</v>
      </c>
      <c r="AA507" s="28">
        <v>46.486286690000007</v>
      </c>
      <c r="AB507" s="28">
        <v>1.3355221600000002</v>
      </c>
      <c r="AC507" s="28">
        <v>0</v>
      </c>
      <c r="AD507" s="28">
        <v>0</v>
      </c>
      <c r="AE507" s="28">
        <v>0</v>
      </c>
      <c r="AF507" s="28">
        <v>0</v>
      </c>
      <c r="AG507" s="28">
        <v>0</v>
      </c>
      <c r="AH507" s="28">
        <v>0</v>
      </c>
      <c r="AI507" s="28">
        <v>0</v>
      </c>
      <c r="AJ507" s="28">
        <v>0</v>
      </c>
      <c r="AK507" s="28">
        <v>0</v>
      </c>
      <c r="AL507" s="28">
        <v>0.69606500000000004</v>
      </c>
      <c r="AM507" s="28">
        <v>0.69606500000000004</v>
      </c>
      <c r="AN507" s="28">
        <v>0</v>
      </c>
      <c r="AO507" s="28">
        <v>0</v>
      </c>
      <c r="AP507" s="28">
        <v>0</v>
      </c>
      <c r="AQ507" s="28">
        <v>0</v>
      </c>
      <c r="AR507" s="28">
        <v>0</v>
      </c>
      <c r="AS507" s="28">
        <v>0</v>
      </c>
      <c r="AT507" s="28">
        <v>0.69606500000000004</v>
      </c>
      <c r="AU507" s="28">
        <v>0.63945716000000008</v>
      </c>
      <c r="AV507" s="28">
        <v>36.109575839999998</v>
      </c>
      <c r="AW507" s="28">
        <v>36.749032999999997</v>
      </c>
      <c r="AX507" s="28">
        <v>0</v>
      </c>
      <c r="AY507" s="28">
        <v>0</v>
      </c>
      <c r="AZ507" s="28">
        <v>36.749032999999997</v>
      </c>
    </row>
    <row r="508" spans="2:52" x14ac:dyDescent="0.25">
      <c r="B508" s="15" t="s">
        <v>93</v>
      </c>
      <c r="C508" s="28">
        <v>247.9498308</v>
      </c>
      <c r="D508" s="28">
        <v>169.76675274000002</v>
      </c>
      <c r="E508" s="28">
        <v>96.95655665000001</v>
      </c>
      <c r="F508" s="28">
        <v>67.605188120000008</v>
      </c>
      <c r="G508" s="28">
        <v>5.2050079699999996</v>
      </c>
      <c r="H508" s="28">
        <v>78.18307806</v>
      </c>
      <c r="I508" s="28">
        <v>15.80912084</v>
      </c>
      <c r="J508" s="28">
        <v>9.3847875099999989</v>
      </c>
      <c r="K508" s="28">
        <v>48.05720487</v>
      </c>
      <c r="L508" s="28">
        <v>4.93196484</v>
      </c>
      <c r="M508" s="28">
        <v>214.44918612999999</v>
      </c>
      <c r="N508" s="28">
        <v>159.22502600000001</v>
      </c>
      <c r="O508" s="28">
        <v>42.660384479999998</v>
      </c>
      <c r="P508" s="28">
        <v>12.53877565</v>
      </c>
      <c r="Q508" s="28">
        <v>2.5000000000000001E-2</v>
      </c>
      <c r="R508" s="28">
        <v>462.39901693000002</v>
      </c>
      <c r="S508" s="28">
        <v>172.91993693000001</v>
      </c>
      <c r="T508" s="28">
        <v>21.594443129999998</v>
      </c>
      <c r="U508" s="28">
        <v>31.663380180000001</v>
      </c>
      <c r="V508" s="28">
        <v>0</v>
      </c>
      <c r="W508" s="28">
        <v>0</v>
      </c>
      <c r="X508" s="28">
        <v>30.753265239999998</v>
      </c>
      <c r="Y508" s="28">
        <v>75.779515439999997</v>
      </c>
      <c r="Z508" s="28">
        <v>0</v>
      </c>
      <c r="AA508" s="28">
        <v>332.71054092000003</v>
      </c>
      <c r="AB508" s="28">
        <v>129.68847600999999</v>
      </c>
      <c r="AC508" s="28">
        <v>0</v>
      </c>
      <c r="AD508" s="28">
        <v>0</v>
      </c>
      <c r="AE508" s="28">
        <v>0</v>
      </c>
      <c r="AF508" s="28">
        <v>0</v>
      </c>
      <c r="AG508" s="28">
        <v>0</v>
      </c>
      <c r="AH508" s="28">
        <v>0</v>
      </c>
      <c r="AI508" s="28">
        <v>0</v>
      </c>
      <c r="AJ508" s="28">
        <v>0</v>
      </c>
      <c r="AK508" s="28">
        <v>0</v>
      </c>
      <c r="AL508" s="28">
        <v>49.677437829999995</v>
      </c>
      <c r="AM508" s="28">
        <v>49.677437829999995</v>
      </c>
      <c r="AN508" s="28">
        <v>0</v>
      </c>
      <c r="AO508" s="28">
        <v>0</v>
      </c>
      <c r="AP508" s="28">
        <v>0</v>
      </c>
      <c r="AQ508" s="28">
        <v>0</v>
      </c>
      <c r="AR508" s="28">
        <v>0</v>
      </c>
      <c r="AS508" s="28">
        <v>0</v>
      </c>
      <c r="AT508" s="28">
        <v>49.677437829999995</v>
      </c>
      <c r="AU508" s="28">
        <v>80.011038180000014</v>
      </c>
      <c r="AV508" s="28">
        <v>378.865028</v>
      </c>
      <c r="AW508" s="28">
        <v>458.87606617999995</v>
      </c>
      <c r="AX508" s="28">
        <v>24.88119987</v>
      </c>
      <c r="AY508" s="28">
        <v>43.045911439999998</v>
      </c>
      <c r="AZ508" s="28">
        <v>390.94895487000002</v>
      </c>
    </row>
    <row r="509" spans="2:52" x14ac:dyDescent="0.25">
      <c r="B509" s="15" t="s">
        <v>389</v>
      </c>
      <c r="C509" s="28">
        <v>26.42857253</v>
      </c>
      <c r="D509" s="28">
        <v>9.5390478699999992</v>
      </c>
      <c r="E509" s="28">
        <v>4.9352272699999995</v>
      </c>
      <c r="F509" s="28">
        <v>3.9293049099999999</v>
      </c>
      <c r="G509" s="28">
        <v>0.67451568999999989</v>
      </c>
      <c r="H509" s="28">
        <v>16.889524659999999</v>
      </c>
      <c r="I509" s="28">
        <v>3.3101519599999998</v>
      </c>
      <c r="J509" s="28">
        <v>1.86467</v>
      </c>
      <c r="K509" s="28">
        <v>8.8167167499999994</v>
      </c>
      <c r="L509" s="28">
        <v>2.8979859500000003</v>
      </c>
      <c r="M509" s="28">
        <v>77.793944390000007</v>
      </c>
      <c r="N509" s="28">
        <v>77.043896000000004</v>
      </c>
      <c r="O509" s="28">
        <v>0.75004839000000001</v>
      </c>
      <c r="P509" s="28">
        <v>0</v>
      </c>
      <c r="Q509" s="28">
        <v>0</v>
      </c>
      <c r="R509" s="28">
        <v>104.22251692</v>
      </c>
      <c r="S509" s="28">
        <v>55.930235439999997</v>
      </c>
      <c r="T509" s="28">
        <v>1.7645507199999999</v>
      </c>
      <c r="U509" s="28">
        <v>9.7280901400000008</v>
      </c>
      <c r="V509" s="28">
        <v>0</v>
      </c>
      <c r="W509" s="28">
        <v>0</v>
      </c>
      <c r="X509" s="28">
        <v>4.7020141500000001</v>
      </c>
      <c r="Y509" s="28">
        <v>6.2753776200000004</v>
      </c>
      <c r="Z509" s="28">
        <v>2.1303913799999998</v>
      </c>
      <c r="AA509" s="28">
        <v>80.530659450000002</v>
      </c>
      <c r="AB509" s="28">
        <v>23.691857469999999</v>
      </c>
      <c r="AC509" s="28">
        <v>0</v>
      </c>
      <c r="AD509" s="28">
        <v>0</v>
      </c>
      <c r="AE509" s="28">
        <v>0</v>
      </c>
      <c r="AF509" s="28">
        <v>0</v>
      </c>
      <c r="AG509" s="28">
        <v>12</v>
      </c>
      <c r="AH509" s="28">
        <v>12</v>
      </c>
      <c r="AI509" s="28">
        <v>0</v>
      </c>
      <c r="AJ509" s="28">
        <v>0</v>
      </c>
      <c r="AK509" s="28">
        <v>12</v>
      </c>
      <c r="AL509" s="28">
        <v>16.5973924</v>
      </c>
      <c r="AM509" s="28">
        <v>16.5973924</v>
      </c>
      <c r="AN509" s="28">
        <v>0</v>
      </c>
      <c r="AO509" s="28">
        <v>0</v>
      </c>
      <c r="AP509" s="28">
        <v>1.6057151299999999</v>
      </c>
      <c r="AQ509" s="28">
        <v>1.6057151299999999</v>
      </c>
      <c r="AR509" s="28">
        <v>0</v>
      </c>
      <c r="AS509" s="28">
        <v>0</v>
      </c>
      <c r="AT509" s="28">
        <v>18.20310753</v>
      </c>
      <c r="AU509" s="28">
        <v>17.488749939999998</v>
      </c>
      <c r="AV509" s="28">
        <v>16.946066890000001</v>
      </c>
      <c r="AW509" s="28">
        <v>34.434816829999995</v>
      </c>
      <c r="AX509" s="28">
        <v>0.33629375</v>
      </c>
      <c r="AY509" s="28">
        <v>2.9350260699999997</v>
      </c>
      <c r="AZ509" s="28">
        <v>31.163497009999997</v>
      </c>
    </row>
    <row r="510" spans="2:52" x14ac:dyDescent="0.25">
      <c r="B510" s="15" t="s">
        <v>390</v>
      </c>
      <c r="C510" s="28">
        <v>65.468990990000009</v>
      </c>
      <c r="D510" s="28">
        <v>39.62661653</v>
      </c>
      <c r="E510" s="28">
        <v>28.378494420000003</v>
      </c>
      <c r="F510" s="28">
        <v>10.418883539999999</v>
      </c>
      <c r="G510" s="28">
        <v>0.8292385699999999</v>
      </c>
      <c r="H510" s="28">
        <v>25.842374460000002</v>
      </c>
      <c r="I510" s="28">
        <v>4.08252638</v>
      </c>
      <c r="J510" s="28">
        <v>6.0394363899999997</v>
      </c>
      <c r="K510" s="28">
        <v>8.3404305000000001</v>
      </c>
      <c r="L510" s="28">
        <v>7.3799811900000005</v>
      </c>
      <c r="M510" s="28">
        <v>65.30901489</v>
      </c>
      <c r="N510" s="28">
        <v>64.183952000000005</v>
      </c>
      <c r="O510" s="28">
        <v>1.1250628899999999</v>
      </c>
      <c r="P510" s="28">
        <v>0</v>
      </c>
      <c r="Q510" s="28">
        <v>0</v>
      </c>
      <c r="R510" s="28">
        <v>130.77800587999999</v>
      </c>
      <c r="S510" s="28">
        <v>62.944858840000002</v>
      </c>
      <c r="T510" s="28">
        <v>4.63926471</v>
      </c>
      <c r="U510" s="28">
        <v>10.437981970000001</v>
      </c>
      <c r="V510" s="28">
        <v>0</v>
      </c>
      <c r="W510" s="28">
        <v>0</v>
      </c>
      <c r="X510" s="28">
        <v>9.0860154800000004</v>
      </c>
      <c r="Y510" s="28">
        <v>21.142695499999999</v>
      </c>
      <c r="Z510" s="28">
        <v>0</v>
      </c>
      <c r="AA510" s="28">
        <v>108.2508165</v>
      </c>
      <c r="AB510" s="28">
        <v>22.527189380000003</v>
      </c>
      <c r="AC510" s="28">
        <v>0</v>
      </c>
      <c r="AD510" s="28">
        <v>0</v>
      </c>
      <c r="AE510" s="28">
        <v>0</v>
      </c>
      <c r="AF510" s="28">
        <v>0</v>
      </c>
      <c r="AG510" s="28">
        <v>0</v>
      </c>
      <c r="AH510" s="28">
        <v>0</v>
      </c>
      <c r="AI510" s="28">
        <v>0</v>
      </c>
      <c r="AJ510" s="28">
        <v>0</v>
      </c>
      <c r="AK510" s="28">
        <v>0</v>
      </c>
      <c r="AL510" s="28">
        <v>44.997849789999997</v>
      </c>
      <c r="AM510" s="28">
        <v>44.997849789999997</v>
      </c>
      <c r="AN510" s="28">
        <v>0</v>
      </c>
      <c r="AO510" s="28">
        <v>0</v>
      </c>
      <c r="AP510" s="28">
        <v>0</v>
      </c>
      <c r="AQ510" s="28">
        <v>0</v>
      </c>
      <c r="AR510" s="28">
        <v>0</v>
      </c>
      <c r="AS510" s="28">
        <v>0</v>
      </c>
      <c r="AT510" s="28">
        <v>44.997849789999997</v>
      </c>
      <c r="AU510" s="28">
        <v>-22.470660410000001</v>
      </c>
      <c r="AV510" s="28">
        <v>48.732546469999996</v>
      </c>
      <c r="AW510" s="28">
        <v>26.261886059999998</v>
      </c>
      <c r="AX510" s="28">
        <v>0</v>
      </c>
      <c r="AY510" s="28">
        <v>0</v>
      </c>
      <c r="AZ510" s="28">
        <v>26.261886059999998</v>
      </c>
    </row>
    <row r="511" spans="2:52" x14ac:dyDescent="0.25">
      <c r="B511" s="15" t="s">
        <v>391</v>
      </c>
      <c r="C511" s="28">
        <v>43.00534992</v>
      </c>
      <c r="D511" s="28">
        <v>32.696863579999999</v>
      </c>
      <c r="E511" s="28">
        <v>20.135782460000001</v>
      </c>
      <c r="F511" s="28">
        <v>12.00688517</v>
      </c>
      <c r="G511" s="28">
        <v>0.55419594999999999</v>
      </c>
      <c r="H511" s="28">
        <v>10.30848634</v>
      </c>
      <c r="I511" s="28">
        <v>1.3966534900000001</v>
      </c>
      <c r="J511" s="28">
        <v>1.21140223</v>
      </c>
      <c r="K511" s="28">
        <v>1.50258929</v>
      </c>
      <c r="L511" s="28">
        <v>6.1978413300000001</v>
      </c>
      <c r="M511" s="28">
        <v>68.930912000000006</v>
      </c>
      <c r="N511" s="28">
        <v>66.137179000000003</v>
      </c>
      <c r="O511" s="28">
        <v>2.793733</v>
      </c>
      <c r="P511" s="28">
        <v>0</v>
      </c>
      <c r="Q511" s="28">
        <v>0</v>
      </c>
      <c r="R511" s="28">
        <v>111.93626192000001</v>
      </c>
      <c r="S511" s="28">
        <v>42.319410090000005</v>
      </c>
      <c r="T511" s="28">
        <v>8.1987226500000006</v>
      </c>
      <c r="U511" s="28">
        <v>9.5499261600000001</v>
      </c>
      <c r="V511" s="28">
        <v>0</v>
      </c>
      <c r="W511" s="28">
        <v>0</v>
      </c>
      <c r="X511" s="28">
        <v>3.3623734700000001</v>
      </c>
      <c r="Y511" s="28">
        <v>15.146224519999999</v>
      </c>
      <c r="Z511" s="28">
        <v>4.7409829700000001</v>
      </c>
      <c r="AA511" s="28">
        <v>83.31763986</v>
      </c>
      <c r="AB511" s="28">
        <v>28.618622060000003</v>
      </c>
      <c r="AC511" s="28">
        <v>0</v>
      </c>
      <c r="AD511" s="28">
        <v>0</v>
      </c>
      <c r="AE511" s="28">
        <v>0</v>
      </c>
      <c r="AF511" s="28">
        <v>0</v>
      </c>
      <c r="AG511" s="28">
        <v>53.174700860000002</v>
      </c>
      <c r="AH511" s="28">
        <v>53.174700860000002</v>
      </c>
      <c r="AI511" s="28">
        <v>0</v>
      </c>
      <c r="AJ511" s="28">
        <v>0</v>
      </c>
      <c r="AK511" s="28">
        <v>53.174700860000002</v>
      </c>
      <c r="AL511" s="28">
        <v>76.573541599999999</v>
      </c>
      <c r="AM511" s="28">
        <v>16.931591600000001</v>
      </c>
      <c r="AN511" s="28">
        <v>0</v>
      </c>
      <c r="AO511" s="28">
        <v>59.641950000000001</v>
      </c>
      <c r="AP511" s="28">
        <v>2.3582040399999999</v>
      </c>
      <c r="AQ511" s="28">
        <v>2.3582040399999999</v>
      </c>
      <c r="AR511" s="28">
        <v>0</v>
      </c>
      <c r="AS511" s="28">
        <v>0</v>
      </c>
      <c r="AT511" s="28">
        <v>78.931745640000003</v>
      </c>
      <c r="AU511" s="28">
        <v>2.8615772799999997</v>
      </c>
      <c r="AV511" s="28">
        <v>29.83018822</v>
      </c>
      <c r="AW511" s="28">
        <v>32.691765500000002</v>
      </c>
      <c r="AX511" s="28">
        <v>0</v>
      </c>
      <c r="AY511" s="28">
        <v>0</v>
      </c>
      <c r="AZ511" s="28">
        <v>32.691765500000002</v>
      </c>
    </row>
    <row r="512" spans="2:52" x14ac:dyDescent="0.25">
      <c r="B512" s="15" t="s">
        <v>392</v>
      </c>
      <c r="C512" s="28">
        <v>1.4495782399999999</v>
      </c>
      <c r="D512" s="28">
        <v>0.75953555000000006</v>
      </c>
      <c r="E512" s="28">
        <v>0.32336134999999999</v>
      </c>
      <c r="F512" s="28">
        <v>0.29982599999999998</v>
      </c>
      <c r="G512" s="28">
        <v>0.1363482</v>
      </c>
      <c r="H512" s="28">
        <v>0.69004268999999996</v>
      </c>
      <c r="I512" s="28">
        <v>0.38693690000000003</v>
      </c>
      <c r="J512" s="28">
        <v>0.30092184999999999</v>
      </c>
      <c r="K512" s="28">
        <v>0</v>
      </c>
      <c r="L512" s="28">
        <v>2.1839400000000001E-3</v>
      </c>
      <c r="M512" s="28">
        <v>41.023356</v>
      </c>
      <c r="N512" s="28">
        <v>41.023356</v>
      </c>
      <c r="O512" s="28">
        <v>0</v>
      </c>
      <c r="P512" s="28">
        <v>0</v>
      </c>
      <c r="Q512" s="28">
        <v>0</v>
      </c>
      <c r="R512" s="28">
        <v>42.472934240000001</v>
      </c>
      <c r="S512" s="28">
        <v>21.496215260000003</v>
      </c>
      <c r="T512" s="28">
        <v>0.16615811999999999</v>
      </c>
      <c r="U512" s="28">
        <v>4.3750415700000005</v>
      </c>
      <c r="V512" s="28">
        <v>0</v>
      </c>
      <c r="W512" s="28">
        <v>0</v>
      </c>
      <c r="X512" s="28">
        <v>3.5984539600000001</v>
      </c>
      <c r="Y512" s="28">
        <v>4.2186908899999995</v>
      </c>
      <c r="Z512" s="28">
        <v>2.7350186600000002</v>
      </c>
      <c r="AA512" s="28">
        <v>36.589578460000006</v>
      </c>
      <c r="AB512" s="28">
        <v>5.8833557800000005</v>
      </c>
      <c r="AC512" s="28">
        <v>0</v>
      </c>
      <c r="AD512" s="28">
        <v>0</v>
      </c>
      <c r="AE512" s="28">
        <v>0</v>
      </c>
      <c r="AF512" s="28">
        <v>0</v>
      </c>
      <c r="AG512" s="28">
        <v>0</v>
      </c>
      <c r="AH512" s="28">
        <v>0</v>
      </c>
      <c r="AI512" s="28">
        <v>0</v>
      </c>
      <c r="AJ512" s="28">
        <v>0</v>
      </c>
      <c r="AK512" s="28">
        <v>0</v>
      </c>
      <c r="AL512" s="28">
        <v>5.0449582599999996</v>
      </c>
      <c r="AM512" s="28">
        <v>5.0449582599999996</v>
      </c>
      <c r="AN512" s="28">
        <v>0</v>
      </c>
      <c r="AO512" s="28">
        <v>0</v>
      </c>
      <c r="AP512" s="28">
        <v>0</v>
      </c>
      <c r="AQ512" s="28">
        <v>0</v>
      </c>
      <c r="AR512" s="28">
        <v>0</v>
      </c>
      <c r="AS512" s="28">
        <v>0</v>
      </c>
      <c r="AT512" s="28">
        <v>5.0449582599999996</v>
      </c>
      <c r="AU512" s="28">
        <v>0.8383975199999999</v>
      </c>
      <c r="AV512" s="28">
        <v>0.28811552999999995</v>
      </c>
      <c r="AW512" s="28">
        <v>1.12651305</v>
      </c>
      <c r="AX512" s="28">
        <v>0</v>
      </c>
      <c r="AY512" s="28">
        <v>0</v>
      </c>
      <c r="AZ512" s="28">
        <v>1.12651305</v>
      </c>
    </row>
    <row r="513" spans="2:52" x14ac:dyDescent="0.25">
      <c r="B513" s="15" t="s">
        <v>393</v>
      </c>
      <c r="C513" s="28">
        <v>12.387147280000001</v>
      </c>
      <c r="D513" s="28">
        <v>4.9954060800000004</v>
      </c>
      <c r="E513" s="28">
        <v>3.3834312</v>
      </c>
      <c r="F513" s="28">
        <v>1.08060643</v>
      </c>
      <c r="G513" s="28">
        <v>0.53136844999999999</v>
      </c>
      <c r="H513" s="28">
        <v>7.3917412000000011</v>
      </c>
      <c r="I513" s="28">
        <v>2.2806036199999999</v>
      </c>
      <c r="J513" s="28">
        <v>0.51346424000000002</v>
      </c>
      <c r="K513" s="28">
        <v>3.7510600200000002</v>
      </c>
      <c r="L513" s="28">
        <v>0.84661332</v>
      </c>
      <c r="M513" s="28">
        <v>72.693557439999992</v>
      </c>
      <c r="N513" s="28">
        <v>71.633111999999997</v>
      </c>
      <c r="O513" s="28">
        <v>1.0604454399999999</v>
      </c>
      <c r="P513" s="28">
        <v>0</v>
      </c>
      <c r="Q513" s="28">
        <v>0</v>
      </c>
      <c r="R513" s="28">
        <v>85.08070472</v>
      </c>
      <c r="S513" s="28">
        <v>52.251294840000007</v>
      </c>
      <c r="T513" s="28">
        <v>1.6862881399999998</v>
      </c>
      <c r="U513" s="28">
        <v>5.44475921</v>
      </c>
      <c r="V513" s="28">
        <v>0</v>
      </c>
      <c r="W513" s="28">
        <v>0</v>
      </c>
      <c r="X513" s="28">
        <v>5.4146946399999996</v>
      </c>
      <c r="Y513" s="28">
        <v>14.27040972</v>
      </c>
      <c r="Z513" s="28">
        <v>0</v>
      </c>
      <c r="AA513" s="28">
        <v>79.067446550000014</v>
      </c>
      <c r="AB513" s="28">
        <v>6.0132581700000003</v>
      </c>
      <c r="AC513" s="28">
        <v>0</v>
      </c>
      <c r="AD513" s="28">
        <v>0</v>
      </c>
      <c r="AE513" s="28">
        <v>0</v>
      </c>
      <c r="AF513" s="28">
        <v>0</v>
      </c>
      <c r="AG513" s="28">
        <v>0</v>
      </c>
      <c r="AH513" s="28">
        <v>0</v>
      </c>
      <c r="AI513" s="28">
        <v>0</v>
      </c>
      <c r="AJ513" s="28">
        <v>0</v>
      </c>
      <c r="AK513" s="28">
        <v>0</v>
      </c>
      <c r="AL513" s="28">
        <v>2.3755950000000001</v>
      </c>
      <c r="AM513" s="28">
        <v>2.3755950000000001</v>
      </c>
      <c r="AN513" s="28">
        <v>0</v>
      </c>
      <c r="AO513" s="28">
        <v>0</v>
      </c>
      <c r="AP513" s="28">
        <v>0</v>
      </c>
      <c r="AQ513" s="28">
        <v>0</v>
      </c>
      <c r="AR513" s="28">
        <v>0</v>
      </c>
      <c r="AS513" s="28">
        <v>0</v>
      </c>
      <c r="AT513" s="28">
        <v>2.3755950000000001</v>
      </c>
      <c r="AU513" s="28">
        <v>3.6376631699999997</v>
      </c>
      <c r="AV513" s="28">
        <v>1.13749692</v>
      </c>
      <c r="AW513" s="28">
        <v>4.77516009</v>
      </c>
      <c r="AX513" s="28">
        <v>0</v>
      </c>
      <c r="AY513" s="28">
        <v>0</v>
      </c>
      <c r="AZ513" s="28">
        <v>4.77516009</v>
      </c>
    </row>
    <row r="514" spans="2:52" x14ac:dyDescent="0.25">
      <c r="B514" s="25" t="s">
        <v>1582</v>
      </c>
      <c r="C514" s="26">
        <f t="shared" ref="C514:AZ514" si="33">SUM(C483:C513)</f>
        <v>1631.1971539000003</v>
      </c>
      <c r="D514" s="26">
        <f t="shared" si="33"/>
        <v>1092.6336767500002</v>
      </c>
      <c r="E514" s="26">
        <f t="shared" si="33"/>
        <v>603.52241286000014</v>
      </c>
      <c r="F514" s="26">
        <f t="shared" si="33"/>
        <v>361.66933812999997</v>
      </c>
      <c r="G514" s="26">
        <f t="shared" si="33"/>
        <v>127.44192576000002</v>
      </c>
      <c r="H514" s="26">
        <f t="shared" si="33"/>
        <v>538.56347715000004</v>
      </c>
      <c r="I514" s="26">
        <f t="shared" si="33"/>
        <v>158.20701614999999</v>
      </c>
      <c r="J514" s="26">
        <f t="shared" si="33"/>
        <v>84.678050540000001</v>
      </c>
      <c r="K514" s="26">
        <f t="shared" si="33"/>
        <v>250.44635610000003</v>
      </c>
      <c r="L514" s="26">
        <f t="shared" si="33"/>
        <v>45.232054360000006</v>
      </c>
      <c r="M514" s="26">
        <f t="shared" si="33"/>
        <v>2761.8931016699999</v>
      </c>
      <c r="N514" s="26">
        <f t="shared" si="33"/>
        <v>2577.3154840000007</v>
      </c>
      <c r="O514" s="26">
        <f t="shared" si="33"/>
        <v>127.97208304</v>
      </c>
      <c r="P514" s="26">
        <f t="shared" si="33"/>
        <v>47.398418100000008</v>
      </c>
      <c r="Q514" s="26">
        <f t="shared" si="33"/>
        <v>9.2071165300000022</v>
      </c>
      <c r="R514" s="26">
        <f t="shared" si="33"/>
        <v>4393.0902555699986</v>
      </c>
      <c r="S514" s="26">
        <f t="shared" si="33"/>
        <v>1745.5916608899995</v>
      </c>
      <c r="T514" s="26">
        <f t="shared" si="33"/>
        <v>153.60562682999998</v>
      </c>
      <c r="U514" s="26">
        <f t="shared" si="33"/>
        <v>316.15831168999995</v>
      </c>
      <c r="V514" s="26">
        <f t="shared" si="33"/>
        <v>1.1652285099999999</v>
      </c>
      <c r="W514" s="26">
        <f t="shared" si="33"/>
        <v>45.884085580000004</v>
      </c>
      <c r="X514" s="26">
        <f t="shared" si="33"/>
        <v>237.5474545699999</v>
      </c>
      <c r="Y514" s="26">
        <f t="shared" si="33"/>
        <v>527.58252362999997</v>
      </c>
      <c r="Z514" s="26">
        <f t="shared" si="33"/>
        <v>43.127313700000002</v>
      </c>
      <c r="AA514" s="26">
        <f t="shared" si="33"/>
        <v>3070.6622053999995</v>
      </c>
      <c r="AB514" s="26">
        <f t="shared" si="33"/>
        <v>1322.4280501700002</v>
      </c>
      <c r="AC514" s="26">
        <f t="shared" si="33"/>
        <v>0.25351665000000001</v>
      </c>
      <c r="AD514" s="26">
        <f t="shared" si="33"/>
        <v>5.2499999999999998E-2</v>
      </c>
      <c r="AE514" s="26">
        <f t="shared" si="33"/>
        <v>0</v>
      </c>
      <c r="AF514" s="26">
        <f t="shared" si="33"/>
        <v>0.20101665000000002</v>
      </c>
      <c r="AG514" s="26">
        <f t="shared" si="33"/>
        <v>80.267192510000001</v>
      </c>
      <c r="AH514" s="26">
        <f t="shared" si="33"/>
        <v>74.936700860000002</v>
      </c>
      <c r="AI514" s="26">
        <f t="shared" si="33"/>
        <v>5.3304916500000008</v>
      </c>
      <c r="AJ514" s="26">
        <f t="shared" si="33"/>
        <v>15.39835252</v>
      </c>
      <c r="AK514" s="26">
        <f t="shared" si="33"/>
        <v>95.919061679999999</v>
      </c>
      <c r="AL514" s="26">
        <f t="shared" si="33"/>
        <v>728.97824853999998</v>
      </c>
      <c r="AM514" s="26">
        <f t="shared" si="33"/>
        <v>669.33629854000003</v>
      </c>
      <c r="AN514" s="26">
        <f t="shared" si="33"/>
        <v>0</v>
      </c>
      <c r="AO514" s="26">
        <f t="shared" si="33"/>
        <v>59.641950000000001</v>
      </c>
      <c r="AP514" s="26">
        <f t="shared" si="33"/>
        <v>78.343112730000001</v>
      </c>
      <c r="AQ514" s="26">
        <f t="shared" si="33"/>
        <v>78.343112730000001</v>
      </c>
      <c r="AR514" s="26">
        <f t="shared" si="33"/>
        <v>0</v>
      </c>
      <c r="AS514" s="26">
        <f t="shared" si="33"/>
        <v>128.16955296</v>
      </c>
      <c r="AT514" s="26">
        <f t="shared" si="33"/>
        <v>935.49091423000004</v>
      </c>
      <c r="AU514" s="26">
        <f t="shared" si="33"/>
        <v>482.85619762000005</v>
      </c>
      <c r="AV514" s="26">
        <f t="shared" si="33"/>
        <v>1455.1796111600004</v>
      </c>
      <c r="AW514" s="26">
        <f t="shared" si="33"/>
        <v>1938.0358087800005</v>
      </c>
      <c r="AX514" s="26">
        <f t="shared" si="33"/>
        <v>121.15872863</v>
      </c>
      <c r="AY514" s="26">
        <f t="shared" si="33"/>
        <v>136.22958623</v>
      </c>
      <c r="AZ514" s="26">
        <f t="shared" si="33"/>
        <v>1680.6474939200002</v>
      </c>
    </row>
    <row r="515" spans="2:52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:52" x14ac:dyDescent="0.25">
      <c r="B516" s="14" t="s">
        <v>350</v>
      </c>
    </row>
    <row r="517" spans="2:52" x14ac:dyDescent="0.25">
      <c r="B517" s="15" t="s">
        <v>394</v>
      </c>
      <c r="C517" s="28">
        <v>60.186351019999996</v>
      </c>
      <c r="D517" s="28">
        <v>31.466883109999994</v>
      </c>
      <c r="E517" s="28">
        <v>18.76495443</v>
      </c>
      <c r="F517" s="28">
        <v>11.239863939999999</v>
      </c>
      <c r="G517" s="28">
        <v>1.46206474</v>
      </c>
      <c r="H517" s="28">
        <v>28.719467909999999</v>
      </c>
      <c r="I517" s="28">
        <v>4.8508953899999998</v>
      </c>
      <c r="J517" s="28">
        <v>2.6075971600000001</v>
      </c>
      <c r="K517" s="28">
        <v>20.41917359</v>
      </c>
      <c r="L517" s="28">
        <v>0.84180177</v>
      </c>
      <c r="M517" s="28">
        <v>77.745007639999997</v>
      </c>
      <c r="N517" s="28">
        <v>77.637101999999999</v>
      </c>
      <c r="O517" s="28">
        <v>0.10790564</v>
      </c>
      <c r="P517" s="28">
        <v>0</v>
      </c>
      <c r="Q517" s="28">
        <v>0</v>
      </c>
      <c r="R517" s="28">
        <v>137.93135866</v>
      </c>
      <c r="S517" s="28">
        <v>73.176141129999991</v>
      </c>
      <c r="T517" s="28">
        <v>3.8765684</v>
      </c>
      <c r="U517" s="28">
        <v>6.5980667999999998</v>
      </c>
      <c r="V517" s="28">
        <v>0</v>
      </c>
      <c r="W517" s="28">
        <v>0</v>
      </c>
      <c r="X517" s="28">
        <v>3.04691504</v>
      </c>
      <c r="Y517" s="28">
        <v>14.269357150000001</v>
      </c>
      <c r="Z517" s="28">
        <v>2.36022986</v>
      </c>
      <c r="AA517" s="28">
        <v>103.32727838000001</v>
      </c>
      <c r="AB517" s="28">
        <v>34.604080279999998</v>
      </c>
      <c r="AC517" s="28">
        <v>0</v>
      </c>
      <c r="AD517" s="28">
        <v>0</v>
      </c>
      <c r="AE517" s="28">
        <v>0</v>
      </c>
      <c r="AF517" s="28">
        <v>0</v>
      </c>
      <c r="AG517" s="28">
        <v>0</v>
      </c>
      <c r="AH517" s="28">
        <v>0</v>
      </c>
      <c r="AI517" s="28">
        <v>0</v>
      </c>
      <c r="AJ517" s="28">
        <v>0</v>
      </c>
      <c r="AK517" s="28">
        <v>0</v>
      </c>
      <c r="AL517" s="28">
        <v>10.38812839</v>
      </c>
      <c r="AM517" s="28">
        <v>10.38812839</v>
      </c>
      <c r="AN517" s="28">
        <v>0</v>
      </c>
      <c r="AO517" s="28">
        <v>0</v>
      </c>
      <c r="AP517" s="28">
        <v>1.7945653899999998</v>
      </c>
      <c r="AQ517" s="28">
        <v>1.7945653899999998</v>
      </c>
      <c r="AR517" s="28">
        <v>0</v>
      </c>
      <c r="AS517" s="28">
        <v>0</v>
      </c>
      <c r="AT517" s="28">
        <v>12.182693780000001</v>
      </c>
      <c r="AU517" s="28">
        <v>22.421386500000001</v>
      </c>
      <c r="AV517" s="28">
        <v>23.73230598</v>
      </c>
      <c r="AW517" s="28">
        <v>46.153692480000004</v>
      </c>
      <c r="AX517" s="28">
        <v>0</v>
      </c>
      <c r="AY517" s="28">
        <v>0</v>
      </c>
      <c r="AZ517" s="28">
        <v>46.153692480000004</v>
      </c>
    </row>
    <row r="518" spans="2:52" x14ac:dyDescent="0.25">
      <c r="B518" s="15" t="s">
        <v>395</v>
      </c>
      <c r="C518" s="28">
        <v>14.06662824</v>
      </c>
      <c r="D518" s="28">
        <v>9.3520468300000008</v>
      </c>
      <c r="E518" s="28">
        <v>6.6295896699999997</v>
      </c>
      <c r="F518" s="28">
        <v>2.3914092899999999</v>
      </c>
      <c r="G518" s="28">
        <v>0.33104787000000002</v>
      </c>
      <c r="H518" s="28">
        <v>4.7145814100000001</v>
      </c>
      <c r="I518" s="28">
        <v>2.4725248999999998</v>
      </c>
      <c r="J518" s="28">
        <v>0.30550100000000002</v>
      </c>
      <c r="K518" s="28">
        <v>0.96835199999999999</v>
      </c>
      <c r="L518" s="28">
        <v>0.96820351000000004</v>
      </c>
      <c r="M518" s="28">
        <v>59.074247999999997</v>
      </c>
      <c r="N518" s="28">
        <v>59.074247999999997</v>
      </c>
      <c r="O518" s="28">
        <v>0</v>
      </c>
      <c r="P518" s="28">
        <v>0</v>
      </c>
      <c r="Q518" s="28">
        <v>0</v>
      </c>
      <c r="R518" s="28">
        <v>73.140876239999997</v>
      </c>
      <c r="S518" s="28">
        <v>40.818594049999994</v>
      </c>
      <c r="T518" s="28">
        <v>0.94118610999999996</v>
      </c>
      <c r="U518" s="28">
        <v>3.8503227500000001</v>
      </c>
      <c r="V518" s="28">
        <v>0</v>
      </c>
      <c r="W518" s="28">
        <v>0.70012392000000001</v>
      </c>
      <c r="X518" s="28">
        <v>2.6195875899999996</v>
      </c>
      <c r="Y518" s="28">
        <v>12.782198150000001</v>
      </c>
      <c r="Z518" s="28">
        <v>0</v>
      </c>
      <c r="AA518" s="28">
        <v>61.712012569999999</v>
      </c>
      <c r="AB518" s="28">
        <v>11.42886367</v>
      </c>
      <c r="AC518" s="28">
        <v>0</v>
      </c>
      <c r="AD518" s="28">
        <v>0</v>
      </c>
      <c r="AE518" s="28">
        <v>0</v>
      </c>
      <c r="AF518" s="28">
        <v>0</v>
      </c>
      <c r="AG518" s="28">
        <v>0</v>
      </c>
      <c r="AH518" s="28">
        <v>0</v>
      </c>
      <c r="AI518" s="28">
        <v>0</v>
      </c>
      <c r="AJ518" s="28">
        <v>0</v>
      </c>
      <c r="AK518" s="28">
        <v>0</v>
      </c>
      <c r="AL518" s="28">
        <v>0.4</v>
      </c>
      <c r="AM518" s="28">
        <v>0.4</v>
      </c>
      <c r="AN518" s="28">
        <v>0</v>
      </c>
      <c r="AO518" s="28">
        <v>0</v>
      </c>
      <c r="AP518" s="28">
        <v>0</v>
      </c>
      <c r="AQ518" s="28">
        <v>0</v>
      </c>
      <c r="AR518" s="28">
        <v>0</v>
      </c>
      <c r="AS518" s="28">
        <v>0</v>
      </c>
      <c r="AT518" s="28">
        <v>0.4</v>
      </c>
      <c r="AU518" s="28">
        <v>11.02886367</v>
      </c>
      <c r="AV518" s="28">
        <v>7.3214699900000006</v>
      </c>
      <c r="AW518" s="28">
        <v>18.35033366</v>
      </c>
      <c r="AX518" s="28">
        <v>0</v>
      </c>
      <c r="AY518" s="28">
        <v>0</v>
      </c>
      <c r="AZ518" s="28">
        <v>18.35033366</v>
      </c>
    </row>
    <row r="519" spans="2:52" x14ac:dyDescent="0.25">
      <c r="B519" s="15" t="s">
        <v>396</v>
      </c>
      <c r="C519" s="28">
        <v>387.58974803999996</v>
      </c>
      <c r="D519" s="28">
        <v>330.17558350999997</v>
      </c>
      <c r="E519" s="28">
        <v>80.509053940000001</v>
      </c>
      <c r="F519" s="28">
        <v>246.39276946000001</v>
      </c>
      <c r="G519" s="28">
        <v>3.27376011</v>
      </c>
      <c r="H519" s="28">
        <v>57.414164530000001</v>
      </c>
      <c r="I519" s="28">
        <v>14.30835675</v>
      </c>
      <c r="J519" s="28">
        <v>11.925690970000002</v>
      </c>
      <c r="K519" s="28">
        <v>20.101409699999998</v>
      </c>
      <c r="L519" s="28">
        <v>11.07870711</v>
      </c>
      <c r="M519" s="28">
        <v>103.84977020000001</v>
      </c>
      <c r="N519" s="28">
        <v>102.094663</v>
      </c>
      <c r="O519" s="28">
        <v>0</v>
      </c>
      <c r="P519" s="28">
        <v>0</v>
      </c>
      <c r="Q519" s="28">
        <v>1.7551071999999999</v>
      </c>
      <c r="R519" s="28">
        <v>491.43951823999993</v>
      </c>
      <c r="S519" s="28">
        <v>190.50651700999998</v>
      </c>
      <c r="T519" s="28">
        <v>15.99745068</v>
      </c>
      <c r="U519" s="28">
        <v>40.615256030000005</v>
      </c>
      <c r="V519" s="28">
        <v>0</v>
      </c>
      <c r="W519" s="28">
        <v>0</v>
      </c>
      <c r="X519" s="28">
        <v>15.440157900000001</v>
      </c>
      <c r="Y519" s="28">
        <v>10.703692480000001</v>
      </c>
      <c r="Z519" s="28">
        <v>0.92213250999999996</v>
      </c>
      <c r="AA519" s="28">
        <v>274.18520661000002</v>
      </c>
      <c r="AB519" s="28">
        <v>217.25431162999999</v>
      </c>
      <c r="AC519" s="28">
        <v>0</v>
      </c>
      <c r="AD519" s="28">
        <v>0</v>
      </c>
      <c r="AE519" s="28">
        <v>0</v>
      </c>
      <c r="AF519" s="28">
        <v>0</v>
      </c>
      <c r="AG519" s="28">
        <v>0</v>
      </c>
      <c r="AH519" s="28">
        <v>0</v>
      </c>
      <c r="AI519" s="28">
        <v>0</v>
      </c>
      <c r="AJ519" s="28">
        <v>0</v>
      </c>
      <c r="AK519" s="28">
        <v>0</v>
      </c>
      <c r="AL519" s="28">
        <v>42.963861420000001</v>
      </c>
      <c r="AM519" s="28">
        <v>42.963861420000001</v>
      </c>
      <c r="AN519" s="28">
        <v>0</v>
      </c>
      <c r="AO519" s="28">
        <v>0</v>
      </c>
      <c r="AP519" s="28">
        <v>2.3910877799999999</v>
      </c>
      <c r="AQ519" s="28">
        <v>2.3910877799999999</v>
      </c>
      <c r="AR519" s="28">
        <v>0</v>
      </c>
      <c r="AS519" s="28">
        <v>0</v>
      </c>
      <c r="AT519" s="28">
        <v>45.3549492</v>
      </c>
      <c r="AU519" s="28">
        <v>171.89936243</v>
      </c>
      <c r="AV519" s="28">
        <v>193.34572215</v>
      </c>
      <c r="AW519" s="28">
        <v>365.24508458000003</v>
      </c>
      <c r="AX519" s="28">
        <v>47.113719539999998</v>
      </c>
      <c r="AY519" s="28">
        <v>0</v>
      </c>
      <c r="AZ519" s="28">
        <v>318.13136503999993</v>
      </c>
    </row>
    <row r="520" spans="2:52" x14ac:dyDescent="0.25">
      <c r="B520" s="15" t="s">
        <v>408</v>
      </c>
      <c r="C520" s="28">
        <v>70.849716210000011</v>
      </c>
      <c r="D520" s="28">
        <v>46.667437090000007</v>
      </c>
      <c r="E520" s="28">
        <v>11.933480400000001</v>
      </c>
      <c r="F520" s="28">
        <v>33.12982092</v>
      </c>
      <c r="G520" s="28">
        <v>1.6041357700000001</v>
      </c>
      <c r="H520" s="28">
        <v>24.182279119999997</v>
      </c>
      <c r="I520" s="28">
        <v>5.7830830000000004</v>
      </c>
      <c r="J520" s="28">
        <v>6.6777044100000005</v>
      </c>
      <c r="K520" s="28">
        <v>10.899301880000001</v>
      </c>
      <c r="L520" s="28">
        <v>0.82218983000000012</v>
      </c>
      <c r="M520" s="28">
        <v>166.74260921999999</v>
      </c>
      <c r="N520" s="28">
        <v>165.64286100000001</v>
      </c>
      <c r="O520" s="28">
        <v>0</v>
      </c>
      <c r="P520" s="28">
        <v>1.0997482199999999</v>
      </c>
      <c r="Q520" s="28">
        <v>0</v>
      </c>
      <c r="R520" s="28">
        <v>237.59232543000002</v>
      </c>
      <c r="S520" s="28">
        <v>160.46591617999999</v>
      </c>
      <c r="T520" s="28">
        <v>6.5186830100000002</v>
      </c>
      <c r="U520" s="28">
        <v>14.39820316</v>
      </c>
      <c r="V520" s="28">
        <v>0</v>
      </c>
      <c r="W520" s="28">
        <v>0</v>
      </c>
      <c r="X520" s="28">
        <v>3.1132043899999999</v>
      </c>
      <c r="Y520" s="28">
        <v>14.719249</v>
      </c>
      <c r="Z520" s="28">
        <v>1.8290603799999998</v>
      </c>
      <c r="AA520" s="28">
        <v>201.04431611999996</v>
      </c>
      <c r="AB520" s="28">
        <v>36.548009310000005</v>
      </c>
      <c r="AC520" s="28">
        <v>0</v>
      </c>
      <c r="AD520" s="28">
        <v>0</v>
      </c>
      <c r="AE520" s="28">
        <v>0</v>
      </c>
      <c r="AF520" s="28">
        <v>0</v>
      </c>
      <c r="AG520" s="28">
        <v>33.694946909999999</v>
      </c>
      <c r="AH520" s="28">
        <v>33.694946909999999</v>
      </c>
      <c r="AI520" s="28">
        <v>0</v>
      </c>
      <c r="AJ520" s="28">
        <v>0</v>
      </c>
      <c r="AK520" s="28">
        <v>33.694946909999999</v>
      </c>
      <c r="AL520" s="28">
        <v>56.195436000000001</v>
      </c>
      <c r="AM520" s="28">
        <v>56.195436000000001</v>
      </c>
      <c r="AN520" s="28">
        <v>0</v>
      </c>
      <c r="AO520" s="28">
        <v>0</v>
      </c>
      <c r="AP520" s="28">
        <v>1.0767936999999999</v>
      </c>
      <c r="AQ520" s="28">
        <v>1.0767936999999999</v>
      </c>
      <c r="AR520" s="28">
        <v>0</v>
      </c>
      <c r="AS520" s="28">
        <v>0</v>
      </c>
      <c r="AT520" s="28">
        <v>57.272229700000004</v>
      </c>
      <c r="AU520" s="28">
        <v>12.970726519999999</v>
      </c>
      <c r="AV520" s="28">
        <v>8.6406643799999987</v>
      </c>
      <c r="AW520" s="28">
        <v>21.6113909</v>
      </c>
      <c r="AX520" s="28">
        <v>6.2191409699999998</v>
      </c>
      <c r="AY520" s="28">
        <v>6.3150434100000004</v>
      </c>
      <c r="AZ520" s="28">
        <v>9.0772065199999989</v>
      </c>
    </row>
    <row r="521" spans="2:52" x14ac:dyDescent="0.25">
      <c r="B521" s="15" t="s">
        <v>397</v>
      </c>
      <c r="C521" s="28">
        <v>8.2469458000000007</v>
      </c>
      <c r="D521" s="28">
        <v>4.8657218800000006</v>
      </c>
      <c r="E521" s="28">
        <v>2.7355960800000001</v>
      </c>
      <c r="F521" s="28">
        <v>1.7500116499999998</v>
      </c>
      <c r="G521" s="28">
        <v>0.38011415000000004</v>
      </c>
      <c r="H521" s="28">
        <v>3.38122392</v>
      </c>
      <c r="I521" s="28">
        <v>0.84949324999999998</v>
      </c>
      <c r="J521" s="28">
        <v>0.50113525000000003</v>
      </c>
      <c r="K521" s="28">
        <v>2.0125864999999998</v>
      </c>
      <c r="L521" s="28">
        <v>1.8008919999999998E-2</v>
      </c>
      <c r="M521" s="28">
        <v>42.776477</v>
      </c>
      <c r="N521" s="28">
        <v>42.776477</v>
      </c>
      <c r="O521" s="28">
        <v>0</v>
      </c>
      <c r="P521" s="28">
        <v>0</v>
      </c>
      <c r="Q521" s="28">
        <v>0</v>
      </c>
      <c r="R521" s="28">
        <v>51.023422799999999</v>
      </c>
      <c r="S521" s="28">
        <v>27.216745589999999</v>
      </c>
      <c r="T521" s="28">
        <v>0.2438005</v>
      </c>
      <c r="U521" s="28">
        <v>5.1865741200000004</v>
      </c>
      <c r="V521" s="28">
        <v>0</v>
      </c>
      <c r="W521" s="28">
        <v>0</v>
      </c>
      <c r="X521" s="28">
        <v>0.99623518</v>
      </c>
      <c r="Y521" s="28">
        <v>3.33418218</v>
      </c>
      <c r="Z521" s="28">
        <v>0</v>
      </c>
      <c r="AA521" s="28">
        <v>36.977537570000003</v>
      </c>
      <c r="AB521" s="28">
        <v>14.04588523</v>
      </c>
      <c r="AC521" s="28">
        <v>0</v>
      </c>
      <c r="AD521" s="28">
        <v>0</v>
      </c>
      <c r="AE521" s="28">
        <v>0</v>
      </c>
      <c r="AF521" s="28">
        <v>0</v>
      </c>
      <c r="AG521" s="28">
        <v>0</v>
      </c>
      <c r="AH521" s="28">
        <v>0</v>
      </c>
      <c r="AI521" s="28">
        <v>0</v>
      </c>
      <c r="AJ521" s="28">
        <v>0</v>
      </c>
      <c r="AK521" s="28">
        <v>0</v>
      </c>
      <c r="AL521" s="28">
        <v>0.1043</v>
      </c>
      <c r="AM521" s="28">
        <v>0.1043</v>
      </c>
      <c r="AN521" s="28">
        <v>0</v>
      </c>
      <c r="AO521" s="28">
        <v>0</v>
      </c>
      <c r="AP521" s="28">
        <v>0</v>
      </c>
      <c r="AQ521" s="28">
        <v>0</v>
      </c>
      <c r="AR521" s="28">
        <v>0</v>
      </c>
      <c r="AS521" s="28">
        <v>0</v>
      </c>
      <c r="AT521" s="28">
        <v>0.1043</v>
      </c>
      <c r="AU521" s="28">
        <v>13.941585230000001</v>
      </c>
      <c r="AV521" s="28">
        <v>3.9147102999999999</v>
      </c>
      <c r="AW521" s="28">
        <v>17.856295530000001</v>
      </c>
      <c r="AX521" s="28">
        <v>0</v>
      </c>
      <c r="AY521" s="28">
        <v>0</v>
      </c>
      <c r="AZ521" s="28">
        <v>17.856295530000001</v>
      </c>
    </row>
    <row r="522" spans="2:52" x14ac:dyDescent="0.25">
      <c r="B522" s="15" t="s">
        <v>358</v>
      </c>
      <c r="C522" s="28">
        <v>552.36914920000004</v>
      </c>
      <c r="D522" s="28">
        <v>486.13085845000001</v>
      </c>
      <c r="E522" s="28">
        <v>96.926748750000002</v>
      </c>
      <c r="F522" s="28">
        <v>376.87226492000002</v>
      </c>
      <c r="G522" s="28">
        <v>12.331844779999999</v>
      </c>
      <c r="H522" s="28">
        <v>66.238290750000004</v>
      </c>
      <c r="I522" s="28">
        <v>22.427720920000002</v>
      </c>
      <c r="J522" s="28">
        <v>26.394138120000001</v>
      </c>
      <c r="K522" s="28">
        <v>15.228815279999999</v>
      </c>
      <c r="L522" s="28">
        <v>2.1876164299999998</v>
      </c>
      <c r="M522" s="28">
        <v>294.82452017999998</v>
      </c>
      <c r="N522" s="28">
        <v>280.93910299999999</v>
      </c>
      <c r="O522" s="28">
        <v>13.885417179999999</v>
      </c>
      <c r="P522" s="28">
        <v>0</v>
      </c>
      <c r="Q522" s="28">
        <v>0</v>
      </c>
      <c r="R522" s="28">
        <v>847.19366938000007</v>
      </c>
      <c r="S522" s="28">
        <v>491.72565063000002</v>
      </c>
      <c r="T522" s="28">
        <v>35.603286390000001</v>
      </c>
      <c r="U522" s="28">
        <v>20.156687000000002</v>
      </c>
      <c r="V522" s="28">
        <v>0</v>
      </c>
      <c r="W522" s="28">
        <v>0</v>
      </c>
      <c r="X522" s="28">
        <v>13.9435915</v>
      </c>
      <c r="Y522" s="28">
        <v>23.036677440000002</v>
      </c>
      <c r="Z522" s="28">
        <v>0</v>
      </c>
      <c r="AA522" s="28">
        <v>584.46589296000002</v>
      </c>
      <c r="AB522" s="28">
        <v>262.72777642</v>
      </c>
      <c r="AC522" s="28">
        <v>0</v>
      </c>
      <c r="AD522" s="28">
        <v>0</v>
      </c>
      <c r="AE522" s="28">
        <v>0</v>
      </c>
      <c r="AF522" s="28">
        <v>0</v>
      </c>
      <c r="AG522" s="28">
        <v>0</v>
      </c>
      <c r="AH522" s="28">
        <v>0</v>
      </c>
      <c r="AI522" s="28">
        <v>0</v>
      </c>
      <c r="AJ522" s="28">
        <v>0</v>
      </c>
      <c r="AK522" s="28">
        <v>0</v>
      </c>
      <c r="AL522" s="28">
        <v>21.132903379999998</v>
      </c>
      <c r="AM522" s="28">
        <v>21.132903379999998</v>
      </c>
      <c r="AN522" s="28">
        <v>0</v>
      </c>
      <c r="AO522" s="28">
        <v>0</v>
      </c>
      <c r="AP522" s="28">
        <v>13.606361199999998</v>
      </c>
      <c r="AQ522" s="28">
        <v>13.606361199999998</v>
      </c>
      <c r="AR522" s="28">
        <v>0</v>
      </c>
      <c r="AS522" s="28">
        <v>8.064566730000001</v>
      </c>
      <c r="AT522" s="28">
        <v>42.80383131</v>
      </c>
      <c r="AU522" s="28">
        <v>219.92394510999998</v>
      </c>
      <c r="AV522" s="28">
        <v>61.600527890000002</v>
      </c>
      <c r="AW522" s="28">
        <v>281.524473</v>
      </c>
      <c r="AX522" s="28">
        <v>0</v>
      </c>
      <c r="AY522" s="28">
        <v>0</v>
      </c>
      <c r="AZ522" s="28">
        <v>281.524473</v>
      </c>
    </row>
    <row r="523" spans="2:52" x14ac:dyDescent="0.25">
      <c r="B523" s="15" t="s">
        <v>398</v>
      </c>
      <c r="C523" s="28">
        <v>38.042876999999997</v>
      </c>
      <c r="D523" s="28">
        <v>19.583454769999999</v>
      </c>
      <c r="E523" s="28">
        <v>8.8680608200000002</v>
      </c>
      <c r="F523" s="28">
        <v>10.11277557</v>
      </c>
      <c r="G523" s="28">
        <v>0.60261838000000001</v>
      </c>
      <c r="H523" s="28">
        <v>18.459422230000001</v>
      </c>
      <c r="I523" s="28">
        <v>5.4335688300000005</v>
      </c>
      <c r="J523" s="28">
        <v>5.1373864400000002</v>
      </c>
      <c r="K523" s="28">
        <v>7.1177932899999998</v>
      </c>
      <c r="L523" s="28">
        <v>0.77067367000000009</v>
      </c>
      <c r="M523" s="28">
        <v>92.916180999999995</v>
      </c>
      <c r="N523" s="28">
        <v>92.916180999999995</v>
      </c>
      <c r="O523" s="28">
        <v>0</v>
      </c>
      <c r="P523" s="28">
        <v>0</v>
      </c>
      <c r="Q523" s="28">
        <v>0</v>
      </c>
      <c r="R523" s="28">
        <v>130.959058</v>
      </c>
      <c r="S523" s="28">
        <v>76.301794170000008</v>
      </c>
      <c r="T523" s="28">
        <v>4.1787630699999996</v>
      </c>
      <c r="U523" s="28">
        <v>6.5884972199999998</v>
      </c>
      <c r="V523" s="28">
        <v>0</v>
      </c>
      <c r="W523" s="28">
        <v>2.5133150199999998</v>
      </c>
      <c r="X523" s="28">
        <v>5.4050240299999999</v>
      </c>
      <c r="Y523" s="28">
        <v>5.4187517999999999</v>
      </c>
      <c r="Z523" s="28">
        <v>0</v>
      </c>
      <c r="AA523" s="28">
        <v>100.40614530999999</v>
      </c>
      <c r="AB523" s="28">
        <v>30.552912690000003</v>
      </c>
      <c r="AC523" s="28">
        <v>0</v>
      </c>
      <c r="AD523" s="28">
        <v>0</v>
      </c>
      <c r="AE523" s="28">
        <v>0</v>
      </c>
      <c r="AF523" s="28">
        <v>0</v>
      </c>
      <c r="AG523" s="28">
        <v>0</v>
      </c>
      <c r="AH523" s="28">
        <v>0</v>
      </c>
      <c r="AI523" s="28">
        <v>0</v>
      </c>
      <c r="AJ523" s="28">
        <v>0</v>
      </c>
      <c r="AK523" s="28">
        <v>0</v>
      </c>
      <c r="AL523" s="28">
        <v>7.6788102699999996</v>
      </c>
      <c r="AM523" s="28">
        <v>7.6788102699999996</v>
      </c>
      <c r="AN523" s="28">
        <v>0</v>
      </c>
      <c r="AO523" s="28">
        <v>0</v>
      </c>
      <c r="AP523" s="28">
        <v>0</v>
      </c>
      <c r="AQ523" s="28">
        <v>0</v>
      </c>
      <c r="AR523" s="28">
        <v>0</v>
      </c>
      <c r="AS523" s="28">
        <v>0</v>
      </c>
      <c r="AT523" s="28">
        <v>7.6788102699999996</v>
      </c>
      <c r="AU523" s="28">
        <v>22.874102420000003</v>
      </c>
      <c r="AV523" s="28">
        <v>31.826350309999999</v>
      </c>
      <c r="AW523" s="28">
        <v>54.700452730000002</v>
      </c>
      <c r="AX523" s="28">
        <v>1.4584275900000001</v>
      </c>
      <c r="AY523" s="28">
        <v>4.99062933</v>
      </c>
      <c r="AZ523" s="28">
        <v>48.251395810000005</v>
      </c>
    </row>
    <row r="524" spans="2:52" x14ac:dyDescent="0.25">
      <c r="B524" s="15" t="s">
        <v>399</v>
      </c>
      <c r="C524" s="28">
        <v>47.222248569999998</v>
      </c>
      <c r="D524" s="28">
        <v>30.380283730000002</v>
      </c>
      <c r="E524" s="28">
        <v>14.62634542</v>
      </c>
      <c r="F524" s="28">
        <v>14.722185919999999</v>
      </c>
      <c r="G524" s="28">
        <v>1.0317523900000001</v>
      </c>
      <c r="H524" s="28">
        <v>16.841964839999999</v>
      </c>
      <c r="I524" s="28">
        <v>5.3750906600000006</v>
      </c>
      <c r="J524" s="28">
        <v>2.3277124300000001</v>
      </c>
      <c r="K524" s="28">
        <v>9.1338209999999993</v>
      </c>
      <c r="L524" s="28">
        <v>5.34075E-3</v>
      </c>
      <c r="M524" s="28">
        <v>115.76574417</v>
      </c>
      <c r="N524" s="28">
        <v>104.31598200000001</v>
      </c>
      <c r="O524" s="28">
        <v>0.85280537000000001</v>
      </c>
      <c r="P524" s="28">
        <v>0</v>
      </c>
      <c r="Q524" s="28">
        <v>10.596956800000001</v>
      </c>
      <c r="R524" s="28">
        <v>162.98799274000001</v>
      </c>
      <c r="S524" s="28">
        <v>98.696864200000007</v>
      </c>
      <c r="T524" s="28">
        <v>2.8559324300000002</v>
      </c>
      <c r="U524" s="28">
        <v>10.31867209</v>
      </c>
      <c r="V524" s="28">
        <v>0</v>
      </c>
      <c r="W524" s="28">
        <v>0</v>
      </c>
      <c r="X524" s="28">
        <v>2.43464641</v>
      </c>
      <c r="Y524" s="28">
        <v>13.01433598</v>
      </c>
      <c r="Z524" s="28">
        <v>3.26310396</v>
      </c>
      <c r="AA524" s="28">
        <v>130.58355507000002</v>
      </c>
      <c r="AB524" s="28">
        <v>32.40443767</v>
      </c>
      <c r="AC524" s="28">
        <v>0</v>
      </c>
      <c r="AD524" s="28">
        <v>0</v>
      </c>
      <c r="AE524" s="28">
        <v>0</v>
      </c>
      <c r="AF524" s="28">
        <v>0</v>
      </c>
      <c r="AG524" s="28">
        <v>0</v>
      </c>
      <c r="AH524" s="28">
        <v>0</v>
      </c>
      <c r="AI524" s="28">
        <v>0</v>
      </c>
      <c r="AJ524" s="28">
        <v>0</v>
      </c>
      <c r="AK524" s="28">
        <v>0</v>
      </c>
      <c r="AL524" s="28">
        <v>0.55322520999999991</v>
      </c>
      <c r="AM524" s="28">
        <v>0.55322520999999991</v>
      </c>
      <c r="AN524" s="28">
        <v>0</v>
      </c>
      <c r="AO524" s="28">
        <v>0</v>
      </c>
      <c r="AP524" s="28">
        <v>0</v>
      </c>
      <c r="AQ524" s="28">
        <v>0</v>
      </c>
      <c r="AR524" s="28">
        <v>0</v>
      </c>
      <c r="AS524" s="28">
        <v>15.85270618</v>
      </c>
      <c r="AT524" s="28">
        <v>16.405931389999999</v>
      </c>
      <c r="AU524" s="28">
        <v>15.998506280000001</v>
      </c>
      <c r="AV524" s="28">
        <v>26.009902309999998</v>
      </c>
      <c r="AW524" s="28">
        <v>42.008408589999995</v>
      </c>
      <c r="AX524" s="28">
        <v>0.78547787000000002</v>
      </c>
      <c r="AY524" s="28">
        <v>0</v>
      </c>
      <c r="AZ524" s="28">
        <v>41.222930720000001</v>
      </c>
    </row>
    <row r="525" spans="2:52" x14ac:dyDescent="0.25">
      <c r="B525" s="15" t="s">
        <v>400</v>
      </c>
      <c r="C525" s="28">
        <v>18.417722149999999</v>
      </c>
      <c r="D525" s="28">
        <v>5.1610580600000002</v>
      </c>
      <c r="E525" s="28">
        <v>4.2351570700000005</v>
      </c>
      <c r="F525" s="28">
        <v>0.79666295999999992</v>
      </c>
      <c r="G525" s="28">
        <v>0.12923803</v>
      </c>
      <c r="H525" s="28">
        <v>13.256664089999999</v>
      </c>
      <c r="I525" s="28">
        <v>1.28307404</v>
      </c>
      <c r="J525" s="28">
        <v>0.23732</v>
      </c>
      <c r="K525" s="28">
        <v>11.161365999999999</v>
      </c>
      <c r="L525" s="28">
        <v>0.57490405</v>
      </c>
      <c r="M525" s="28">
        <v>49.480620000000002</v>
      </c>
      <c r="N525" s="28">
        <v>49.480620000000002</v>
      </c>
      <c r="O525" s="28">
        <v>0</v>
      </c>
      <c r="P525" s="28">
        <v>0</v>
      </c>
      <c r="Q525" s="28">
        <v>0</v>
      </c>
      <c r="R525" s="28">
        <v>67.898342150000005</v>
      </c>
      <c r="S525" s="28">
        <v>42.592898009999999</v>
      </c>
      <c r="T525" s="28">
        <v>0.92498271999999992</v>
      </c>
      <c r="U525" s="28">
        <v>3.2406145899999999</v>
      </c>
      <c r="V525" s="28">
        <v>0</v>
      </c>
      <c r="W525" s="28">
        <v>0</v>
      </c>
      <c r="X525" s="28">
        <v>1.7019170800000001</v>
      </c>
      <c r="Y525" s="28">
        <v>10.6141004</v>
      </c>
      <c r="Z525" s="28">
        <v>1.0806030000000001E-2</v>
      </c>
      <c r="AA525" s="28">
        <v>59.085318829999991</v>
      </c>
      <c r="AB525" s="28">
        <v>8.813023320000001</v>
      </c>
      <c r="AC525" s="28">
        <v>0</v>
      </c>
      <c r="AD525" s="28">
        <v>0</v>
      </c>
      <c r="AE525" s="28">
        <v>0</v>
      </c>
      <c r="AF525" s="28">
        <v>0</v>
      </c>
      <c r="AG525" s="28">
        <v>0</v>
      </c>
      <c r="AH525" s="28">
        <v>0</v>
      </c>
      <c r="AI525" s="28">
        <v>0</v>
      </c>
      <c r="AJ525" s="28">
        <v>0</v>
      </c>
      <c r="AK525" s="28">
        <v>0</v>
      </c>
      <c r="AL525" s="28">
        <v>0.23716200000000001</v>
      </c>
      <c r="AM525" s="28">
        <v>0.23716200000000001</v>
      </c>
      <c r="AN525" s="28">
        <v>0</v>
      </c>
      <c r="AO525" s="28">
        <v>0</v>
      </c>
      <c r="AP525" s="28">
        <v>0.43111100000000002</v>
      </c>
      <c r="AQ525" s="28">
        <v>0.43111100000000002</v>
      </c>
      <c r="AR525" s="28">
        <v>0</v>
      </c>
      <c r="AS525" s="28">
        <v>1.3311135700000001</v>
      </c>
      <c r="AT525" s="28">
        <v>1.99938657</v>
      </c>
      <c r="AU525" s="28">
        <v>6.8136367499999997</v>
      </c>
      <c r="AV525" s="28">
        <v>12.041183009999999</v>
      </c>
      <c r="AW525" s="28">
        <v>18.854819759999998</v>
      </c>
      <c r="AX525" s="28">
        <v>0</v>
      </c>
      <c r="AY525" s="28">
        <v>0</v>
      </c>
      <c r="AZ525" s="28">
        <v>18.854819759999998</v>
      </c>
    </row>
    <row r="526" spans="2:52" x14ac:dyDescent="0.25">
      <c r="B526" s="15" t="s">
        <v>401</v>
      </c>
      <c r="C526" s="28">
        <v>22.689076960000001</v>
      </c>
      <c r="D526" s="28">
        <v>11.822437259999999</v>
      </c>
      <c r="E526" s="28">
        <v>8.5049515700000011</v>
      </c>
      <c r="F526" s="28">
        <v>2.8572007699999999</v>
      </c>
      <c r="G526" s="28">
        <v>0.46028491999999999</v>
      </c>
      <c r="H526" s="28">
        <v>10.866639699999999</v>
      </c>
      <c r="I526" s="28">
        <v>1.6963319699999999</v>
      </c>
      <c r="J526" s="28">
        <v>0.95572100000000004</v>
      </c>
      <c r="K526" s="28">
        <v>2.3148643</v>
      </c>
      <c r="L526" s="28">
        <v>5.8997224299999997</v>
      </c>
      <c r="M526" s="28">
        <v>69.539827000000002</v>
      </c>
      <c r="N526" s="28">
        <v>69.403819999999996</v>
      </c>
      <c r="O526" s="28">
        <v>2.4007000000000001E-2</v>
      </c>
      <c r="P526" s="28">
        <v>0</v>
      </c>
      <c r="Q526" s="28">
        <v>0.112</v>
      </c>
      <c r="R526" s="28">
        <v>92.228903960000011</v>
      </c>
      <c r="S526" s="28">
        <v>59.576121759999999</v>
      </c>
      <c r="T526" s="28">
        <v>2.9781979300000003</v>
      </c>
      <c r="U526" s="28">
        <v>3.4803956199999999</v>
      </c>
      <c r="V526" s="28">
        <v>0</v>
      </c>
      <c r="W526" s="28">
        <v>0</v>
      </c>
      <c r="X526" s="28">
        <v>3.2961356400000001</v>
      </c>
      <c r="Y526" s="28">
        <v>4.86665847</v>
      </c>
      <c r="Z526" s="28">
        <v>0</v>
      </c>
      <c r="AA526" s="28">
        <v>74.197509419999989</v>
      </c>
      <c r="AB526" s="28">
        <v>18.031394540000001</v>
      </c>
      <c r="AC526" s="28">
        <v>0</v>
      </c>
      <c r="AD526" s="28">
        <v>0</v>
      </c>
      <c r="AE526" s="28">
        <v>0</v>
      </c>
      <c r="AF526" s="28">
        <v>0</v>
      </c>
      <c r="AG526" s="28">
        <v>0</v>
      </c>
      <c r="AH526" s="28">
        <v>0</v>
      </c>
      <c r="AI526" s="28">
        <v>0</v>
      </c>
      <c r="AJ526" s="28">
        <v>0</v>
      </c>
      <c r="AK526" s="28">
        <v>0</v>
      </c>
      <c r="AL526" s="28">
        <v>6.0162609600000003</v>
      </c>
      <c r="AM526" s="28">
        <v>6.0162609600000003</v>
      </c>
      <c r="AN526" s="28">
        <v>0</v>
      </c>
      <c r="AO526" s="28">
        <v>0</v>
      </c>
      <c r="AP526" s="28">
        <v>0</v>
      </c>
      <c r="AQ526" s="28">
        <v>0</v>
      </c>
      <c r="AR526" s="28">
        <v>0</v>
      </c>
      <c r="AS526" s="28">
        <v>0</v>
      </c>
      <c r="AT526" s="28">
        <v>6.0162609600000003</v>
      </c>
      <c r="AU526" s="28">
        <v>12.015133580000001</v>
      </c>
      <c r="AV526" s="28">
        <v>7.3788272099999999</v>
      </c>
      <c r="AW526" s="28">
        <v>19.393960789999998</v>
      </c>
      <c r="AX526" s="28">
        <v>0</v>
      </c>
      <c r="AY526" s="28">
        <v>0</v>
      </c>
      <c r="AZ526" s="28">
        <v>19.393960789999998</v>
      </c>
    </row>
    <row r="527" spans="2:52" x14ac:dyDescent="0.25">
      <c r="B527" s="15" t="s">
        <v>402</v>
      </c>
      <c r="C527" s="28">
        <v>16.150784569999999</v>
      </c>
      <c r="D527" s="28">
        <v>8.6580759799999996</v>
      </c>
      <c r="E527" s="28">
        <v>4.25234705</v>
      </c>
      <c r="F527" s="28">
        <v>3.9697730400000002</v>
      </c>
      <c r="G527" s="28">
        <v>0.43595589000000001</v>
      </c>
      <c r="H527" s="28">
        <v>7.4927085899999994</v>
      </c>
      <c r="I527" s="28">
        <v>2.6986767200000004</v>
      </c>
      <c r="J527" s="28">
        <v>1.0056754000000001</v>
      </c>
      <c r="K527" s="28">
        <v>2.6929820000000002</v>
      </c>
      <c r="L527" s="28">
        <v>1.0953744699999999</v>
      </c>
      <c r="M527" s="28">
        <v>57.497784000000003</v>
      </c>
      <c r="N527" s="28">
        <v>54.497784000000003</v>
      </c>
      <c r="O527" s="28">
        <v>0</v>
      </c>
      <c r="P527" s="28">
        <v>0</v>
      </c>
      <c r="Q527" s="28">
        <v>3</v>
      </c>
      <c r="R527" s="28">
        <v>73.648568569999995</v>
      </c>
      <c r="S527" s="28">
        <v>53.641550100000003</v>
      </c>
      <c r="T527" s="28">
        <v>1.9845464499999999</v>
      </c>
      <c r="U527" s="28">
        <v>3.8689297200000001</v>
      </c>
      <c r="V527" s="28">
        <v>0</v>
      </c>
      <c r="W527" s="28">
        <v>0</v>
      </c>
      <c r="X527" s="28">
        <v>1.36563385</v>
      </c>
      <c r="Y527" s="28">
        <v>2.7974443</v>
      </c>
      <c r="Z527" s="28">
        <v>0</v>
      </c>
      <c r="AA527" s="28">
        <v>63.658104420000001</v>
      </c>
      <c r="AB527" s="28">
        <v>9.9904641500000011</v>
      </c>
      <c r="AC527" s="28">
        <v>0</v>
      </c>
      <c r="AD527" s="28">
        <v>0</v>
      </c>
      <c r="AE527" s="28">
        <v>0</v>
      </c>
      <c r="AF527" s="28">
        <v>0</v>
      </c>
      <c r="AG527" s="28">
        <v>0</v>
      </c>
      <c r="AH527" s="28">
        <v>0</v>
      </c>
      <c r="AI527" s="28">
        <v>0</v>
      </c>
      <c r="AJ527" s="28">
        <v>0</v>
      </c>
      <c r="AK527" s="28">
        <v>0</v>
      </c>
      <c r="AL527" s="28">
        <v>6.0574643500000009</v>
      </c>
      <c r="AM527" s="28">
        <v>6.0574643500000009</v>
      </c>
      <c r="AN527" s="28">
        <v>0</v>
      </c>
      <c r="AO527" s="28">
        <v>0</v>
      </c>
      <c r="AP527" s="28">
        <v>0</v>
      </c>
      <c r="AQ527" s="28">
        <v>0</v>
      </c>
      <c r="AR527" s="28">
        <v>0</v>
      </c>
      <c r="AS527" s="28">
        <v>6.7437205700000007</v>
      </c>
      <c r="AT527" s="28">
        <v>12.801184920000003</v>
      </c>
      <c r="AU527" s="28">
        <v>-2.8107207700000001</v>
      </c>
      <c r="AV527" s="28">
        <v>6.0586165699999999</v>
      </c>
      <c r="AW527" s="28">
        <v>3.2478957999999998</v>
      </c>
      <c r="AX527" s="28">
        <v>0</v>
      </c>
      <c r="AY527" s="28">
        <v>0</v>
      </c>
      <c r="AZ527" s="28">
        <v>3.2478957999999998</v>
      </c>
    </row>
    <row r="528" spans="2:52" x14ac:dyDescent="0.25">
      <c r="B528" s="15" t="s">
        <v>403</v>
      </c>
      <c r="C528" s="28">
        <v>69.939052840000002</v>
      </c>
      <c r="D528" s="28">
        <v>48.430231879999994</v>
      </c>
      <c r="E528" s="28">
        <v>23.901740660000002</v>
      </c>
      <c r="F528" s="28">
        <v>23.592355250000001</v>
      </c>
      <c r="G528" s="28">
        <v>0.93613596999999993</v>
      </c>
      <c r="H528" s="28">
        <v>21.508820960000001</v>
      </c>
      <c r="I528" s="28">
        <v>7.8246919999999998</v>
      </c>
      <c r="J528" s="28">
        <v>5.9985090000000003</v>
      </c>
      <c r="K528" s="28">
        <v>4.6407049999999996</v>
      </c>
      <c r="L528" s="28">
        <v>3.0449149599999998</v>
      </c>
      <c r="M528" s="28">
        <v>120.79721531</v>
      </c>
      <c r="N528" s="28">
        <v>119.85446</v>
      </c>
      <c r="O528" s="28">
        <v>0.94275531000000001</v>
      </c>
      <c r="P528" s="28">
        <v>0</v>
      </c>
      <c r="Q528" s="28">
        <v>0</v>
      </c>
      <c r="R528" s="28">
        <v>190.73626815</v>
      </c>
      <c r="S528" s="28">
        <v>89.155758790000007</v>
      </c>
      <c r="T528" s="28">
        <v>5.0673201100000007</v>
      </c>
      <c r="U528" s="28">
        <v>11.45869268</v>
      </c>
      <c r="V528" s="28">
        <v>0</v>
      </c>
      <c r="W528" s="28">
        <v>0</v>
      </c>
      <c r="X528" s="28">
        <v>8.1362904199999999</v>
      </c>
      <c r="Y528" s="28">
        <v>20.281492960000001</v>
      </c>
      <c r="Z528" s="28">
        <v>4.2195658800000002</v>
      </c>
      <c r="AA528" s="28">
        <v>138.31912084000001</v>
      </c>
      <c r="AB528" s="28">
        <v>52.417147309999997</v>
      </c>
      <c r="AC528" s="28">
        <v>0</v>
      </c>
      <c r="AD528" s="28">
        <v>0</v>
      </c>
      <c r="AE528" s="28">
        <v>0</v>
      </c>
      <c r="AF528" s="28">
        <v>0</v>
      </c>
      <c r="AG528" s="28">
        <v>0</v>
      </c>
      <c r="AH528" s="28">
        <v>0</v>
      </c>
      <c r="AI528" s="28">
        <v>0</v>
      </c>
      <c r="AJ528" s="28">
        <v>0</v>
      </c>
      <c r="AK528" s="28">
        <v>0</v>
      </c>
      <c r="AL528" s="28">
        <v>17.859831270000001</v>
      </c>
      <c r="AM528" s="28">
        <v>17.859831270000001</v>
      </c>
      <c r="AN528" s="28">
        <v>0</v>
      </c>
      <c r="AO528" s="28">
        <v>0</v>
      </c>
      <c r="AP528" s="28">
        <v>7.6660301200000003</v>
      </c>
      <c r="AQ528" s="28">
        <v>7.6660301200000003</v>
      </c>
      <c r="AR528" s="28">
        <v>0</v>
      </c>
      <c r="AS528" s="28">
        <v>0</v>
      </c>
      <c r="AT528" s="28">
        <v>25.525861389999999</v>
      </c>
      <c r="AU528" s="28">
        <v>26.891285919999998</v>
      </c>
      <c r="AV528" s="28">
        <v>66.681340680000005</v>
      </c>
      <c r="AW528" s="28">
        <v>93.572626599999992</v>
      </c>
      <c r="AX528" s="28">
        <v>10.90971833</v>
      </c>
      <c r="AY528" s="28">
        <v>0</v>
      </c>
      <c r="AZ528" s="28">
        <v>82.662908270000003</v>
      </c>
    </row>
    <row r="529" spans="2:52" x14ac:dyDescent="0.25">
      <c r="B529" s="15" t="s">
        <v>404</v>
      </c>
      <c r="C529" s="28">
        <v>37.047444340000006</v>
      </c>
      <c r="D529" s="28">
        <v>29.934929490000005</v>
      </c>
      <c r="E529" s="28">
        <v>20.643320200000002</v>
      </c>
      <c r="F529" s="28">
        <v>8.6149791699999998</v>
      </c>
      <c r="G529" s="28">
        <v>0.67663012</v>
      </c>
      <c r="H529" s="28">
        <v>7.1125148499999993</v>
      </c>
      <c r="I529" s="28">
        <v>3.52371802</v>
      </c>
      <c r="J529" s="28">
        <v>1.4031</v>
      </c>
      <c r="K529" s="28">
        <v>2.1839081</v>
      </c>
      <c r="L529" s="28">
        <v>1.7887300000000001E-3</v>
      </c>
      <c r="M529" s="28">
        <v>65.642170969999995</v>
      </c>
      <c r="N529" s="28">
        <v>65.451431999999997</v>
      </c>
      <c r="O529" s="28">
        <v>0.18967397</v>
      </c>
      <c r="P529" s="28">
        <v>0</v>
      </c>
      <c r="Q529" s="28">
        <v>1.065E-3</v>
      </c>
      <c r="R529" s="28">
        <v>102.68961531000001</v>
      </c>
      <c r="S529" s="28">
        <v>64.480922530000001</v>
      </c>
      <c r="T529" s="28">
        <v>3.0221326800000003</v>
      </c>
      <c r="U529" s="28">
        <v>4.6348528199999999</v>
      </c>
      <c r="V529" s="28">
        <v>0</v>
      </c>
      <c r="W529" s="28">
        <v>0</v>
      </c>
      <c r="X529" s="28">
        <v>1.39677567</v>
      </c>
      <c r="Y529" s="28">
        <v>6.0998973599999999</v>
      </c>
      <c r="Z529" s="28">
        <v>0</v>
      </c>
      <c r="AA529" s="28">
        <v>79.634581060000002</v>
      </c>
      <c r="AB529" s="28">
        <v>23.055034249999999</v>
      </c>
      <c r="AC529" s="28">
        <v>0</v>
      </c>
      <c r="AD529" s="28">
        <v>0</v>
      </c>
      <c r="AE529" s="28">
        <v>0</v>
      </c>
      <c r="AF529" s="28">
        <v>0</v>
      </c>
      <c r="AG529" s="28">
        <v>0</v>
      </c>
      <c r="AH529" s="28">
        <v>0</v>
      </c>
      <c r="AI529" s="28">
        <v>0</v>
      </c>
      <c r="AJ529" s="28">
        <v>0</v>
      </c>
      <c r="AK529" s="28">
        <v>0</v>
      </c>
      <c r="AL529" s="28">
        <v>1.0950359999999999</v>
      </c>
      <c r="AM529" s="28">
        <v>1.0950359999999999</v>
      </c>
      <c r="AN529" s="28">
        <v>0</v>
      </c>
      <c r="AO529" s="28">
        <v>0</v>
      </c>
      <c r="AP529" s="28">
        <v>0</v>
      </c>
      <c r="AQ529" s="28">
        <v>0</v>
      </c>
      <c r="AR529" s="28">
        <v>0</v>
      </c>
      <c r="AS529" s="28">
        <v>0</v>
      </c>
      <c r="AT529" s="28">
        <v>1.0950359999999999</v>
      </c>
      <c r="AU529" s="28">
        <v>21.959998250000002</v>
      </c>
      <c r="AV529" s="28">
        <v>2.8696348999999999</v>
      </c>
      <c r="AW529" s="28">
        <v>24.829633149999999</v>
      </c>
      <c r="AX529" s="28">
        <v>0</v>
      </c>
      <c r="AY529" s="28">
        <v>0</v>
      </c>
      <c r="AZ529" s="28">
        <v>24.829633149999999</v>
      </c>
    </row>
    <row r="530" spans="2:52" x14ac:dyDescent="0.25">
      <c r="B530" s="15" t="s">
        <v>90</v>
      </c>
      <c r="C530" s="28">
        <v>120.57187707000001</v>
      </c>
      <c r="D530" s="28">
        <v>57.061668390000001</v>
      </c>
      <c r="E530" s="28">
        <v>11.684359970000001</v>
      </c>
      <c r="F530" s="28">
        <v>42.817431249999998</v>
      </c>
      <c r="G530" s="28">
        <v>2.55987717</v>
      </c>
      <c r="H530" s="28">
        <v>63.510208680000005</v>
      </c>
      <c r="I530" s="28">
        <v>6.5905930999999995</v>
      </c>
      <c r="J530" s="28">
        <v>5.1114829999999998</v>
      </c>
      <c r="K530" s="28">
        <v>41.7343756</v>
      </c>
      <c r="L530" s="28">
        <v>10.073756980000001</v>
      </c>
      <c r="M530" s="28">
        <v>406.25484736999999</v>
      </c>
      <c r="N530" s="28">
        <v>120.17938599999999</v>
      </c>
      <c r="O530" s="28">
        <v>286.07546137000003</v>
      </c>
      <c r="P530" s="28">
        <v>0</v>
      </c>
      <c r="Q530" s="28">
        <v>0</v>
      </c>
      <c r="R530" s="28">
        <v>526.82672444000002</v>
      </c>
      <c r="S530" s="28">
        <v>341.79610448</v>
      </c>
      <c r="T530" s="28">
        <v>4.6551670500000002</v>
      </c>
      <c r="U530" s="28">
        <v>24.207311390000001</v>
      </c>
      <c r="V530" s="28">
        <v>0</v>
      </c>
      <c r="W530" s="28">
        <v>0</v>
      </c>
      <c r="X530" s="28">
        <v>11.297728810000001</v>
      </c>
      <c r="Y530" s="28">
        <v>21.540501039999999</v>
      </c>
      <c r="Z530" s="28">
        <v>0</v>
      </c>
      <c r="AA530" s="28">
        <v>403.49681277000002</v>
      </c>
      <c r="AB530" s="28">
        <v>123.32991166999999</v>
      </c>
      <c r="AC530" s="28">
        <v>0.1616245</v>
      </c>
      <c r="AD530" s="28">
        <v>0.1616245</v>
      </c>
      <c r="AE530" s="28">
        <v>0</v>
      </c>
      <c r="AF530" s="28">
        <v>0</v>
      </c>
      <c r="AG530" s="28">
        <v>0</v>
      </c>
      <c r="AH530" s="28">
        <v>0</v>
      </c>
      <c r="AI530" s="28">
        <v>0</v>
      </c>
      <c r="AJ530" s="28">
        <v>0</v>
      </c>
      <c r="AK530" s="28">
        <v>0.1616245</v>
      </c>
      <c r="AL530" s="28">
        <v>75.889074199999996</v>
      </c>
      <c r="AM530" s="28">
        <v>75.889074199999996</v>
      </c>
      <c r="AN530" s="28">
        <v>0</v>
      </c>
      <c r="AO530" s="28">
        <v>0</v>
      </c>
      <c r="AP530" s="28">
        <v>0</v>
      </c>
      <c r="AQ530" s="28">
        <v>0</v>
      </c>
      <c r="AR530" s="28">
        <v>0</v>
      </c>
      <c r="AS530" s="28">
        <v>0</v>
      </c>
      <c r="AT530" s="28">
        <v>75.889074199999996</v>
      </c>
      <c r="AU530" s="28">
        <v>47.60246197</v>
      </c>
      <c r="AV530" s="28">
        <v>11.766159480000001</v>
      </c>
      <c r="AW530" s="28">
        <v>59.368621450000006</v>
      </c>
      <c r="AX530" s="28">
        <v>48.515003319999998</v>
      </c>
      <c r="AY530" s="28">
        <v>0</v>
      </c>
      <c r="AZ530" s="28">
        <v>10.853618130000001</v>
      </c>
    </row>
    <row r="531" spans="2:52" x14ac:dyDescent="0.25">
      <c r="B531" s="15" t="s">
        <v>405</v>
      </c>
      <c r="C531" s="28">
        <v>213.14200802000002</v>
      </c>
      <c r="D531" s="28">
        <v>159.05494089000001</v>
      </c>
      <c r="E531" s="28">
        <v>107.90667808000001</v>
      </c>
      <c r="F531" s="28">
        <v>48.054484280000004</v>
      </c>
      <c r="G531" s="28">
        <v>3.0937785299999998</v>
      </c>
      <c r="H531" s="28">
        <v>54.087067130000001</v>
      </c>
      <c r="I531" s="28">
        <v>26.983175829999997</v>
      </c>
      <c r="J531" s="28">
        <v>12.738452539999999</v>
      </c>
      <c r="K531" s="28">
        <v>14.123962310000001</v>
      </c>
      <c r="L531" s="28">
        <v>0.24147645000000001</v>
      </c>
      <c r="M531" s="28">
        <v>273.16557699999998</v>
      </c>
      <c r="N531" s="28">
        <v>262.98978</v>
      </c>
      <c r="O531" s="28">
        <v>10.175796999999999</v>
      </c>
      <c r="P531" s="28">
        <v>0</v>
      </c>
      <c r="Q531" s="28">
        <v>0</v>
      </c>
      <c r="R531" s="28">
        <v>486.30758501999998</v>
      </c>
      <c r="S531" s="28">
        <v>171.64071102</v>
      </c>
      <c r="T531" s="28">
        <v>18.710400309999997</v>
      </c>
      <c r="U531" s="28">
        <v>19.106579460000003</v>
      </c>
      <c r="V531" s="28">
        <v>0</v>
      </c>
      <c r="W531" s="28">
        <v>0</v>
      </c>
      <c r="X531" s="28">
        <v>6.0448585000000001</v>
      </c>
      <c r="Y531" s="28">
        <v>43.053518060000002</v>
      </c>
      <c r="Z531" s="28">
        <v>4.0321528999999998</v>
      </c>
      <c r="AA531" s="28">
        <v>262.58822025000001</v>
      </c>
      <c r="AB531" s="28">
        <v>223.71936476999997</v>
      </c>
      <c r="AC531" s="28">
        <v>0</v>
      </c>
      <c r="AD531" s="28">
        <v>0</v>
      </c>
      <c r="AE531" s="28">
        <v>0</v>
      </c>
      <c r="AF531" s="28">
        <v>0</v>
      </c>
      <c r="AG531" s="28">
        <v>0</v>
      </c>
      <c r="AH531" s="28">
        <v>0</v>
      </c>
      <c r="AI531" s="28">
        <v>0</v>
      </c>
      <c r="AJ531" s="28">
        <v>4.1666660000000001E-2</v>
      </c>
      <c r="AK531" s="28">
        <v>4.1666660000000001E-2</v>
      </c>
      <c r="AL531" s="28">
        <v>48.284725870000003</v>
      </c>
      <c r="AM531" s="28">
        <v>47.784725870000003</v>
      </c>
      <c r="AN531" s="28">
        <v>0</v>
      </c>
      <c r="AO531" s="28">
        <v>0.5</v>
      </c>
      <c r="AP531" s="28">
        <v>24.646018559999998</v>
      </c>
      <c r="AQ531" s="28">
        <v>24.646018559999998</v>
      </c>
      <c r="AR531" s="28">
        <v>0</v>
      </c>
      <c r="AS531" s="28">
        <v>0</v>
      </c>
      <c r="AT531" s="28">
        <v>72.930744430000004</v>
      </c>
      <c r="AU531" s="28">
        <v>150.830287</v>
      </c>
      <c r="AV531" s="28">
        <v>123.10244919</v>
      </c>
      <c r="AW531" s="28">
        <v>273.93273619000001</v>
      </c>
      <c r="AX531" s="28">
        <v>29.163960410000001</v>
      </c>
      <c r="AY531" s="28">
        <v>0</v>
      </c>
      <c r="AZ531" s="28">
        <v>244.76877578000003</v>
      </c>
    </row>
    <row r="532" spans="2:52" x14ac:dyDescent="0.25">
      <c r="B532" s="15" t="s">
        <v>406</v>
      </c>
      <c r="C532" s="28">
        <v>143.84005747</v>
      </c>
      <c r="D532" s="28">
        <v>89.457071589999998</v>
      </c>
      <c r="E532" s="28">
        <v>47.90908443</v>
      </c>
      <c r="F532" s="28">
        <v>40.165181679999996</v>
      </c>
      <c r="G532" s="28">
        <v>1.38280548</v>
      </c>
      <c r="H532" s="28">
        <v>54.38298588</v>
      </c>
      <c r="I532" s="28">
        <v>16.146256300000001</v>
      </c>
      <c r="J532" s="28">
        <v>12.515416480000001</v>
      </c>
      <c r="K532" s="28">
        <v>15.9046965</v>
      </c>
      <c r="L532" s="28">
        <v>9.8166165999999997</v>
      </c>
      <c r="M532" s="28">
        <v>226.06633306999998</v>
      </c>
      <c r="N532" s="28">
        <v>225.62881300000001</v>
      </c>
      <c r="O532" s="28">
        <v>0.43752006999999998</v>
      </c>
      <c r="P532" s="28">
        <v>0</v>
      </c>
      <c r="Q532" s="28">
        <v>0</v>
      </c>
      <c r="R532" s="28">
        <v>369.90639053999996</v>
      </c>
      <c r="S532" s="28">
        <v>162.44056230999999</v>
      </c>
      <c r="T532" s="28">
        <v>9.4263952599999996</v>
      </c>
      <c r="U532" s="28">
        <v>19.577113409999999</v>
      </c>
      <c r="V532" s="28">
        <v>0</v>
      </c>
      <c r="W532" s="28">
        <v>0</v>
      </c>
      <c r="X532" s="28">
        <v>31.334316859999998</v>
      </c>
      <c r="Y532" s="28">
        <v>34.491008790000002</v>
      </c>
      <c r="Z532" s="28">
        <v>0</v>
      </c>
      <c r="AA532" s="28">
        <v>257.26939662999996</v>
      </c>
      <c r="AB532" s="28">
        <v>112.63699391</v>
      </c>
      <c r="AC532" s="28">
        <v>0</v>
      </c>
      <c r="AD532" s="28">
        <v>0</v>
      </c>
      <c r="AE532" s="28">
        <v>0</v>
      </c>
      <c r="AF532" s="28">
        <v>0</v>
      </c>
      <c r="AG532" s="28">
        <v>0</v>
      </c>
      <c r="AH532" s="28">
        <v>0</v>
      </c>
      <c r="AI532" s="28">
        <v>0</v>
      </c>
      <c r="AJ532" s="28">
        <v>0</v>
      </c>
      <c r="AK532" s="28">
        <v>0</v>
      </c>
      <c r="AL532" s="28">
        <v>42.273803940000008</v>
      </c>
      <c r="AM532" s="28">
        <v>42.273803940000008</v>
      </c>
      <c r="AN532" s="28">
        <v>0</v>
      </c>
      <c r="AO532" s="28">
        <v>0</v>
      </c>
      <c r="AP532" s="28">
        <v>0</v>
      </c>
      <c r="AQ532" s="28">
        <v>0</v>
      </c>
      <c r="AR532" s="28">
        <v>0</v>
      </c>
      <c r="AS532" s="28">
        <v>0</v>
      </c>
      <c r="AT532" s="28">
        <v>42.273803940000008</v>
      </c>
      <c r="AU532" s="28">
        <v>70.363189969999993</v>
      </c>
      <c r="AV532" s="28">
        <v>34.793917409999999</v>
      </c>
      <c r="AW532" s="28">
        <v>105.15710738</v>
      </c>
      <c r="AX532" s="28">
        <v>45.079497050000001</v>
      </c>
      <c r="AY532" s="28">
        <v>0</v>
      </c>
      <c r="AZ532" s="28">
        <v>60.077610329999999</v>
      </c>
    </row>
    <row r="533" spans="2:52" x14ac:dyDescent="0.25">
      <c r="B533" s="15" t="s">
        <v>407</v>
      </c>
      <c r="C533" s="28">
        <v>26.186953070000001</v>
      </c>
      <c r="D533" s="28">
        <v>23.85198763</v>
      </c>
      <c r="E533" s="28">
        <v>22.738522829999997</v>
      </c>
      <c r="F533" s="28">
        <v>0.82852719999999991</v>
      </c>
      <c r="G533" s="28">
        <v>0.28493759999999996</v>
      </c>
      <c r="H533" s="28">
        <v>2.3349654399999995</v>
      </c>
      <c r="I533" s="28">
        <v>0.71197445999999998</v>
      </c>
      <c r="J533" s="28">
        <v>1.57039193</v>
      </c>
      <c r="K533" s="28">
        <v>0</v>
      </c>
      <c r="L533" s="28">
        <v>5.2599050000000001E-2</v>
      </c>
      <c r="M533" s="28">
        <v>47.275808829999995</v>
      </c>
      <c r="N533" s="28">
        <v>46.047750000000001</v>
      </c>
      <c r="O533" s="28">
        <v>0</v>
      </c>
      <c r="P533" s="28">
        <v>0</v>
      </c>
      <c r="Q533" s="28">
        <v>1.2280588300000002</v>
      </c>
      <c r="R533" s="28">
        <v>73.462761900000004</v>
      </c>
      <c r="S533" s="28">
        <v>38.214781450000004</v>
      </c>
      <c r="T533" s="28">
        <v>3.81424896</v>
      </c>
      <c r="U533" s="28">
        <v>4.47576032</v>
      </c>
      <c r="V533" s="28">
        <v>0</v>
      </c>
      <c r="W533" s="28">
        <v>0</v>
      </c>
      <c r="X533" s="28">
        <v>6.6422148200000004</v>
      </c>
      <c r="Y533" s="28">
        <v>2.18478539</v>
      </c>
      <c r="Z533" s="28">
        <v>0</v>
      </c>
      <c r="AA533" s="28">
        <v>55.331790940000005</v>
      </c>
      <c r="AB533" s="28">
        <v>18.130970960000003</v>
      </c>
      <c r="AC533" s="28">
        <v>0</v>
      </c>
      <c r="AD533" s="28">
        <v>0</v>
      </c>
      <c r="AE533" s="28">
        <v>0</v>
      </c>
      <c r="AF533" s="28">
        <v>0</v>
      </c>
      <c r="AG533" s="28">
        <v>0</v>
      </c>
      <c r="AH533" s="28">
        <v>0</v>
      </c>
      <c r="AI533" s="28">
        <v>0</v>
      </c>
      <c r="AJ533" s="28">
        <v>0</v>
      </c>
      <c r="AK533" s="28">
        <v>0</v>
      </c>
      <c r="AL533" s="28">
        <v>7.3270018399999994</v>
      </c>
      <c r="AM533" s="28">
        <v>7.3270018399999994</v>
      </c>
      <c r="AN533" s="28">
        <v>0</v>
      </c>
      <c r="AO533" s="28">
        <v>0</v>
      </c>
      <c r="AP533" s="28">
        <v>0</v>
      </c>
      <c r="AQ533" s="28">
        <v>0</v>
      </c>
      <c r="AR533" s="28">
        <v>0</v>
      </c>
      <c r="AS533" s="28">
        <v>0</v>
      </c>
      <c r="AT533" s="28">
        <v>7.3270018399999994</v>
      </c>
      <c r="AU533" s="28">
        <v>10.803969120000001</v>
      </c>
      <c r="AV533" s="28">
        <v>5.7163946800000005</v>
      </c>
      <c r="AW533" s="28">
        <v>16.520363800000002</v>
      </c>
      <c r="AX533" s="28">
        <v>3.4741252600000001</v>
      </c>
      <c r="AY533" s="28">
        <v>0</v>
      </c>
      <c r="AZ533" s="28">
        <v>13.046238540000001</v>
      </c>
    </row>
    <row r="534" spans="2:52" x14ac:dyDescent="0.25">
      <c r="B534" s="25" t="s">
        <v>1582</v>
      </c>
      <c r="C534" s="26">
        <f>SUM(C517:C533)</f>
        <v>1846.5586405700001</v>
      </c>
      <c r="D534" s="26">
        <f t="shared" ref="D534:AZ534" si="34">SUM(D517:D533)</f>
        <v>1392.05467054</v>
      </c>
      <c r="E534" s="26">
        <f t="shared" si="34"/>
        <v>492.76999137000013</v>
      </c>
      <c r="F534" s="26">
        <f t="shared" si="34"/>
        <v>868.30769727000006</v>
      </c>
      <c r="G534" s="26">
        <f t="shared" si="34"/>
        <v>30.976981899999998</v>
      </c>
      <c r="H534" s="26">
        <f t="shared" si="34"/>
        <v>454.50397003</v>
      </c>
      <c r="I534" s="26">
        <f t="shared" si="34"/>
        <v>128.95922614</v>
      </c>
      <c r="J534" s="26">
        <f t="shared" si="34"/>
        <v>97.412935129999994</v>
      </c>
      <c r="K534" s="26">
        <f t="shared" si="34"/>
        <v>180.63811304999999</v>
      </c>
      <c r="L534" s="26">
        <f t="shared" si="34"/>
        <v>47.493695709999997</v>
      </c>
      <c r="M534" s="26">
        <f t="shared" si="34"/>
        <v>2269.4147409600005</v>
      </c>
      <c r="N534" s="26">
        <f t="shared" si="34"/>
        <v>1938.9304620000003</v>
      </c>
      <c r="O534" s="26">
        <f t="shared" si="34"/>
        <v>312.69134291</v>
      </c>
      <c r="P534" s="26">
        <f t="shared" si="34"/>
        <v>1.0997482199999999</v>
      </c>
      <c r="Q534" s="26">
        <f t="shared" si="34"/>
        <v>16.693187829999999</v>
      </c>
      <c r="R534" s="26">
        <f t="shared" si="34"/>
        <v>4115.9733815299996</v>
      </c>
      <c r="S534" s="26">
        <f t="shared" si="34"/>
        <v>2182.4476334099995</v>
      </c>
      <c r="T534" s="26">
        <f t="shared" si="34"/>
        <v>120.79906206</v>
      </c>
      <c r="U534" s="26">
        <f t="shared" si="34"/>
        <v>201.76252918000003</v>
      </c>
      <c r="V534" s="26">
        <f t="shared" si="34"/>
        <v>0</v>
      </c>
      <c r="W534" s="26">
        <f t="shared" si="34"/>
        <v>3.2134389399999996</v>
      </c>
      <c r="X534" s="26">
        <f t="shared" si="34"/>
        <v>118.21523369000002</v>
      </c>
      <c r="Y534" s="26">
        <f t="shared" si="34"/>
        <v>243.20785094999999</v>
      </c>
      <c r="Z534" s="26">
        <f t="shared" si="34"/>
        <v>16.63705152</v>
      </c>
      <c r="AA534" s="26">
        <f t="shared" si="34"/>
        <v>2886.2827997499999</v>
      </c>
      <c r="AB534" s="26">
        <f t="shared" si="34"/>
        <v>1229.6905817799998</v>
      </c>
      <c r="AC534" s="26">
        <f t="shared" si="34"/>
        <v>0.1616245</v>
      </c>
      <c r="AD534" s="26">
        <f t="shared" si="34"/>
        <v>0.1616245</v>
      </c>
      <c r="AE534" s="26">
        <f t="shared" si="34"/>
        <v>0</v>
      </c>
      <c r="AF534" s="26">
        <f t="shared" si="34"/>
        <v>0</v>
      </c>
      <c r="AG534" s="26">
        <f t="shared" si="34"/>
        <v>33.694946909999999</v>
      </c>
      <c r="AH534" s="26">
        <f t="shared" si="34"/>
        <v>33.694946909999999</v>
      </c>
      <c r="AI534" s="26">
        <f t="shared" si="34"/>
        <v>0</v>
      </c>
      <c r="AJ534" s="26">
        <f t="shared" si="34"/>
        <v>4.1666660000000001E-2</v>
      </c>
      <c r="AK534" s="26">
        <f t="shared" si="34"/>
        <v>33.898238069999998</v>
      </c>
      <c r="AL534" s="26">
        <f t="shared" si="34"/>
        <v>344.45702509999995</v>
      </c>
      <c r="AM534" s="26">
        <f t="shared" si="34"/>
        <v>343.95702509999995</v>
      </c>
      <c r="AN534" s="26">
        <f t="shared" si="34"/>
        <v>0</v>
      </c>
      <c r="AO534" s="26">
        <f t="shared" si="34"/>
        <v>0.5</v>
      </c>
      <c r="AP534" s="26">
        <f t="shared" si="34"/>
        <v>51.611967750000005</v>
      </c>
      <c r="AQ534" s="26">
        <f t="shared" si="34"/>
        <v>51.611967750000005</v>
      </c>
      <c r="AR534" s="26">
        <f t="shared" si="34"/>
        <v>0</v>
      </c>
      <c r="AS534" s="26">
        <f t="shared" si="34"/>
        <v>31.992107050000001</v>
      </c>
      <c r="AT534" s="26">
        <f t="shared" si="34"/>
        <v>428.06109989999999</v>
      </c>
      <c r="AU534" s="26">
        <f t="shared" si="34"/>
        <v>835.52771995000012</v>
      </c>
      <c r="AV534" s="26">
        <f t="shared" si="34"/>
        <v>626.80017643999997</v>
      </c>
      <c r="AW534" s="26">
        <f t="shared" si="34"/>
        <v>1462.3278963900004</v>
      </c>
      <c r="AX534" s="26">
        <f t="shared" si="34"/>
        <v>192.71907033999997</v>
      </c>
      <c r="AY534" s="26">
        <f t="shared" si="34"/>
        <v>11.30567274</v>
      </c>
      <c r="AZ534" s="26">
        <f t="shared" si="34"/>
        <v>1258.30315331</v>
      </c>
    </row>
    <row r="535" spans="2:52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2:52" x14ac:dyDescent="0.25">
      <c r="B536" s="14" t="s">
        <v>351</v>
      </c>
    </row>
    <row r="537" spans="2:52" x14ac:dyDescent="0.25">
      <c r="B537" s="15" t="s">
        <v>409</v>
      </c>
      <c r="C537" s="28">
        <v>31.70687672</v>
      </c>
      <c r="D537" s="28">
        <v>23.287958</v>
      </c>
      <c r="E537" s="28">
        <v>13.02752911</v>
      </c>
      <c r="F537" s="28">
        <v>9.4775425599999998</v>
      </c>
      <c r="G537" s="28">
        <v>0.78288632999999996</v>
      </c>
      <c r="H537" s="28">
        <v>8.4189187200000006</v>
      </c>
      <c r="I537" s="28">
        <v>3.45089018</v>
      </c>
      <c r="J537" s="28">
        <v>1.33558223</v>
      </c>
      <c r="K537" s="28">
        <v>2.2152504500000001</v>
      </c>
      <c r="L537" s="28">
        <v>1.4171958600000001</v>
      </c>
      <c r="M537" s="28">
        <v>72.7009975</v>
      </c>
      <c r="N537" s="28">
        <v>71.135204999999999</v>
      </c>
      <c r="O537" s="28">
        <v>1.5657924999999999</v>
      </c>
      <c r="P537" s="28">
        <v>0</v>
      </c>
      <c r="Q537" s="28">
        <v>0</v>
      </c>
      <c r="R537" s="28">
        <v>104.40787422</v>
      </c>
      <c r="S537" s="28">
        <v>49.31815727</v>
      </c>
      <c r="T537" s="28">
        <v>6.34484242</v>
      </c>
      <c r="U537" s="28">
        <v>5.8523359500000005</v>
      </c>
      <c r="V537" s="28">
        <v>0</v>
      </c>
      <c r="W537" s="28">
        <v>0</v>
      </c>
      <c r="X537" s="28">
        <v>3.6830535599999998</v>
      </c>
      <c r="Y537" s="28">
        <v>4.5665351900000006</v>
      </c>
      <c r="Z537" s="28">
        <v>0</v>
      </c>
      <c r="AA537" s="28">
        <v>69.764924390000019</v>
      </c>
      <c r="AB537" s="28">
        <v>34.642949829999999</v>
      </c>
      <c r="AC537" s="28">
        <v>0</v>
      </c>
      <c r="AD537" s="28">
        <v>0</v>
      </c>
      <c r="AE537" s="28">
        <v>0</v>
      </c>
      <c r="AF537" s="28">
        <v>0</v>
      </c>
      <c r="AG537" s="28">
        <v>0</v>
      </c>
      <c r="AH537" s="28">
        <v>0</v>
      </c>
      <c r="AI537" s="28">
        <v>0</v>
      </c>
      <c r="AJ537" s="28">
        <v>0</v>
      </c>
      <c r="AK537" s="28">
        <v>0</v>
      </c>
      <c r="AL537" s="28">
        <v>5.9350600299999998</v>
      </c>
      <c r="AM537" s="28">
        <v>5.9350600299999998</v>
      </c>
      <c r="AN537" s="28">
        <v>0</v>
      </c>
      <c r="AO537" s="28">
        <v>0</v>
      </c>
      <c r="AP537" s="28">
        <v>0</v>
      </c>
      <c r="AQ537" s="28">
        <v>0</v>
      </c>
      <c r="AR537" s="28">
        <v>0</v>
      </c>
      <c r="AS537" s="28">
        <v>0</v>
      </c>
      <c r="AT537" s="28">
        <v>5.9350600299999998</v>
      </c>
      <c r="AU537" s="28">
        <v>28.7078898</v>
      </c>
      <c r="AV537" s="28">
        <v>82.229179129999991</v>
      </c>
      <c r="AW537" s="28">
        <v>110.93706893</v>
      </c>
      <c r="AX537" s="28">
        <v>5.7060591500000006</v>
      </c>
      <c r="AY537" s="28">
        <v>6.4761830300000005</v>
      </c>
      <c r="AZ537" s="28">
        <v>98.754826750000007</v>
      </c>
    </row>
    <row r="538" spans="2:52" x14ac:dyDescent="0.25">
      <c r="B538" s="15" t="s">
        <v>410</v>
      </c>
      <c r="C538" s="28">
        <v>33.794568149999996</v>
      </c>
      <c r="D538" s="28">
        <v>22.368634699999998</v>
      </c>
      <c r="E538" s="28">
        <v>15.293115220000001</v>
      </c>
      <c r="F538" s="28">
        <v>6.38200082</v>
      </c>
      <c r="G538" s="28">
        <v>0.69351866000000006</v>
      </c>
      <c r="H538" s="28">
        <v>11.425933449999999</v>
      </c>
      <c r="I538" s="28">
        <v>5.9789988300000001</v>
      </c>
      <c r="J538" s="28">
        <v>1.65359371</v>
      </c>
      <c r="K538" s="28">
        <v>3.735776</v>
      </c>
      <c r="L538" s="28">
        <v>5.7564910000000004E-2</v>
      </c>
      <c r="M538" s="28">
        <v>83.059838999999997</v>
      </c>
      <c r="N538" s="28">
        <v>82.551202000000004</v>
      </c>
      <c r="O538" s="28">
        <v>0.50863700000000001</v>
      </c>
      <c r="P538" s="28">
        <v>0</v>
      </c>
      <c r="Q538" s="28">
        <v>0</v>
      </c>
      <c r="R538" s="28">
        <v>116.85440715</v>
      </c>
      <c r="S538" s="28">
        <v>66.162638209999997</v>
      </c>
      <c r="T538" s="28">
        <v>4.2792017099999997</v>
      </c>
      <c r="U538" s="28">
        <v>9.1622132799999996</v>
      </c>
      <c r="V538" s="28">
        <v>0</v>
      </c>
      <c r="W538" s="28">
        <v>0</v>
      </c>
      <c r="X538" s="28">
        <v>5.1120684299999999</v>
      </c>
      <c r="Y538" s="28">
        <v>6.92783017</v>
      </c>
      <c r="Z538" s="28">
        <v>0.6528796899999999</v>
      </c>
      <c r="AA538" s="28">
        <v>92.296831489999988</v>
      </c>
      <c r="AB538" s="28">
        <v>24.557575660000001</v>
      </c>
      <c r="AC538" s="28">
        <v>0</v>
      </c>
      <c r="AD538" s="28">
        <v>0</v>
      </c>
      <c r="AE538" s="28">
        <v>0</v>
      </c>
      <c r="AF538" s="28">
        <v>0</v>
      </c>
      <c r="AG538" s="28">
        <v>0</v>
      </c>
      <c r="AH538" s="28">
        <v>0</v>
      </c>
      <c r="AI538" s="28">
        <v>0</v>
      </c>
      <c r="AJ538" s="28">
        <v>0</v>
      </c>
      <c r="AK538" s="28">
        <v>0</v>
      </c>
      <c r="AL538" s="28">
        <v>12.391490040000001</v>
      </c>
      <c r="AM538" s="28">
        <v>12.391490040000001</v>
      </c>
      <c r="AN538" s="28">
        <v>0</v>
      </c>
      <c r="AO538" s="28">
        <v>0</v>
      </c>
      <c r="AP538" s="28">
        <v>1.3333333200000002</v>
      </c>
      <c r="AQ538" s="28">
        <v>1.3333333200000002</v>
      </c>
      <c r="AR538" s="28">
        <v>0</v>
      </c>
      <c r="AS538" s="28">
        <v>0</v>
      </c>
      <c r="AT538" s="28">
        <v>13.724823360000002</v>
      </c>
      <c r="AU538" s="28">
        <v>10.832752300000001</v>
      </c>
      <c r="AV538" s="28">
        <v>8.5530380000000008</v>
      </c>
      <c r="AW538" s="28">
        <v>19.3857903</v>
      </c>
      <c r="AX538" s="28">
        <v>0</v>
      </c>
      <c r="AY538" s="28">
        <v>0</v>
      </c>
      <c r="AZ538" s="28">
        <v>19.3857903</v>
      </c>
    </row>
    <row r="539" spans="2:52" x14ac:dyDescent="0.25">
      <c r="B539" s="15" t="s">
        <v>411</v>
      </c>
      <c r="C539" s="28">
        <v>31.470158340000001</v>
      </c>
      <c r="D539" s="28">
        <v>22.89478463</v>
      </c>
      <c r="E539" s="28">
        <v>15.55527219</v>
      </c>
      <c r="F539" s="28">
        <v>6.9389552500000002</v>
      </c>
      <c r="G539" s="28">
        <v>0.40055719000000001</v>
      </c>
      <c r="H539" s="28">
        <v>8.5753737100000009</v>
      </c>
      <c r="I539" s="28">
        <v>4.9834509599999999</v>
      </c>
      <c r="J539" s="28">
        <v>1.2255609999999999</v>
      </c>
      <c r="K539" s="28">
        <v>2.2378</v>
      </c>
      <c r="L539" s="28">
        <v>0.12856175</v>
      </c>
      <c r="M539" s="28">
        <v>104.557788</v>
      </c>
      <c r="N539" s="28">
        <v>104.557788</v>
      </c>
      <c r="O539" s="28">
        <v>0</v>
      </c>
      <c r="P539" s="28">
        <v>0</v>
      </c>
      <c r="Q539" s="28">
        <v>0</v>
      </c>
      <c r="R539" s="28">
        <v>136.02794634</v>
      </c>
      <c r="S539" s="28">
        <v>58.52570454</v>
      </c>
      <c r="T539" s="28">
        <v>2.2295627400000004</v>
      </c>
      <c r="U539" s="28">
        <v>5.4970035900000003</v>
      </c>
      <c r="V539" s="28">
        <v>0</v>
      </c>
      <c r="W539" s="28">
        <v>0</v>
      </c>
      <c r="X539" s="28">
        <v>2.8799100099999997</v>
      </c>
      <c r="Y539" s="28">
        <v>4.4195102400000001</v>
      </c>
      <c r="Z539" s="28">
        <v>0</v>
      </c>
      <c r="AA539" s="28">
        <v>73.551691120000001</v>
      </c>
      <c r="AB539" s="28">
        <v>62.476255219999999</v>
      </c>
      <c r="AC539" s="28">
        <v>0</v>
      </c>
      <c r="AD539" s="28">
        <v>0</v>
      </c>
      <c r="AE539" s="28">
        <v>0</v>
      </c>
      <c r="AF539" s="28">
        <v>0</v>
      </c>
      <c r="AG539" s="28">
        <v>0</v>
      </c>
      <c r="AH539" s="28">
        <v>0</v>
      </c>
      <c r="AI539" s="28">
        <v>0</v>
      </c>
      <c r="AJ539" s="28">
        <v>0</v>
      </c>
      <c r="AK539" s="28">
        <v>0</v>
      </c>
      <c r="AL539" s="28">
        <v>0.52980419999999995</v>
      </c>
      <c r="AM539" s="28">
        <v>0.52980419999999995</v>
      </c>
      <c r="AN539" s="28">
        <v>0</v>
      </c>
      <c r="AO539" s="28">
        <v>0</v>
      </c>
      <c r="AP539" s="28">
        <v>0</v>
      </c>
      <c r="AQ539" s="28">
        <v>0</v>
      </c>
      <c r="AR539" s="28">
        <v>0</v>
      </c>
      <c r="AS539" s="28">
        <v>0</v>
      </c>
      <c r="AT539" s="28">
        <v>0.52980419999999995</v>
      </c>
      <c r="AU539" s="28">
        <v>61.946451020000005</v>
      </c>
      <c r="AV539" s="28">
        <v>125.46908999999999</v>
      </c>
      <c r="AW539" s="28">
        <v>187.41554102000001</v>
      </c>
      <c r="AX539" s="28">
        <v>0</v>
      </c>
      <c r="AY539" s="28">
        <v>1.0976371999999999</v>
      </c>
      <c r="AZ539" s="28">
        <v>186.31790382</v>
      </c>
    </row>
    <row r="540" spans="2:52" x14ac:dyDescent="0.25">
      <c r="B540" s="15" t="s">
        <v>412</v>
      </c>
      <c r="C540" s="28">
        <v>39.758462710000003</v>
      </c>
      <c r="D540" s="28">
        <v>10.1465254</v>
      </c>
      <c r="E540" s="28">
        <v>5.8216067300000001</v>
      </c>
      <c r="F540" s="28">
        <v>4.14558217</v>
      </c>
      <c r="G540" s="28">
        <v>0.17933650000000001</v>
      </c>
      <c r="H540" s="28">
        <v>29.611937310000002</v>
      </c>
      <c r="I540" s="28">
        <v>0.76533469999999992</v>
      </c>
      <c r="J540" s="28">
        <v>0.47504288</v>
      </c>
      <c r="K540" s="28">
        <v>28.080707059999998</v>
      </c>
      <c r="L540" s="28">
        <v>0.29085266999999998</v>
      </c>
      <c r="M540" s="28">
        <v>63.728980669999991</v>
      </c>
      <c r="N540" s="28">
        <v>53.912593000000001</v>
      </c>
      <c r="O540" s="28">
        <v>8.5286960500000006</v>
      </c>
      <c r="P540" s="28">
        <v>0</v>
      </c>
      <c r="Q540" s="28">
        <v>1.2876916200000001</v>
      </c>
      <c r="R540" s="28">
        <v>103.48744338</v>
      </c>
      <c r="S540" s="28">
        <v>51.091354719999998</v>
      </c>
      <c r="T540" s="28">
        <v>1.3175741399999998</v>
      </c>
      <c r="U540" s="28">
        <v>3.8284014500000003</v>
      </c>
      <c r="V540" s="28">
        <v>0</v>
      </c>
      <c r="W540" s="28">
        <v>0</v>
      </c>
      <c r="X540" s="28">
        <v>3.7263798399999999</v>
      </c>
      <c r="Y540" s="28">
        <v>21.778237780000001</v>
      </c>
      <c r="Z540" s="28">
        <v>0</v>
      </c>
      <c r="AA540" s="28">
        <v>81.741947930000009</v>
      </c>
      <c r="AB540" s="28">
        <v>21.745495450000004</v>
      </c>
      <c r="AC540" s="28">
        <v>0</v>
      </c>
      <c r="AD540" s="28">
        <v>0</v>
      </c>
      <c r="AE540" s="28">
        <v>0</v>
      </c>
      <c r="AF540" s="28">
        <v>0</v>
      </c>
      <c r="AG540" s="28">
        <v>0</v>
      </c>
      <c r="AH540" s="28">
        <v>0</v>
      </c>
      <c r="AI540" s="28">
        <v>0</v>
      </c>
      <c r="AJ540" s="28">
        <v>0</v>
      </c>
      <c r="AK540" s="28">
        <v>0</v>
      </c>
      <c r="AL540" s="28">
        <v>10.92869267</v>
      </c>
      <c r="AM540" s="28">
        <v>10.92869267</v>
      </c>
      <c r="AN540" s="28">
        <v>0</v>
      </c>
      <c r="AO540" s="28">
        <v>0</v>
      </c>
      <c r="AP540" s="28">
        <v>0</v>
      </c>
      <c r="AQ540" s="28">
        <v>0</v>
      </c>
      <c r="AR540" s="28">
        <v>0</v>
      </c>
      <c r="AS540" s="28">
        <v>0</v>
      </c>
      <c r="AT540" s="28">
        <v>10.92869267</v>
      </c>
      <c r="AU540" s="28">
        <v>10.81680278</v>
      </c>
      <c r="AV540" s="28">
        <v>18.446679829999997</v>
      </c>
      <c r="AW540" s="28">
        <v>29.263482610000001</v>
      </c>
      <c r="AX540" s="28">
        <v>2.1756740699999999</v>
      </c>
      <c r="AY540" s="28">
        <v>5.9002410699999999</v>
      </c>
      <c r="AZ540" s="28">
        <v>21.187567469999998</v>
      </c>
    </row>
    <row r="541" spans="2:52" x14ac:dyDescent="0.25">
      <c r="B541" s="15" t="s">
        <v>413</v>
      </c>
      <c r="C541" s="28">
        <v>4.0901260599999993</v>
      </c>
      <c r="D541" s="28">
        <v>2.4986638999999999</v>
      </c>
      <c r="E541" s="28">
        <v>1.6999365</v>
      </c>
      <c r="F541" s="28">
        <v>0.61483299999999996</v>
      </c>
      <c r="G541" s="28">
        <v>0.18389439999999999</v>
      </c>
      <c r="H541" s="28">
        <v>1.5914621599999998</v>
      </c>
      <c r="I541" s="28">
        <v>0.71859925000000002</v>
      </c>
      <c r="J541" s="28">
        <v>0.28323999999999999</v>
      </c>
      <c r="K541" s="28">
        <v>0.49682999999999999</v>
      </c>
      <c r="L541" s="28">
        <v>9.2792910000000006E-2</v>
      </c>
      <c r="M541" s="28">
        <v>40.967140999999998</v>
      </c>
      <c r="N541" s="28">
        <v>40.967140999999998</v>
      </c>
      <c r="O541" s="28">
        <v>0</v>
      </c>
      <c r="P541" s="28">
        <v>0</v>
      </c>
      <c r="Q541" s="28">
        <v>0</v>
      </c>
      <c r="R541" s="28">
        <v>45.057267060000001</v>
      </c>
      <c r="S541" s="28">
        <v>29.067480809999999</v>
      </c>
      <c r="T541" s="28">
        <v>0.56790118000000001</v>
      </c>
      <c r="U541" s="28">
        <v>2.5747810499999999</v>
      </c>
      <c r="V541" s="28">
        <v>0</v>
      </c>
      <c r="W541" s="28">
        <v>0</v>
      </c>
      <c r="X541" s="28">
        <v>0.60044036999999995</v>
      </c>
      <c r="Y541" s="28">
        <v>1.98221201</v>
      </c>
      <c r="Z541" s="28">
        <v>0</v>
      </c>
      <c r="AA541" s="28">
        <v>34.792815420000004</v>
      </c>
      <c r="AB541" s="28">
        <v>10.264451640000001</v>
      </c>
      <c r="AC541" s="28">
        <v>0</v>
      </c>
      <c r="AD541" s="28">
        <v>0</v>
      </c>
      <c r="AE541" s="28">
        <v>0</v>
      </c>
      <c r="AF541" s="28">
        <v>0</v>
      </c>
      <c r="AG541" s="28">
        <v>0</v>
      </c>
      <c r="AH541" s="28">
        <v>0</v>
      </c>
      <c r="AI541" s="28">
        <v>0</v>
      </c>
      <c r="AJ541" s="28">
        <v>8.8485039999999987E-2</v>
      </c>
      <c r="AK541" s="28">
        <v>8.8485039999999987E-2</v>
      </c>
      <c r="AL541" s="28">
        <v>1.9581429800000001</v>
      </c>
      <c r="AM541" s="28">
        <v>1.9581429800000001</v>
      </c>
      <c r="AN541" s="28">
        <v>0</v>
      </c>
      <c r="AO541" s="28">
        <v>0</v>
      </c>
      <c r="AP541" s="28">
        <v>0</v>
      </c>
      <c r="AQ541" s="28">
        <v>0</v>
      </c>
      <c r="AR541" s="28">
        <v>0</v>
      </c>
      <c r="AS541" s="28">
        <v>3.9003459999999999</v>
      </c>
      <c r="AT541" s="28">
        <v>5.8584889800000006</v>
      </c>
      <c r="AU541" s="28">
        <v>4.4944477000000003</v>
      </c>
      <c r="AV541" s="28">
        <v>10.643378539999999</v>
      </c>
      <c r="AW541" s="28">
        <v>15.137826240000001</v>
      </c>
      <c r="AX541" s="28">
        <v>1.4613364100000001</v>
      </c>
      <c r="AY541" s="28">
        <v>0</v>
      </c>
      <c r="AZ541" s="28">
        <v>13.67648983</v>
      </c>
    </row>
    <row r="542" spans="2:52" x14ac:dyDescent="0.25">
      <c r="B542" s="15" t="s">
        <v>414</v>
      </c>
      <c r="C542" s="28">
        <v>20.150764380000002</v>
      </c>
      <c r="D542" s="28">
        <v>14.881056290000002</v>
      </c>
      <c r="E542" s="28">
        <v>6.5291347899999996</v>
      </c>
      <c r="F542" s="28">
        <v>8.167346740000001</v>
      </c>
      <c r="G542" s="28">
        <v>0.18457476</v>
      </c>
      <c r="H542" s="28">
        <v>5.26970809</v>
      </c>
      <c r="I542" s="28">
        <v>2.2205802599999998</v>
      </c>
      <c r="J542" s="28">
        <v>2.8204842000000001</v>
      </c>
      <c r="K542" s="28">
        <v>0</v>
      </c>
      <c r="L542" s="28">
        <v>0.22864363000000001</v>
      </c>
      <c r="M542" s="28">
        <v>48.326072880000005</v>
      </c>
      <c r="N542" s="28">
        <v>46.623041000000001</v>
      </c>
      <c r="O542" s="28">
        <v>1.7030318799999999</v>
      </c>
      <c r="P542" s="28">
        <v>0</v>
      </c>
      <c r="Q542" s="28">
        <v>0</v>
      </c>
      <c r="R542" s="28">
        <v>68.476837260000011</v>
      </c>
      <c r="S542" s="28">
        <v>52.405462030000002</v>
      </c>
      <c r="T542" s="28">
        <v>3.22455662</v>
      </c>
      <c r="U542" s="28">
        <v>6.2273379699999998</v>
      </c>
      <c r="V542" s="28">
        <v>0</v>
      </c>
      <c r="W542" s="28">
        <v>0</v>
      </c>
      <c r="X542" s="28">
        <v>1.92211401</v>
      </c>
      <c r="Y542" s="28">
        <v>3.6744261900000001</v>
      </c>
      <c r="Z542" s="28">
        <v>0</v>
      </c>
      <c r="AA542" s="28">
        <v>67.453896819999997</v>
      </c>
      <c r="AB542" s="28">
        <v>1.02294044</v>
      </c>
      <c r="AC542" s="28">
        <v>0</v>
      </c>
      <c r="AD542" s="28">
        <v>0</v>
      </c>
      <c r="AE542" s="28">
        <v>0</v>
      </c>
      <c r="AF542" s="28">
        <v>0</v>
      </c>
      <c r="AG542" s="28">
        <v>0</v>
      </c>
      <c r="AH542" s="28">
        <v>0</v>
      </c>
      <c r="AI542" s="28">
        <v>0</v>
      </c>
      <c r="AJ542" s="28">
        <v>2E-3</v>
      </c>
      <c r="AK542" s="28">
        <v>2E-3</v>
      </c>
      <c r="AL542" s="28">
        <v>1.0012162999999998</v>
      </c>
      <c r="AM542" s="28">
        <v>1.0012162999999998</v>
      </c>
      <c r="AN542" s="28">
        <v>0</v>
      </c>
      <c r="AO542" s="28">
        <v>0</v>
      </c>
      <c r="AP542" s="28">
        <v>0</v>
      </c>
      <c r="AQ542" s="28">
        <v>0</v>
      </c>
      <c r="AR542" s="28">
        <v>0</v>
      </c>
      <c r="AS542" s="28">
        <v>0</v>
      </c>
      <c r="AT542" s="28">
        <v>1.0012162999999998</v>
      </c>
      <c r="AU542" s="28">
        <v>2.3724140000000015E-2</v>
      </c>
      <c r="AV542" s="28">
        <v>7.9571810799999998</v>
      </c>
      <c r="AW542" s="28">
        <v>7.9809052199999995</v>
      </c>
      <c r="AX542" s="28">
        <v>0.33798933000000003</v>
      </c>
      <c r="AY542" s="28">
        <v>0</v>
      </c>
      <c r="AZ542" s="28">
        <v>7.6429158899999994</v>
      </c>
    </row>
    <row r="543" spans="2:52" x14ac:dyDescent="0.25">
      <c r="B543" s="15" t="s">
        <v>415</v>
      </c>
      <c r="C543" s="28">
        <v>14.765373739999999</v>
      </c>
      <c r="D543" s="28">
        <v>7.9972229500000003</v>
      </c>
      <c r="E543" s="28">
        <v>5.3818205800000003</v>
      </c>
      <c r="F543" s="28">
        <v>2.3041182299999998</v>
      </c>
      <c r="G543" s="28">
        <v>0.31128413999999999</v>
      </c>
      <c r="H543" s="28">
        <v>6.76815079</v>
      </c>
      <c r="I543" s="28">
        <v>1.2214555</v>
      </c>
      <c r="J543" s="28">
        <v>1.341785</v>
      </c>
      <c r="K543" s="28">
        <v>4.1001602400000001</v>
      </c>
      <c r="L543" s="28">
        <v>0.10475005</v>
      </c>
      <c r="M543" s="28">
        <v>59.674796000000001</v>
      </c>
      <c r="N543" s="28">
        <v>59.674796000000001</v>
      </c>
      <c r="O543" s="28">
        <v>0</v>
      </c>
      <c r="P543" s="28">
        <v>0</v>
      </c>
      <c r="Q543" s="28">
        <v>0</v>
      </c>
      <c r="R543" s="28">
        <v>74.440169739999988</v>
      </c>
      <c r="S543" s="28">
        <v>36.316426719999995</v>
      </c>
      <c r="T543" s="28">
        <v>1.7515645</v>
      </c>
      <c r="U543" s="28">
        <v>5.1576486699999995</v>
      </c>
      <c r="V543" s="28">
        <v>0.27908626000000003</v>
      </c>
      <c r="W543" s="28">
        <v>0</v>
      </c>
      <c r="X543" s="28">
        <v>1.9506731100000001</v>
      </c>
      <c r="Y543" s="28">
        <v>9.0898002200000008</v>
      </c>
      <c r="Z543" s="28">
        <v>0.35039717999999997</v>
      </c>
      <c r="AA543" s="28">
        <v>54.895596659999995</v>
      </c>
      <c r="AB543" s="28">
        <v>19.544573080000003</v>
      </c>
      <c r="AC543" s="28">
        <v>0</v>
      </c>
      <c r="AD543" s="28">
        <v>0</v>
      </c>
      <c r="AE543" s="28">
        <v>0</v>
      </c>
      <c r="AF543" s="28">
        <v>0</v>
      </c>
      <c r="AG543" s="28">
        <v>0</v>
      </c>
      <c r="AH543" s="28">
        <v>0</v>
      </c>
      <c r="AI543" s="28">
        <v>0</v>
      </c>
      <c r="AJ543" s="28">
        <v>0</v>
      </c>
      <c r="AK543" s="28">
        <v>0</v>
      </c>
      <c r="AL543" s="28">
        <v>0.21612999999999999</v>
      </c>
      <c r="AM543" s="28">
        <v>0.21612999999999999</v>
      </c>
      <c r="AN543" s="28">
        <v>0</v>
      </c>
      <c r="AO543" s="28">
        <v>0</v>
      </c>
      <c r="AP543" s="28">
        <v>0.40025355000000001</v>
      </c>
      <c r="AQ543" s="28">
        <v>0.40025355000000001</v>
      </c>
      <c r="AR543" s="28">
        <v>0</v>
      </c>
      <c r="AS543" s="28">
        <v>0</v>
      </c>
      <c r="AT543" s="28">
        <v>0.61638355</v>
      </c>
      <c r="AU543" s="28">
        <v>18.928189530000001</v>
      </c>
      <c r="AV543" s="28">
        <v>9.99961053</v>
      </c>
      <c r="AW543" s="28">
        <v>28.927800059999999</v>
      </c>
      <c r="AX543" s="28">
        <v>1.4726075000000001</v>
      </c>
      <c r="AY543" s="28">
        <v>9.5735029600000008</v>
      </c>
      <c r="AZ543" s="28">
        <v>17.881689600000001</v>
      </c>
    </row>
    <row r="544" spans="2:52" x14ac:dyDescent="0.25">
      <c r="B544" s="15" t="s">
        <v>416</v>
      </c>
      <c r="C544" s="28">
        <v>95.127917690000004</v>
      </c>
      <c r="D544" s="28">
        <v>67.257551649999996</v>
      </c>
      <c r="E544" s="28">
        <v>30.873369219999997</v>
      </c>
      <c r="F544" s="28">
        <v>34.241815119999998</v>
      </c>
      <c r="G544" s="28">
        <v>2.14236731</v>
      </c>
      <c r="H544" s="28">
        <v>27.87036604</v>
      </c>
      <c r="I544" s="28">
        <v>9.4948878800000003</v>
      </c>
      <c r="J544" s="28">
        <v>4.3612289999999998</v>
      </c>
      <c r="K544" s="28">
        <v>13.107389660000001</v>
      </c>
      <c r="L544" s="28">
        <v>0.90685950000000004</v>
      </c>
      <c r="M544" s="28">
        <v>132.19852299999999</v>
      </c>
      <c r="N544" s="28">
        <v>132.19852299999999</v>
      </c>
      <c r="O544" s="28">
        <v>0</v>
      </c>
      <c r="P544" s="28">
        <v>0</v>
      </c>
      <c r="Q544" s="28">
        <v>0</v>
      </c>
      <c r="R544" s="28">
        <v>227.32644069</v>
      </c>
      <c r="S544" s="28">
        <v>103.04685151000001</v>
      </c>
      <c r="T544" s="28">
        <v>10.401923210000001</v>
      </c>
      <c r="U544" s="28">
        <v>13.39843132</v>
      </c>
      <c r="V544" s="28">
        <v>0</v>
      </c>
      <c r="W544" s="28">
        <v>0</v>
      </c>
      <c r="X544" s="28">
        <v>4.33640735</v>
      </c>
      <c r="Y544" s="28">
        <v>33.987955140000004</v>
      </c>
      <c r="Z544" s="28">
        <v>3.3350036099999998</v>
      </c>
      <c r="AA544" s="28">
        <v>168.50657213999997</v>
      </c>
      <c r="AB544" s="28">
        <v>58.819868549999995</v>
      </c>
      <c r="AC544" s="28">
        <v>0</v>
      </c>
      <c r="AD544" s="28">
        <v>0</v>
      </c>
      <c r="AE544" s="28">
        <v>0</v>
      </c>
      <c r="AF544" s="28">
        <v>0</v>
      </c>
      <c r="AG544" s="28">
        <v>0</v>
      </c>
      <c r="AH544" s="28">
        <v>0</v>
      </c>
      <c r="AI544" s="28">
        <v>0</v>
      </c>
      <c r="AJ544" s="28">
        <v>2.1239999999999998E-2</v>
      </c>
      <c r="AK544" s="28">
        <v>2.1239999999999998E-2</v>
      </c>
      <c r="AL544" s="28">
        <v>27.43625991</v>
      </c>
      <c r="AM544" s="28">
        <v>27.43625991</v>
      </c>
      <c r="AN544" s="28">
        <v>0</v>
      </c>
      <c r="AO544" s="28">
        <v>0</v>
      </c>
      <c r="AP544" s="28">
        <v>7.8550275199999993</v>
      </c>
      <c r="AQ544" s="28">
        <v>7.8550275199999993</v>
      </c>
      <c r="AR544" s="28">
        <v>0</v>
      </c>
      <c r="AS544" s="28">
        <v>0</v>
      </c>
      <c r="AT544" s="28">
        <v>35.291287429999997</v>
      </c>
      <c r="AU544" s="28">
        <v>23.549821120000001</v>
      </c>
      <c r="AV544" s="28">
        <v>135.914085</v>
      </c>
      <c r="AW544" s="28">
        <v>159.46390612000002</v>
      </c>
      <c r="AX544" s="28">
        <v>3.86935925</v>
      </c>
      <c r="AY544" s="28">
        <v>19.35080091</v>
      </c>
      <c r="AZ544" s="28">
        <v>136.24374596000001</v>
      </c>
    </row>
    <row r="545" spans="2:52" x14ac:dyDescent="0.25">
      <c r="B545" s="15" t="s">
        <v>417</v>
      </c>
      <c r="C545" s="28">
        <v>12.810195630000001</v>
      </c>
      <c r="D545" s="28">
        <v>5.0254800900000012</v>
      </c>
      <c r="E545" s="28">
        <v>3.6079307099999998</v>
      </c>
      <c r="F545" s="28">
        <v>1.25600702</v>
      </c>
      <c r="G545" s="28">
        <v>0.16154236</v>
      </c>
      <c r="H545" s="28">
        <v>7.7847155399999997</v>
      </c>
      <c r="I545" s="28">
        <v>1.24873729</v>
      </c>
      <c r="J545" s="28">
        <v>1.3570267</v>
      </c>
      <c r="K545" s="28">
        <v>4.5263463399999999</v>
      </c>
      <c r="L545" s="28">
        <v>0.65260520999999994</v>
      </c>
      <c r="M545" s="28">
        <v>50.796095100000002</v>
      </c>
      <c r="N545" s="28">
        <v>48.215437999999999</v>
      </c>
      <c r="O545" s="28">
        <v>0.83065709999999993</v>
      </c>
      <c r="P545" s="28">
        <v>0</v>
      </c>
      <c r="Q545" s="28">
        <v>1.75</v>
      </c>
      <c r="R545" s="28">
        <v>63.606290730000005</v>
      </c>
      <c r="S545" s="28">
        <v>37.171908569999999</v>
      </c>
      <c r="T545" s="28">
        <v>1.36560182</v>
      </c>
      <c r="U545" s="28">
        <v>3.1962226</v>
      </c>
      <c r="V545" s="28">
        <v>0</v>
      </c>
      <c r="W545" s="28">
        <v>0</v>
      </c>
      <c r="X545" s="28">
        <v>1.6874271200000002</v>
      </c>
      <c r="Y545" s="28">
        <v>4.01652918</v>
      </c>
      <c r="Z545" s="28">
        <v>1.1503389499999999</v>
      </c>
      <c r="AA545" s="28">
        <v>48.58802824</v>
      </c>
      <c r="AB545" s="28">
        <v>15.01826249</v>
      </c>
      <c r="AC545" s="28">
        <v>0</v>
      </c>
      <c r="AD545" s="28">
        <v>0</v>
      </c>
      <c r="AE545" s="28">
        <v>0</v>
      </c>
      <c r="AF545" s="28">
        <v>0</v>
      </c>
      <c r="AG545" s="28">
        <v>0</v>
      </c>
      <c r="AH545" s="28">
        <v>0</v>
      </c>
      <c r="AI545" s="28">
        <v>0</v>
      </c>
      <c r="AJ545" s="28">
        <v>0</v>
      </c>
      <c r="AK545" s="28">
        <v>0</v>
      </c>
      <c r="AL545" s="28">
        <v>9.6357975000000007</v>
      </c>
      <c r="AM545" s="28">
        <v>9.6357975000000007</v>
      </c>
      <c r="AN545" s="28">
        <v>0</v>
      </c>
      <c r="AO545" s="28">
        <v>0</v>
      </c>
      <c r="AP545" s="28">
        <v>2.2334278199999997</v>
      </c>
      <c r="AQ545" s="28">
        <v>2.2334278199999997</v>
      </c>
      <c r="AR545" s="28">
        <v>0</v>
      </c>
      <c r="AS545" s="28">
        <v>0</v>
      </c>
      <c r="AT545" s="28">
        <v>11.86922532</v>
      </c>
      <c r="AU545" s="28">
        <v>3.1490371699999997</v>
      </c>
      <c r="AV545" s="28">
        <v>8.6823288900000009</v>
      </c>
      <c r="AW545" s="28">
        <v>11.831366059999999</v>
      </c>
      <c r="AX545" s="28">
        <v>0.70476960999999994</v>
      </c>
      <c r="AY545" s="28">
        <v>0.74399999999999999</v>
      </c>
      <c r="AZ545" s="28">
        <v>10.382596449999999</v>
      </c>
    </row>
    <row r="546" spans="2:52" x14ac:dyDescent="0.25">
      <c r="B546" s="15" t="s">
        <v>418</v>
      </c>
      <c r="C546" s="28">
        <v>15.969408780000002</v>
      </c>
      <c r="D546" s="28">
        <v>9.9894002499999992</v>
      </c>
      <c r="E546" s="28">
        <v>5.3302118900000002</v>
      </c>
      <c r="F546" s="28">
        <v>4.4046797499999997</v>
      </c>
      <c r="G546" s="28">
        <v>0.25450860999999997</v>
      </c>
      <c r="H546" s="28">
        <v>5.9800085300000001</v>
      </c>
      <c r="I546" s="28">
        <v>1.4623295600000001</v>
      </c>
      <c r="J546" s="28">
        <v>0.57642769999999999</v>
      </c>
      <c r="K546" s="28">
        <v>3.9366327799999996</v>
      </c>
      <c r="L546" s="28">
        <v>4.6184899999999994E-3</v>
      </c>
      <c r="M546" s="28">
        <v>66.514014469999992</v>
      </c>
      <c r="N546" s="28">
        <v>55.249236000000003</v>
      </c>
      <c r="O546" s="28">
        <v>11.264778470000001</v>
      </c>
      <c r="P546" s="28">
        <v>0</v>
      </c>
      <c r="Q546" s="28">
        <v>0</v>
      </c>
      <c r="R546" s="28">
        <v>82.483423250000001</v>
      </c>
      <c r="S546" s="28">
        <v>41.682119139999998</v>
      </c>
      <c r="T546" s="28">
        <v>2.35794974</v>
      </c>
      <c r="U546" s="28">
        <v>6.3329645299999999</v>
      </c>
      <c r="V546" s="28">
        <v>0</v>
      </c>
      <c r="W546" s="28">
        <v>6.6314272800000005</v>
      </c>
      <c r="X546" s="28">
        <v>0.77409366000000002</v>
      </c>
      <c r="Y546" s="28">
        <v>9.393994300000001</v>
      </c>
      <c r="Z546" s="28">
        <v>0</v>
      </c>
      <c r="AA546" s="28">
        <v>67.17254865000001</v>
      </c>
      <c r="AB546" s="28">
        <v>15.3108746</v>
      </c>
      <c r="AC546" s="28">
        <v>0</v>
      </c>
      <c r="AD546" s="28">
        <v>0</v>
      </c>
      <c r="AE546" s="28">
        <v>0</v>
      </c>
      <c r="AF546" s="28">
        <v>0</v>
      </c>
      <c r="AG546" s="28">
        <v>0</v>
      </c>
      <c r="AH546" s="28">
        <v>0</v>
      </c>
      <c r="AI546" s="28">
        <v>0</v>
      </c>
      <c r="AJ546" s="28">
        <v>0</v>
      </c>
      <c r="AK546" s="28">
        <v>0</v>
      </c>
      <c r="AL546" s="28">
        <v>0.73969965999999998</v>
      </c>
      <c r="AM546" s="28">
        <v>0.73969965999999998</v>
      </c>
      <c r="AN546" s="28">
        <v>0</v>
      </c>
      <c r="AO546" s="28">
        <v>0</v>
      </c>
      <c r="AP546" s="28">
        <v>0</v>
      </c>
      <c r="AQ546" s="28">
        <v>0</v>
      </c>
      <c r="AR546" s="28">
        <v>0</v>
      </c>
      <c r="AS546" s="28">
        <v>0.53177085000000002</v>
      </c>
      <c r="AT546" s="28">
        <v>1.2714705100000001</v>
      </c>
      <c r="AU546" s="28">
        <v>14.03940409</v>
      </c>
      <c r="AV546" s="28">
        <v>1.86751022</v>
      </c>
      <c r="AW546" s="28">
        <v>15.906914310000001</v>
      </c>
      <c r="AX546" s="28">
        <v>0</v>
      </c>
      <c r="AY546" s="28">
        <v>0</v>
      </c>
      <c r="AZ546" s="28">
        <v>15.906914310000001</v>
      </c>
    </row>
    <row r="547" spans="2:52" x14ac:dyDescent="0.25">
      <c r="B547" s="15" t="s">
        <v>419</v>
      </c>
      <c r="C547" s="28">
        <v>6.3062943299999992</v>
      </c>
      <c r="D547" s="28">
        <v>4.2278343199999995</v>
      </c>
      <c r="E547" s="28">
        <v>2.6486340899999998</v>
      </c>
      <c r="F547" s="28">
        <v>1.2245800900000001</v>
      </c>
      <c r="G547" s="28">
        <v>0.35462014000000003</v>
      </c>
      <c r="H547" s="28">
        <v>2.0784600100000001</v>
      </c>
      <c r="I547" s="28">
        <v>1.2488636599999998</v>
      </c>
      <c r="J547" s="28">
        <v>0.29382128999999996</v>
      </c>
      <c r="K547" s="28">
        <v>0.15827525000000001</v>
      </c>
      <c r="L547" s="28">
        <v>0.37749980999999999</v>
      </c>
      <c r="M547" s="28">
        <v>47.647897399999998</v>
      </c>
      <c r="N547" s="28">
        <v>47.259695999999998</v>
      </c>
      <c r="O547" s="28">
        <v>0.38820140000000003</v>
      </c>
      <c r="P547" s="28">
        <v>0</v>
      </c>
      <c r="Q547" s="28">
        <v>0</v>
      </c>
      <c r="R547" s="28">
        <v>53.954191729999998</v>
      </c>
      <c r="S547" s="28">
        <v>33.296565280000003</v>
      </c>
      <c r="T547" s="28">
        <v>0.59435842000000005</v>
      </c>
      <c r="U547" s="28">
        <v>2.9769457000000004</v>
      </c>
      <c r="V547" s="28">
        <v>0</v>
      </c>
      <c r="W547" s="28">
        <v>0</v>
      </c>
      <c r="X547" s="28">
        <v>3.3213901899999998</v>
      </c>
      <c r="Y547" s="28">
        <v>3.9125577699999998</v>
      </c>
      <c r="Z547" s="28">
        <v>0.24</v>
      </c>
      <c r="AA547" s="28">
        <v>44.341817360000007</v>
      </c>
      <c r="AB547" s="28">
        <v>9.6123743700000013</v>
      </c>
      <c r="AC547" s="28">
        <v>0</v>
      </c>
      <c r="AD547" s="28">
        <v>0</v>
      </c>
      <c r="AE547" s="28">
        <v>0</v>
      </c>
      <c r="AF547" s="28">
        <v>0</v>
      </c>
      <c r="AG547" s="28">
        <v>0</v>
      </c>
      <c r="AH547" s="28">
        <v>0</v>
      </c>
      <c r="AI547" s="28">
        <v>0</v>
      </c>
      <c r="AJ547" s="28">
        <v>0</v>
      </c>
      <c r="AK547" s="28">
        <v>0</v>
      </c>
      <c r="AL547" s="28">
        <v>3.3238197400000002</v>
      </c>
      <c r="AM547" s="28">
        <v>3.3238197400000002</v>
      </c>
      <c r="AN547" s="28">
        <v>0</v>
      </c>
      <c r="AO547" s="28">
        <v>0</v>
      </c>
      <c r="AP547" s="28">
        <v>1</v>
      </c>
      <c r="AQ547" s="28">
        <v>1</v>
      </c>
      <c r="AR547" s="28">
        <v>0</v>
      </c>
      <c r="AS547" s="28">
        <v>0</v>
      </c>
      <c r="AT547" s="28">
        <v>4.3238197400000002</v>
      </c>
      <c r="AU547" s="28">
        <v>5.2885546300000001</v>
      </c>
      <c r="AV547" s="28">
        <v>9.8632436999999999</v>
      </c>
      <c r="AW547" s="28">
        <v>15.15179833</v>
      </c>
      <c r="AX547" s="28">
        <v>0.74756016000000003</v>
      </c>
      <c r="AY547" s="28">
        <v>0.58799519999999994</v>
      </c>
      <c r="AZ547" s="28">
        <v>13.816242969999999</v>
      </c>
    </row>
    <row r="548" spans="2:52" x14ac:dyDescent="0.25">
      <c r="B548" s="15" t="s">
        <v>420</v>
      </c>
      <c r="C548" s="28">
        <v>16.48931851</v>
      </c>
      <c r="D548" s="28">
        <v>4.2917117600000001</v>
      </c>
      <c r="E548" s="28">
        <v>2.6862049199999998</v>
      </c>
      <c r="F548" s="28">
        <v>1.3734485300000001</v>
      </c>
      <c r="G548" s="28">
        <v>0.23205830999999999</v>
      </c>
      <c r="H548" s="28">
        <v>12.197606750000002</v>
      </c>
      <c r="I548" s="28">
        <v>0.53333804000000007</v>
      </c>
      <c r="J548" s="28">
        <v>0.56446218000000004</v>
      </c>
      <c r="K548" s="28">
        <v>10.94326723</v>
      </c>
      <c r="L548" s="28">
        <v>0.15653929999999999</v>
      </c>
      <c r="M548" s="28">
        <v>50.174068570000003</v>
      </c>
      <c r="N548" s="28">
        <v>47.431565999999997</v>
      </c>
      <c r="O548" s="28">
        <v>0</v>
      </c>
      <c r="P548" s="28">
        <v>2.7425025699999996</v>
      </c>
      <c r="Q548" s="28">
        <v>0</v>
      </c>
      <c r="R548" s="28">
        <v>66.663387079999993</v>
      </c>
      <c r="S548" s="28">
        <v>29.638241300000001</v>
      </c>
      <c r="T548" s="28">
        <v>1.68327502</v>
      </c>
      <c r="U548" s="28">
        <v>4.1128266</v>
      </c>
      <c r="V548" s="28">
        <v>0</v>
      </c>
      <c r="W548" s="28">
        <v>3.8511454199999999</v>
      </c>
      <c r="X548" s="28">
        <v>0.43892792999999997</v>
      </c>
      <c r="Y548" s="28">
        <v>14.05609452</v>
      </c>
      <c r="Z548" s="28">
        <v>0</v>
      </c>
      <c r="AA548" s="28">
        <v>53.780510790000008</v>
      </c>
      <c r="AB548" s="28">
        <v>12.88287629</v>
      </c>
      <c r="AC548" s="28">
        <v>0</v>
      </c>
      <c r="AD548" s="28">
        <v>0</v>
      </c>
      <c r="AE548" s="28">
        <v>0</v>
      </c>
      <c r="AF548" s="28">
        <v>0</v>
      </c>
      <c r="AG548" s="28">
        <v>0</v>
      </c>
      <c r="AH548" s="28">
        <v>0</v>
      </c>
      <c r="AI548" s="28">
        <v>0</v>
      </c>
      <c r="AJ548" s="28">
        <v>0</v>
      </c>
      <c r="AK548" s="28">
        <v>0</v>
      </c>
      <c r="AL548" s="28">
        <v>4.5076247399999998</v>
      </c>
      <c r="AM548" s="28">
        <v>4.5076247399999998</v>
      </c>
      <c r="AN548" s="28">
        <v>0</v>
      </c>
      <c r="AO548" s="28">
        <v>0</v>
      </c>
      <c r="AP548" s="28">
        <v>0</v>
      </c>
      <c r="AQ548" s="28">
        <v>0</v>
      </c>
      <c r="AR548" s="28">
        <v>0</v>
      </c>
      <c r="AS548" s="28">
        <v>0</v>
      </c>
      <c r="AT548" s="28">
        <v>4.5076247399999998</v>
      </c>
      <c r="AU548" s="28">
        <v>8.3752515499999998</v>
      </c>
      <c r="AV548" s="28">
        <v>12.671275</v>
      </c>
      <c r="AW548" s="28">
        <v>21.046526549999996</v>
      </c>
      <c r="AX548" s="28">
        <v>0</v>
      </c>
      <c r="AY548" s="28">
        <v>6.5708829599999996</v>
      </c>
      <c r="AZ548" s="28">
        <v>14.475643590000001</v>
      </c>
    </row>
    <row r="549" spans="2:52" x14ac:dyDescent="0.25">
      <c r="B549" s="15" t="s">
        <v>421</v>
      </c>
      <c r="C549" s="28">
        <v>7.8897515199999999</v>
      </c>
      <c r="D549" s="28">
        <v>5.1290951600000003</v>
      </c>
      <c r="E549" s="28">
        <v>3.9594630300000002</v>
      </c>
      <c r="F549" s="28">
        <v>0.95102927999999998</v>
      </c>
      <c r="G549" s="28">
        <v>0.21860285000000002</v>
      </c>
      <c r="H549" s="28">
        <v>2.76065636</v>
      </c>
      <c r="I549" s="28">
        <v>1.1439937900000001</v>
      </c>
      <c r="J549" s="28">
        <v>0.41667900000000002</v>
      </c>
      <c r="K549" s="28">
        <v>0.56322643999999999</v>
      </c>
      <c r="L549" s="28">
        <v>0.63675713</v>
      </c>
      <c r="M549" s="28">
        <v>55.346784</v>
      </c>
      <c r="N549" s="28">
        <v>55.346784</v>
      </c>
      <c r="O549" s="28">
        <v>0</v>
      </c>
      <c r="P549" s="28">
        <v>0</v>
      </c>
      <c r="Q549" s="28">
        <v>0</v>
      </c>
      <c r="R549" s="28">
        <v>63.236535519999997</v>
      </c>
      <c r="S549" s="28">
        <v>44.671569779999999</v>
      </c>
      <c r="T549" s="28">
        <v>1.1124995</v>
      </c>
      <c r="U549" s="28">
        <v>3.0171630999999999</v>
      </c>
      <c r="V549" s="28">
        <v>0</v>
      </c>
      <c r="W549" s="28">
        <v>0</v>
      </c>
      <c r="X549" s="28">
        <v>0.9434056999999999</v>
      </c>
      <c r="Y549" s="28">
        <v>2.0507566499999998</v>
      </c>
      <c r="Z549" s="28">
        <v>0.53552304000000006</v>
      </c>
      <c r="AA549" s="28">
        <v>52.330917770000006</v>
      </c>
      <c r="AB549" s="28">
        <v>10.905617749999999</v>
      </c>
      <c r="AC549" s="28">
        <v>0</v>
      </c>
      <c r="AD549" s="28">
        <v>0</v>
      </c>
      <c r="AE549" s="28">
        <v>0</v>
      </c>
      <c r="AF549" s="28">
        <v>0</v>
      </c>
      <c r="AG549" s="28">
        <v>0</v>
      </c>
      <c r="AH549" s="28">
        <v>0</v>
      </c>
      <c r="AI549" s="28">
        <v>0</v>
      </c>
      <c r="AJ549" s="28">
        <v>9.1549800000000001E-2</v>
      </c>
      <c r="AK549" s="28">
        <v>9.1549800000000001E-2</v>
      </c>
      <c r="AL549" s="28">
        <v>0.303811</v>
      </c>
      <c r="AM549" s="28">
        <v>0.303811</v>
      </c>
      <c r="AN549" s="28">
        <v>0</v>
      </c>
      <c r="AO549" s="28">
        <v>0</v>
      </c>
      <c r="AP549" s="28">
        <v>0.31635848999999999</v>
      </c>
      <c r="AQ549" s="28">
        <v>0.31635848999999999</v>
      </c>
      <c r="AR549" s="28">
        <v>0</v>
      </c>
      <c r="AS549" s="28">
        <v>0</v>
      </c>
      <c r="AT549" s="28">
        <v>0.62016948999999999</v>
      </c>
      <c r="AU549" s="28">
        <v>10.37699806</v>
      </c>
      <c r="AV549" s="28">
        <v>1.88581607</v>
      </c>
      <c r="AW549" s="28">
        <v>12.262814129999999</v>
      </c>
      <c r="AX549" s="28">
        <v>0</v>
      </c>
      <c r="AY549" s="28">
        <v>0</v>
      </c>
      <c r="AZ549" s="28">
        <v>12.262814129999999</v>
      </c>
    </row>
    <row r="550" spans="2:52" x14ac:dyDescent="0.25">
      <c r="B550" s="15" t="s">
        <v>422</v>
      </c>
      <c r="C550" s="28">
        <v>26.242733780000002</v>
      </c>
      <c r="D550" s="28">
        <v>13.626635890000001</v>
      </c>
      <c r="E550" s="28">
        <v>7.4776170199999994</v>
      </c>
      <c r="F550" s="28">
        <v>5.5875400700000002</v>
      </c>
      <c r="G550" s="28">
        <v>0.56147880000000006</v>
      </c>
      <c r="H550" s="28">
        <v>12.616097889999999</v>
      </c>
      <c r="I550" s="28">
        <v>3.8811494399999997</v>
      </c>
      <c r="J550" s="28">
        <v>1.7007384999999999</v>
      </c>
      <c r="K550" s="28">
        <v>6.24100039</v>
      </c>
      <c r="L550" s="28">
        <v>0.79320955999999998</v>
      </c>
      <c r="M550" s="28">
        <v>93.067153529999999</v>
      </c>
      <c r="N550" s="28">
        <v>90.548460000000006</v>
      </c>
      <c r="O550" s="28">
        <v>1.9073385300000001</v>
      </c>
      <c r="P550" s="28">
        <v>0.35162700000000002</v>
      </c>
      <c r="Q550" s="28">
        <v>0.25972800000000001</v>
      </c>
      <c r="R550" s="28">
        <v>119.30988731000001</v>
      </c>
      <c r="S550" s="28">
        <v>58.032194729999993</v>
      </c>
      <c r="T550" s="28">
        <v>2.9948934700000001</v>
      </c>
      <c r="U550" s="28">
        <v>11.559227439999999</v>
      </c>
      <c r="V550" s="28">
        <v>0</v>
      </c>
      <c r="W550" s="28">
        <v>0</v>
      </c>
      <c r="X550" s="28">
        <v>4.4424683899999993</v>
      </c>
      <c r="Y550" s="28">
        <v>11.645997439999999</v>
      </c>
      <c r="Z550" s="28">
        <v>0</v>
      </c>
      <c r="AA550" s="28">
        <v>88.674781469999999</v>
      </c>
      <c r="AB550" s="28">
        <v>30.635105840000001</v>
      </c>
      <c r="AC550" s="28">
        <v>0</v>
      </c>
      <c r="AD550" s="28">
        <v>0</v>
      </c>
      <c r="AE550" s="28">
        <v>0</v>
      </c>
      <c r="AF550" s="28">
        <v>0</v>
      </c>
      <c r="AG550" s="28">
        <v>0</v>
      </c>
      <c r="AH550" s="28">
        <v>0</v>
      </c>
      <c r="AI550" s="28">
        <v>0</v>
      </c>
      <c r="AJ550" s="28">
        <v>0</v>
      </c>
      <c r="AK550" s="28">
        <v>0</v>
      </c>
      <c r="AL550" s="28">
        <v>5.6438388000000002</v>
      </c>
      <c r="AM550" s="28">
        <v>5.6438388000000002</v>
      </c>
      <c r="AN550" s="28">
        <v>0</v>
      </c>
      <c r="AO550" s="28">
        <v>0</v>
      </c>
      <c r="AP550" s="28">
        <v>0</v>
      </c>
      <c r="AQ550" s="28">
        <v>0</v>
      </c>
      <c r="AR550" s="28">
        <v>0</v>
      </c>
      <c r="AS550" s="28">
        <v>1.62656204</v>
      </c>
      <c r="AT550" s="28">
        <v>7.2704008399999998</v>
      </c>
      <c r="AU550" s="28">
        <v>23.364705000000001</v>
      </c>
      <c r="AV550" s="28">
        <v>54.786402000000002</v>
      </c>
      <c r="AW550" s="28">
        <v>78.151106999999996</v>
      </c>
      <c r="AX550" s="28">
        <v>5.0265458599999997</v>
      </c>
      <c r="AY550" s="28">
        <v>8.2890369600000007</v>
      </c>
      <c r="AZ550" s="28">
        <v>64.835524179999993</v>
      </c>
    </row>
    <row r="551" spans="2:52" x14ac:dyDescent="0.25">
      <c r="B551" s="15" t="s">
        <v>423</v>
      </c>
      <c r="C551" s="28">
        <v>9.7102406899999991</v>
      </c>
      <c r="D551" s="28">
        <v>4.8838655099999997</v>
      </c>
      <c r="E551" s="28">
        <v>3.04990907</v>
      </c>
      <c r="F551" s="28">
        <v>1.3624301599999999</v>
      </c>
      <c r="G551" s="28">
        <v>0.47152628000000002</v>
      </c>
      <c r="H551" s="28">
        <v>4.8263751799999994</v>
      </c>
      <c r="I551" s="28">
        <v>1.08086455</v>
      </c>
      <c r="J551" s="28">
        <v>0.524316</v>
      </c>
      <c r="K551" s="28">
        <v>2.9818712500000002</v>
      </c>
      <c r="L551" s="28">
        <v>0.23932338</v>
      </c>
      <c r="M551" s="28">
        <v>53.198233700000003</v>
      </c>
      <c r="N551" s="28">
        <v>48.473973999999998</v>
      </c>
      <c r="O551" s="28">
        <v>0</v>
      </c>
      <c r="P551" s="28">
        <v>0</v>
      </c>
      <c r="Q551" s="28">
        <v>4.7242597000000002</v>
      </c>
      <c r="R551" s="28">
        <v>62.908474390000002</v>
      </c>
      <c r="S551" s="28">
        <v>24.685223280000002</v>
      </c>
      <c r="T551" s="28">
        <v>1.56373217</v>
      </c>
      <c r="U551" s="28">
        <v>4.87450049</v>
      </c>
      <c r="V551" s="28">
        <v>0</v>
      </c>
      <c r="W551" s="28">
        <v>5.9080366600000005</v>
      </c>
      <c r="X551" s="28">
        <v>7.7140187400000002</v>
      </c>
      <c r="Y551" s="28">
        <v>11.080587230000001</v>
      </c>
      <c r="Z551" s="28">
        <v>0.56645681000000003</v>
      </c>
      <c r="AA551" s="28">
        <v>56.392555380000012</v>
      </c>
      <c r="AB551" s="28">
        <v>6.5159190100000002</v>
      </c>
      <c r="AC551" s="28">
        <v>0</v>
      </c>
      <c r="AD551" s="28">
        <v>0</v>
      </c>
      <c r="AE551" s="28">
        <v>0</v>
      </c>
      <c r="AF551" s="28">
        <v>0</v>
      </c>
      <c r="AG551" s="28">
        <v>0</v>
      </c>
      <c r="AH551" s="28">
        <v>0</v>
      </c>
      <c r="AI551" s="28">
        <v>0</v>
      </c>
      <c r="AJ551" s="28">
        <v>0</v>
      </c>
      <c r="AK551" s="28">
        <v>0</v>
      </c>
      <c r="AL551" s="28">
        <v>0.23769179999999998</v>
      </c>
      <c r="AM551" s="28">
        <v>0.23769179999999998</v>
      </c>
      <c r="AN551" s="28">
        <v>0</v>
      </c>
      <c r="AO551" s="28">
        <v>0</v>
      </c>
      <c r="AP551" s="28">
        <v>0</v>
      </c>
      <c r="AQ551" s="28">
        <v>0</v>
      </c>
      <c r="AR551" s="28">
        <v>0</v>
      </c>
      <c r="AS551" s="28">
        <v>1.3359568100000001</v>
      </c>
      <c r="AT551" s="28">
        <v>1.57364861</v>
      </c>
      <c r="AU551" s="28">
        <v>4.9422703999999991</v>
      </c>
      <c r="AV551" s="28">
        <v>2.3942841000000001</v>
      </c>
      <c r="AW551" s="28">
        <v>7.3365545000000001</v>
      </c>
      <c r="AX551" s="28">
        <v>0</v>
      </c>
      <c r="AY551" s="28">
        <v>0</v>
      </c>
      <c r="AZ551" s="28">
        <v>7.3365545000000001</v>
      </c>
    </row>
    <row r="552" spans="2:52" x14ac:dyDescent="0.25">
      <c r="B552" s="15" t="s">
        <v>424</v>
      </c>
      <c r="C552" s="28">
        <v>29.377541829999998</v>
      </c>
      <c r="D552" s="28">
        <v>12.58234665</v>
      </c>
      <c r="E552" s="28">
        <v>6.8885695299999989</v>
      </c>
      <c r="F552" s="28">
        <v>5.0195665700000003</v>
      </c>
      <c r="G552" s="28">
        <v>0.67421055000000008</v>
      </c>
      <c r="H552" s="28">
        <v>16.79519518</v>
      </c>
      <c r="I552" s="28">
        <v>3.6419583900000001</v>
      </c>
      <c r="J552" s="28">
        <v>7.6788693399999994</v>
      </c>
      <c r="K552" s="28">
        <v>3.0329505600000002</v>
      </c>
      <c r="L552" s="28">
        <v>2.4414168900000002</v>
      </c>
      <c r="M552" s="28">
        <v>72.661520230000008</v>
      </c>
      <c r="N552" s="28">
        <v>64.261298999999994</v>
      </c>
      <c r="O552" s="28">
        <v>8.3784783600000008</v>
      </c>
      <c r="P552" s="28">
        <v>0</v>
      </c>
      <c r="Q552" s="28">
        <v>2.1742869999999997E-2</v>
      </c>
      <c r="R552" s="28">
        <v>102.03906206000001</v>
      </c>
      <c r="S552" s="28">
        <v>46.470771679999999</v>
      </c>
      <c r="T552" s="28">
        <v>3.0331852100000001</v>
      </c>
      <c r="U552" s="28">
        <v>8.1222382199999998</v>
      </c>
      <c r="V552" s="28">
        <v>0</v>
      </c>
      <c r="W552" s="28">
        <v>7.9445877300000003</v>
      </c>
      <c r="X552" s="28">
        <v>6.96201706</v>
      </c>
      <c r="Y552" s="28">
        <v>15.111066150000001</v>
      </c>
      <c r="Z552" s="28">
        <v>0</v>
      </c>
      <c r="AA552" s="28">
        <v>87.643866050000014</v>
      </c>
      <c r="AB552" s="28">
        <v>14.395196009999999</v>
      </c>
      <c r="AC552" s="28">
        <v>0</v>
      </c>
      <c r="AD552" s="28">
        <v>0</v>
      </c>
      <c r="AE552" s="28">
        <v>0</v>
      </c>
      <c r="AF552" s="28">
        <v>0</v>
      </c>
      <c r="AG552" s="28">
        <v>0</v>
      </c>
      <c r="AH552" s="28">
        <v>0</v>
      </c>
      <c r="AI552" s="28">
        <v>0</v>
      </c>
      <c r="AJ552" s="28">
        <v>0</v>
      </c>
      <c r="AK552" s="28">
        <v>0</v>
      </c>
      <c r="AL552" s="28">
        <v>0.61622038000000001</v>
      </c>
      <c r="AM552" s="28">
        <v>0.61622038000000001</v>
      </c>
      <c r="AN552" s="28">
        <v>0</v>
      </c>
      <c r="AO552" s="28">
        <v>0</v>
      </c>
      <c r="AP552" s="28">
        <v>0</v>
      </c>
      <c r="AQ552" s="28">
        <v>0</v>
      </c>
      <c r="AR552" s="28">
        <v>0</v>
      </c>
      <c r="AS552" s="28">
        <v>0</v>
      </c>
      <c r="AT552" s="28">
        <v>0.61622038000000001</v>
      </c>
      <c r="AU552" s="28">
        <v>13.77897563</v>
      </c>
      <c r="AV552" s="28">
        <v>29.615415900000002</v>
      </c>
      <c r="AW552" s="28">
        <v>43.39439153</v>
      </c>
      <c r="AX552" s="28">
        <v>0</v>
      </c>
      <c r="AY552" s="28">
        <v>0</v>
      </c>
      <c r="AZ552" s="28">
        <v>43.39439153</v>
      </c>
    </row>
    <row r="553" spans="2:52" x14ac:dyDescent="0.25">
      <c r="B553" s="15" t="s">
        <v>425</v>
      </c>
      <c r="C553" s="28">
        <v>7.1156498699999995</v>
      </c>
      <c r="D553" s="28">
        <v>3.1960903599999999</v>
      </c>
      <c r="E553" s="28">
        <v>2.1973985099999997</v>
      </c>
      <c r="F553" s="28">
        <v>0.76238853000000006</v>
      </c>
      <c r="G553" s="28">
        <v>0.23630332000000001</v>
      </c>
      <c r="H553" s="28">
        <v>3.9195595099999996</v>
      </c>
      <c r="I553" s="28">
        <v>1.28198597</v>
      </c>
      <c r="J553" s="28">
        <v>0.39210099999999998</v>
      </c>
      <c r="K553" s="28">
        <v>2.06684695</v>
      </c>
      <c r="L553" s="28">
        <v>0.17862559000000003</v>
      </c>
      <c r="M553" s="28">
        <v>46.399585020000004</v>
      </c>
      <c r="N553" s="28">
        <v>46.370291999999999</v>
      </c>
      <c r="O553" s="28">
        <v>0</v>
      </c>
      <c r="P553" s="28">
        <v>2.9293019999999999E-2</v>
      </c>
      <c r="Q553" s="28">
        <v>0</v>
      </c>
      <c r="R553" s="28">
        <v>53.515234890000002</v>
      </c>
      <c r="S553" s="28">
        <v>39.42167705</v>
      </c>
      <c r="T553" s="28">
        <v>0.71871403</v>
      </c>
      <c r="U553" s="28">
        <v>3.5236542900000001</v>
      </c>
      <c r="V553" s="28">
        <v>0</v>
      </c>
      <c r="W553" s="28">
        <v>0</v>
      </c>
      <c r="X553" s="28">
        <v>2.9703294100000002</v>
      </c>
      <c r="Y553" s="28">
        <v>3.3415325499999997</v>
      </c>
      <c r="Z553" s="28">
        <v>0.34011891999999999</v>
      </c>
      <c r="AA553" s="28">
        <v>50.31602625</v>
      </c>
      <c r="AB553" s="28">
        <v>3.1992086400000002</v>
      </c>
      <c r="AC553" s="28">
        <v>0</v>
      </c>
      <c r="AD553" s="28">
        <v>0</v>
      </c>
      <c r="AE553" s="28">
        <v>0</v>
      </c>
      <c r="AF553" s="28">
        <v>0</v>
      </c>
      <c r="AG553" s="28">
        <v>0</v>
      </c>
      <c r="AH553" s="28">
        <v>0</v>
      </c>
      <c r="AI553" s="28">
        <v>0</v>
      </c>
      <c r="AJ553" s="28">
        <v>1.6536636899999999</v>
      </c>
      <c r="AK553" s="28">
        <v>1.6536636899999999</v>
      </c>
      <c r="AL553" s="28">
        <v>1.6184116799999999</v>
      </c>
      <c r="AM553" s="28">
        <v>1.6184116799999999</v>
      </c>
      <c r="AN553" s="28">
        <v>0</v>
      </c>
      <c r="AO553" s="28">
        <v>0</v>
      </c>
      <c r="AP553" s="28">
        <v>0.13612488</v>
      </c>
      <c r="AQ553" s="28">
        <v>0.13612488</v>
      </c>
      <c r="AR553" s="28">
        <v>0</v>
      </c>
      <c r="AS553" s="28">
        <v>1.3678338400000001</v>
      </c>
      <c r="AT553" s="28">
        <v>3.1223704000000003</v>
      </c>
      <c r="AU553" s="28">
        <v>1.7305019300000002</v>
      </c>
      <c r="AV553" s="28">
        <v>1.2052775900000001</v>
      </c>
      <c r="AW553" s="28">
        <v>2.9357795200000001</v>
      </c>
      <c r="AX553" s="28">
        <v>0.45201547999999997</v>
      </c>
      <c r="AY553" s="28">
        <v>0</v>
      </c>
      <c r="AZ553" s="28">
        <v>2.4837640400000001</v>
      </c>
    </row>
    <row r="554" spans="2:52" x14ac:dyDescent="0.25">
      <c r="B554" s="15" t="s">
        <v>426</v>
      </c>
      <c r="C554" s="28">
        <v>17.446986630000001</v>
      </c>
      <c r="D554" s="28">
        <v>3.7555927900000001</v>
      </c>
      <c r="E554" s="28">
        <v>2.5536864100000001</v>
      </c>
      <c r="F554" s="28">
        <v>0.94117929</v>
      </c>
      <c r="G554" s="28">
        <v>0.26072708999999999</v>
      </c>
      <c r="H554" s="28">
        <v>13.691393840000002</v>
      </c>
      <c r="I554" s="28">
        <v>0.46861796</v>
      </c>
      <c r="J554" s="28">
        <v>0.73776836999999995</v>
      </c>
      <c r="K554" s="28">
        <v>12.03319746</v>
      </c>
      <c r="L554" s="28">
        <v>0.45181004999999996</v>
      </c>
      <c r="M554" s="28">
        <v>48.758715000000002</v>
      </c>
      <c r="N554" s="28">
        <v>48.758715000000002</v>
      </c>
      <c r="O554" s="28">
        <v>0</v>
      </c>
      <c r="P554" s="28">
        <v>0</v>
      </c>
      <c r="Q554" s="28">
        <v>0</v>
      </c>
      <c r="R554" s="28">
        <v>66.205701630000007</v>
      </c>
      <c r="S554" s="28">
        <v>32.188419079999996</v>
      </c>
      <c r="T554" s="28">
        <v>0.85412108999999992</v>
      </c>
      <c r="U554" s="28">
        <v>5.9156328700000005</v>
      </c>
      <c r="V554" s="28">
        <v>0</v>
      </c>
      <c r="W554" s="28">
        <v>0</v>
      </c>
      <c r="X554" s="28">
        <v>1.92779235</v>
      </c>
      <c r="Y554" s="28">
        <v>13.023701279999999</v>
      </c>
      <c r="Z554" s="28">
        <v>1.1972552700000001</v>
      </c>
      <c r="AA554" s="28">
        <v>55.106921940000007</v>
      </c>
      <c r="AB554" s="28">
        <v>11.098779689999999</v>
      </c>
      <c r="AC554" s="28">
        <v>0</v>
      </c>
      <c r="AD554" s="28">
        <v>0</v>
      </c>
      <c r="AE554" s="28">
        <v>0</v>
      </c>
      <c r="AF554" s="28">
        <v>0</v>
      </c>
      <c r="AG554" s="28">
        <v>0</v>
      </c>
      <c r="AH554" s="28">
        <v>0</v>
      </c>
      <c r="AI554" s="28">
        <v>0</v>
      </c>
      <c r="AJ554" s="28">
        <v>0</v>
      </c>
      <c r="AK554" s="28">
        <v>0</v>
      </c>
      <c r="AL554" s="28">
        <v>4.8802353100000007</v>
      </c>
      <c r="AM554" s="28">
        <v>4.8802353100000007</v>
      </c>
      <c r="AN554" s="28">
        <v>0</v>
      </c>
      <c r="AO554" s="28">
        <v>0</v>
      </c>
      <c r="AP554" s="28">
        <v>0</v>
      </c>
      <c r="AQ554" s="28">
        <v>0</v>
      </c>
      <c r="AR554" s="28">
        <v>0</v>
      </c>
      <c r="AS554" s="28">
        <v>1.29205474</v>
      </c>
      <c r="AT554" s="28">
        <v>6.1722900500000009</v>
      </c>
      <c r="AU554" s="28">
        <v>4.9264896399999998</v>
      </c>
      <c r="AV554" s="28">
        <v>14.5957404</v>
      </c>
      <c r="AW554" s="28">
        <v>19.522230040000004</v>
      </c>
      <c r="AX554" s="28">
        <v>4.8241259999999997</v>
      </c>
      <c r="AY554" s="28">
        <v>0</v>
      </c>
      <c r="AZ554" s="28">
        <v>14.698104039999999</v>
      </c>
    </row>
    <row r="555" spans="2:52" x14ac:dyDescent="0.25">
      <c r="B555" s="15" t="s">
        <v>427</v>
      </c>
      <c r="C555" s="28">
        <v>22.201031260000001</v>
      </c>
      <c r="D555" s="28">
        <v>11.877215010000002</v>
      </c>
      <c r="E555" s="28">
        <v>11.26398391</v>
      </c>
      <c r="F555" s="28">
        <v>0.27308304999999999</v>
      </c>
      <c r="G555" s="28">
        <v>0.34014804999999998</v>
      </c>
      <c r="H555" s="28">
        <v>10.32381625</v>
      </c>
      <c r="I555" s="28">
        <v>6.9065578399999996</v>
      </c>
      <c r="J555" s="28">
        <v>0.52402979999999999</v>
      </c>
      <c r="K555" s="28">
        <v>0.87207669999999993</v>
      </c>
      <c r="L555" s="28">
        <v>2.0211519099999999</v>
      </c>
      <c r="M555" s="28">
        <v>73.767997870000002</v>
      </c>
      <c r="N555" s="28">
        <v>72.418586000000005</v>
      </c>
      <c r="O555" s="28">
        <v>1.3494118700000002</v>
      </c>
      <c r="P555" s="28">
        <v>0</v>
      </c>
      <c r="Q555" s="28">
        <v>0</v>
      </c>
      <c r="R555" s="28">
        <v>95.96902913000001</v>
      </c>
      <c r="S555" s="28">
        <v>42.64115726</v>
      </c>
      <c r="T555" s="28">
        <v>2.6024257299999998</v>
      </c>
      <c r="U555" s="28">
        <v>6.3761691200000001</v>
      </c>
      <c r="V555" s="28">
        <v>0</v>
      </c>
      <c r="W555" s="28">
        <v>0</v>
      </c>
      <c r="X555" s="28">
        <v>3.1830766499999998</v>
      </c>
      <c r="Y555" s="28">
        <v>2.5593610099999999</v>
      </c>
      <c r="Z555" s="28">
        <v>0</v>
      </c>
      <c r="AA555" s="28">
        <v>57.362189769999986</v>
      </c>
      <c r="AB555" s="28">
        <v>38.606839360000002</v>
      </c>
      <c r="AC555" s="28">
        <v>0</v>
      </c>
      <c r="AD555" s="28">
        <v>0</v>
      </c>
      <c r="AE555" s="28">
        <v>0</v>
      </c>
      <c r="AF555" s="28">
        <v>0</v>
      </c>
      <c r="AG555" s="28">
        <v>0</v>
      </c>
      <c r="AH555" s="28">
        <v>0</v>
      </c>
      <c r="AI555" s="28">
        <v>0</v>
      </c>
      <c r="AJ555" s="28">
        <v>0</v>
      </c>
      <c r="AK555" s="28">
        <v>0</v>
      </c>
      <c r="AL555" s="28">
        <v>8.8509939800000001</v>
      </c>
      <c r="AM555" s="28">
        <v>8.8509939800000001</v>
      </c>
      <c r="AN555" s="28">
        <v>0</v>
      </c>
      <c r="AO555" s="28">
        <v>0</v>
      </c>
      <c r="AP555" s="28">
        <v>0</v>
      </c>
      <c r="AQ555" s="28">
        <v>0</v>
      </c>
      <c r="AR555" s="28">
        <v>0</v>
      </c>
      <c r="AS555" s="28">
        <v>18.598179980000001</v>
      </c>
      <c r="AT555" s="28">
        <v>27.44917396</v>
      </c>
      <c r="AU555" s="28">
        <v>11.157665400000001</v>
      </c>
      <c r="AV555" s="28">
        <v>13.61629864</v>
      </c>
      <c r="AW555" s="28">
        <v>24.773964039999999</v>
      </c>
      <c r="AX555" s="28">
        <v>0</v>
      </c>
      <c r="AY555" s="28">
        <v>2.13641243</v>
      </c>
      <c r="AZ555" s="28">
        <v>22.637551609999999</v>
      </c>
    </row>
    <row r="556" spans="2:52" x14ac:dyDescent="0.25">
      <c r="B556" s="15" t="s">
        <v>171</v>
      </c>
      <c r="C556" s="28">
        <v>5.6569535100000001</v>
      </c>
      <c r="D556" s="28">
        <v>3.0669881499999998</v>
      </c>
      <c r="E556" s="28">
        <v>1.6871843999999998</v>
      </c>
      <c r="F556" s="28">
        <v>1.0503333899999998</v>
      </c>
      <c r="G556" s="28">
        <v>0.32947035999999996</v>
      </c>
      <c r="H556" s="28">
        <v>2.5899653599999999</v>
      </c>
      <c r="I556" s="28">
        <v>0.75986597</v>
      </c>
      <c r="J556" s="28">
        <v>0.51332624999999998</v>
      </c>
      <c r="K556" s="28">
        <v>1.1240133300000001</v>
      </c>
      <c r="L556" s="28">
        <v>0.19275981</v>
      </c>
      <c r="M556" s="28">
        <v>41.143718</v>
      </c>
      <c r="N556" s="28">
        <v>39.025869</v>
      </c>
      <c r="O556" s="28">
        <v>1.267849</v>
      </c>
      <c r="P556" s="28">
        <v>0</v>
      </c>
      <c r="Q556" s="28">
        <v>0.85</v>
      </c>
      <c r="R556" s="28">
        <v>46.800671510000001</v>
      </c>
      <c r="S556" s="28">
        <v>30.049194370000002</v>
      </c>
      <c r="T556" s="28">
        <v>0.58480186999999995</v>
      </c>
      <c r="U556" s="28">
        <v>2.6666985800000003</v>
      </c>
      <c r="V556" s="28">
        <v>0</v>
      </c>
      <c r="W556" s="28">
        <v>0</v>
      </c>
      <c r="X556" s="28">
        <v>0.66648085000000001</v>
      </c>
      <c r="Y556" s="28">
        <v>3.9215772100000001</v>
      </c>
      <c r="Z556" s="28">
        <v>0</v>
      </c>
      <c r="AA556" s="28">
        <v>37.888752880000006</v>
      </c>
      <c r="AB556" s="28">
        <v>8.9119186299999988</v>
      </c>
      <c r="AC556" s="28">
        <v>0</v>
      </c>
      <c r="AD556" s="28">
        <v>0</v>
      </c>
      <c r="AE556" s="28">
        <v>0</v>
      </c>
      <c r="AF556" s="28">
        <v>0</v>
      </c>
      <c r="AG556" s="28">
        <v>0</v>
      </c>
      <c r="AH556" s="28">
        <v>0</v>
      </c>
      <c r="AI556" s="28">
        <v>0</v>
      </c>
      <c r="AJ556" s="28">
        <v>0</v>
      </c>
      <c r="AK556" s="28">
        <v>0</v>
      </c>
      <c r="AL556" s="28">
        <v>0.25497534999999999</v>
      </c>
      <c r="AM556" s="28">
        <v>0.25497534999999999</v>
      </c>
      <c r="AN556" s="28">
        <v>0</v>
      </c>
      <c r="AO556" s="28">
        <v>0</v>
      </c>
      <c r="AP556" s="28">
        <v>0</v>
      </c>
      <c r="AQ556" s="28">
        <v>0</v>
      </c>
      <c r="AR556" s="28">
        <v>0</v>
      </c>
      <c r="AS556" s="28">
        <v>0</v>
      </c>
      <c r="AT556" s="28">
        <v>0.25497534999999999</v>
      </c>
      <c r="AU556" s="28">
        <v>8.6569432800000001</v>
      </c>
      <c r="AV556" s="28">
        <v>6.7275985600000006</v>
      </c>
      <c r="AW556" s="28">
        <v>15.384541840000001</v>
      </c>
      <c r="AX556" s="28">
        <v>0</v>
      </c>
      <c r="AY556" s="28">
        <v>0</v>
      </c>
      <c r="AZ556" s="28">
        <v>15.384541840000001</v>
      </c>
    </row>
    <row r="557" spans="2:52" x14ac:dyDescent="0.25">
      <c r="B557" s="15" t="s">
        <v>69</v>
      </c>
      <c r="C557" s="28">
        <v>108.21306112000001</v>
      </c>
      <c r="D557" s="28">
        <v>60.027516390000002</v>
      </c>
      <c r="E557" s="28">
        <v>22.781297950000003</v>
      </c>
      <c r="F557" s="28">
        <v>35.408516499999998</v>
      </c>
      <c r="G557" s="28">
        <v>1.8377019399999999</v>
      </c>
      <c r="H557" s="28">
        <v>48.185544729999997</v>
      </c>
      <c r="I557" s="28">
        <v>12.130341060000001</v>
      </c>
      <c r="J557" s="28">
        <v>3.3488083</v>
      </c>
      <c r="K557" s="28">
        <v>31.501507159999999</v>
      </c>
      <c r="L557" s="28">
        <v>1.20488821</v>
      </c>
      <c r="M557" s="28">
        <v>141.431916</v>
      </c>
      <c r="N557" s="28">
        <v>141.431916</v>
      </c>
      <c r="O557" s="28">
        <v>0</v>
      </c>
      <c r="P557" s="28">
        <v>0</v>
      </c>
      <c r="Q557" s="28">
        <v>0</v>
      </c>
      <c r="R557" s="28">
        <v>249.64497711999999</v>
      </c>
      <c r="S557" s="28">
        <v>163.05302165999998</v>
      </c>
      <c r="T557" s="28">
        <v>7.36766671</v>
      </c>
      <c r="U557" s="28">
        <v>16.683266630000002</v>
      </c>
      <c r="V557" s="28">
        <v>0</v>
      </c>
      <c r="W557" s="28">
        <v>0</v>
      </c>
      <c r="X557" s="28">
        <v>5.27584695</v>
      </c>
      <c r="Y557" s="28">
        <v>17.493902800000001</v>
      </c>
      <c r="Z557" s="28">
        <v>0.50693644999999998</v>
      </c>
      <c r="AA557" s="28">
        <v>210.38064119999999</v>
      </c>
      <c r="AB557" s="28">
        <v>39.264335920000001</v>
      </c>
      <c r="AC557" s="28">
        <v>0</v>
      </c>
      <c r="AD557" s="28">
        <v>0</v>
      </c>
      <c r="AE557" s="28">
        <v>0</v>
      </c>
      <c r="AF557" s="28">
        <v>0</v>
      </c>
      <c r="AG557" s="28">
        <v>0</v>
      </c>
      <c r="AH557" s="28">
        <v>0</v>
      </c>
      <c r="AI557" s="28">
        <v>0</v>
      </c>
      <c r="AJ557" s="28">
        <v>0</v>
      </c>
      <c r="AK557" s="28">
        <v>0</v>
      </c>
      <c r="AL557" s="28">
        <v>26.85193104</v>
      </c>
      <c r="AM557" s="28">
        <v>26.85193104</v>
      </c>
      <c r="AN557" s="28">
        <v>0</v>
      </c>
      <c r="AO557" s="28">
        <v>0</v>
      </c>
      <c r="AP557" s="28">
        <v>1.4986289799999999</v>
      </c>
      <c r="AQ557" s="28">
        <v>1.4986289799999999</v>
      </c>
      <c r="AR557" s="28">
        <v>0</v>
      </c>
      <c r="AS557" s="28">
        <v>0</v>
      </c>
      <c r="AT557" s="28">
        <v>28.35056002</v>
      </c>
      <c r="AU557" s="28">
        <v>10.913775899999999</v>
      </c>
      <c r="AV557" s="28">
        <v>6.14341004</v>
      </c>
      <c r="AW557" s="28">
        <v>17.05718594</v>
      </c>
      <c r="AX557" s="28">
        <v>4.4191256599999997</v>
      </c>
      <c r="AY557" s="28">
        <v>0</v>
      </c>
      <c r="AZ557" s="28">
        <v>12.638060280000001</v>
      </c>
    </row>
    <row r="558" spans="2:52" x14ac:dyDescent="0.25">
      <c r="B558" s="15" t="s">
        <v>71</v>
      </c>
      <c r="C558" s="28">
        <v>20.572573430000002</v>
      </c>
      <c r="D558" s="28">
        <v>4.6495595200000004</v>
      </c>
      <c r="E558" s="28">
        <v>3.9528537000000004</v>
      </c>
      <c r="F558" s="28">
        <v>0.40281282000000002</v>
      </c>
      <c r="G558" s="28">
        <v>0.29389300000000002</v>
      </c>
      <c r="H558" s="28">
        <v>15.923013910000002</v>
      </c>
      <c r="I558" s="28">
        <v>0.52307218</v>
      </c>
      <c r="J558" s="28">
        <v>1.9030678300000001</v>
      </c>
      <c r="K558" s="28">
        <v>4.6524538600000005</v>
      </c>
      <c r="L558" s="28">
        <v>8.844420040000001</v>
      </c>
      <c r="M558" s="28">
        <v>61.328366729999999</v>
      </c>
      <c r="N558" s="28">
        <v>58.693246000000002</v>
      </c>
      <c r="O558" s="28">
        <v>0</v>
      </c>
      <c r="P558" s="28">
        <v>0</v>
      </c>
      <c r="Q558" s="28">
        <v>2.6351207300000001</v>
      </c>
      <c r="R558" s="28">
        <v>81.90094015999999</v>
      </c>
      <c r="S558" s="28">
        <v>51.748411529999998</v>
      </c>
      <c r="T558" s="28">
        <v>1.32063467</v>
      </c>
      <c r="U558" s="28">
        <v>5.1126523099999996</v>
      </c>
      <c r="V558" s="28">
        <v>0</v>
      </c>
      <c r="W558" s="28">
        <v>0</v>
      </c>
      <c r="X558" s="28">
        <v>4.2831007699999999</v>
      </c>
      <c r="Y558" s="28">
        <v>3.0745283999999997</v>
      </c>
      <c r="Z558" s="28">
        <v>0</v>
      </c>
      <c r="AA558" s="28">
        <v>65.53932768</v>
      </c>
      <c r="AB558" s="28">
        <v>16.361612480000002</v>
      </c>
      <c r="AC558" s="28">
        <v>0</v>
      </c>
      <c r="AD558" s="28">
        <v>0</v>
      </c>
      <c r="AE558" s="28">
        <v>0</v>
      </c>
      <c r="AF558" s="28">
        <v>0</v>
      </c>
      <c r="AG558" s="28">
        <v>0</v>
      </c>
      <c r="AH558" s="28">
        <v>0</v>
      </c>
      <c r="AI558" s="28">
        <v>0</v>
      </c>
      <c r="AJ558" s="28">
        <v>0</v>
      </c>
      <c r="AK558" s="28">
        <v>0</v>
      </c>
      <c r="AL558" s="28">
        <v>0.28051433000000003</v>
      </c>
      <c r="AM558" s="28">
        <v>0.28051433000000003</v>
      </c>
      <c r="AN558" s="28">
        <v>0</v>
      </c>
      <c r="AO558" s="28">
        <v>0</v>
      </c>
      <c r="AP558" s="28">
        <v>0</v>
      </c>
      <c r="AQ558" s="28">
        <v>0</v>
      </c>
      <c r="AR558" s="28">
        <v>0</v>
      </c>
      <c r="AS558" s="28">
        <v>0</v>
      </c>
      <c r="AT558" s="28">
        <v>0.28051433000000003</v>
      </c>
      <c r="AU558" s="28">
        <v>16.081098149999999</v>
      </c>
      <c r="AV558" s="28">
        <v>8.350633929999999</v>
      </c>
      <c r="AW558" s="28">
        <v>24.43173208</v>
      </c>
      <c r="AX558" s="28">
        <v>0</v>
      </c>
      <c r="AY558" s="28">
        <v>10.606863130000001</v>
      </c>
      <c r="AZ558" s="28">
        <v>13.824868949999999</v>
      </c>
    </row>
    <row r="559" spans="2:52" x14ac:dyDescent="0.25">
      <c r="B559" s="15" t="s">
        <v>428</v>
      </c>
      <c r="C559" s="28">
        <v>33.85457985</v>
      </c>
      <c r="D559" s="28">
        <v>19.590474010000001</v>
      </c>
      <c r="E559" s="28">
        <v>7.7449078699999996</v>
      </c>
      <c r="F559" s="28">
        <v>11.178470730000001</v>
      </c>
      <c r="G559" s="28">
        <v>0.66709541000000006</v>
      </c>
      <c r="H559" s="28">
        <v>14.264105839999999</v>
      </c>
      <c r="I559" s="28">
        <v>4.1878003799999997</v>
      </c>
      <c r="J559" s="28">
        <v>3.0562688499999999</v>
      </c>
      <c r="K559" s="28">
        <v>6.0850683499999993</v>
      </c>
      <c r="L559" s="28">
        <v>0.93496826</v>
      </c>
      <c r="M559" s="28">
        <v>64.543296299999994</v>
      </c>
      <c r="N559" s="28">
        <v>63.402341999999997</v>
      </c>
      <c r="O559" s="28">
        <v>1.1409543</v>
      </c>
      <c r="P559" s="28">
        <v>0</v>
      </c>
      <c r="Q559" s="28">
        <v>0</v>
      </c>
      <c r="R559" s="28">
        <v>98.397876150000002</v>
      </c>
      <c r="S559" s="28">
        <v>58.241959000000001</v>
      </c>
      <c r="T559" s="28">
        <v>2.0803868200000002</v>
      </c>
      <c r="U559" s="28">
        <v>8.8191576199999986</v>
      </c>
      <c r="V559" s="28">
        <v>0</v>
      </c>
      <c r="W559" s="28">
        <v>0</v>
      </c>
      <c r="X559" s="28">
        <v>2.3321630199999999</v>
      </c>
      <c r="Y559" s="28">
        <v>8.1362169400000006</v>
      </c>
      <c r="Z559" s="28">
        <v>1.2565613999999998</v>
      </c>
      <c r="AA559" s="28">
        <v>80.866444799999996</v>
      </c>
      <c r="AB559" s="28">
        <v>17.531431349999998</v>
      </c>
      <c r="AC559" s="28">
        <v>0</v>
      </c>
      <c r="AD559" s="28">
        <v>0</v>
      </c>
      <c r="AE559" s="28">
        <v>0</v>
      </c>
      <c r="AF559" s="28">
        <v>0</v>
      </c>
      <c r="AG559" s="28">
        <v>17.056000000000001</v>
      </c>
      <c r="AH559" s="28">
        <v>17.056000000000001</v>
      </c>
      <c r="AI559" s="28">
        <v>0</v>
      </c>
      <c r="AJ559" s="28">
        <v>1.1901861699999998</v>
      </c>
      <c r="AK559" s="28">
        <v>18.246186170000001</v>
      </c>
      <c r="AL559" s="28">
        <v>23.698569790000001</v>
      </c>
      <c r="AM559" s="28">
        <v>23.698569790000001</v>
      </c>
      <c r="AN559" s="28">
        <v>0</v>
      </c>
      <c r="AO559" s="28">
        <v>0</v>
      </c>
      <c r="AP559" s="28">
        <v>0</v>
      </c>
      <c r="AQ559" s="28">
        <v>0</v>
      </c>
      <c r="AR559" s="28">
        <v>0</v>
      </c>
      <c r="AS559" s="28">
        <v>0</v>
      </c>
      <c r="AT559" s="28">
        <v>23.698569790000001</v>
      </c>
      <c r="AU559" s="28">
        <v>12.079047730000001</v>
      </c>
      <c r="AV559" s="28">
        <v>4.9763995300000001</v>
      </c>
      <c r="AW559" s="28">
        <v>17.055447259999998</v>
      </c>
      <c r="AX559" s="28">
        <v>4.3896689699999998</v>
      </c>
      <c r="AY559" s="28">
        <v>3.53039104</v>
      </c>
      <c r="AZ559" s="28">
        <v>9.1353872500000008</v>
      </c>
    </row>
    <row r="560" spans="2:52" x14ac:dyDescent="0.25">
      <c r="B560" s="15" t="s">
        <v>329</v>
      </c>
      <c r="C560" s="28">
        <v>10.215550329999999</v>
      </c>
      <c r="D560" s="28">
        <v>7.3350331100000004</v>
      </c>
      <c r="E560" s="28">
        <v>4.8429493399999997</v>
      </c>
      <c r="F560" s="28">
        <v>2.2922505699999998</v>
      </c>
      <c r="G560" s="28">
        <v>0.19983320000000002</v>
      </c>
      <c r="H560" s="28">
        <v>2.8805172200000002</v>
      </c>
      <c r="I560" s="28">
        <v>2.1915567</v>
      </c>
      <c r="J560" s="28">
        <v>0.33851399999999998</v>
      </c>
      <c r="K560" s="28">
        <v>0.13472999999999999</v>
      </c>
      <c r="L560" s="28">
        <v>0.21571651999999999</v>
      </c>
      <c r="M560" s="28">
        <v>126.06072193999999</v>
      </c>
      <c r="N560" s="28">
        <v>110.700504</v>
      </c>
      <c r="O560" s="28">
        <v>0</v>
      </c>
      <c r="P560" s="28">
        <v>1.0614829399999999</v>
      </c>
      <c r="Q560" s="28">
        <v>14.298735000000001</v>
      </c>
      <c r="R560" s="28">
        <v>136.27627227000002</v>
      </c>
      <c r="S560" s="28">
        <v>29.448393059999997</v>
      </c>
      <c r="T560" s="28">
        <v>2.3243696900000002</v>
      </c>
      <c r="U560" s="28">
        <v>5.4768179100000003</v>
      </c>
      <c r="V560" s="28">
        <v>0</v>
      </c>
      <c r="W560" s="28">
        <v>0</v>
      </c>
      <c r="X560" s="28">
        <v>6.1328212799999999</v>
      </c>
      <c r="Y560" s="28">
        <v>8.9980677399999998</v>
      </c>
      <c r="Z560" s="28">
        <v>0</v>
      </c>
      <c r="AA560" s="28">
        <v>52.380469679999997</v>
      </c>
      <c r="AB560" s="28">
        <v>83.895802590000002</v>
      </c>
      <c r="AC560" s="28">
        <v>0</v>
      </c>
      <c r="AD560" s="28">
        <v>0</v>
      </c>
      <c r="AE560" s="28">
        <v>0</v>
      </c>
      <c r="AF560" s="28">
        <v>0</v>
      </c>
      <c r="AG560" s="28">
        <v>0</v>
      </c>
      <c r="AH560" s="28">
        <v>0</v>
      </c>
      <c r="AI560" s="28">
        <v>0</v>
      </c>
      <c r="AJ560" s="28">
        <v>0</v>
      </c>
      <c r="AK560" s="28">
        <v>0</v>
      </c>
      <c r="AL560" s="28">
        <v>7.1846018099999993</v>
      </c>
      <c r="AM560" s="28">
        <v>7.1846018099999993</v>
      </c>
      <c r="AN560" s="28">
        <v>0</v>
      </c>
      <c r="AO560" s="28">
        <v>0</v>
      </c>
      <c r="AP560" s="28">
        <v>0</v>
      </c>
      <c r="AQ560" s="28">
        <v>0</v>
      </c>
      <c r="AR560" s="28">
        <v>0</v>
      </c>
      <c r="AS560" s="28">
        <v>0</v>
      </c>
      <c r="AT560" s="28">
        <v>7.1846018099999993</v>
      </c>
      <c r="AU560" s="28">
        <v>76.711200779999999</v>
      </c>
      <c r="AV560" s="28">
        <v>20.132693289999999</v>
      </c>
      <c r="AW560" s="28">
        <v>96.84389406999999</v>
      </c>
      <c r="AX560" s="28">
        <v>0</v>
      </c>
      <c r="AY560" s="28">
        <v>0</v>
      </c>
      <c r="AZ560" s="28">
        <v>96.84389406999999</v>
      </c>
    </row>
    <row r="561" spans="2:52" x14ac:dyDescent="0.25">
      <c r="B561" s="25" t="s">
        <v>1582</v>
      </c>
      <c r="C561" s="26">
        <f t="shared" ref="C561:AZ561" si="35">SUM(C537:C560)</f>
        <v>620.93611886000008</v>
      </c>
      <c r="D561" s="26">
        <f t="shared" si="35"/>
        <v>344.58723648999995</v>
      </c>
      <c r="E561" s="26">
        <f t="shared" si="35"/>
        <v>186.85458669000002</v>
      </c>
      <c r="F561" s="26">
        <f t="shared" si="35"/>
        <v>145.76051024</v>
      </c>
      <c r="G561" s="26">
        <f t="shared" si="35"/>
        <v>11.97213956</v>
      </c>
      <c r="H561" s="26">
        <f t="shared" si="35"/>
        <v>276.34888237000001</v>
      </c>
      <c r="I561" s="26">
        <f t="shared" si="35"/>
        <v>71.525230340000007</v>
      </c>
      <c r="J561" s="26">
        <f t="shared" si="35"/>
        <v>37.422743130000001</v>
      </c>
      <c r="K561" s="26">
        <f t="shared" si="35"/>
        <v>144.82737745999998</v>
      </c>
      <c r="L561" s="26">
        <f t="shared" si="35"/>
        <v>22.573531440000007</v>
      </c>
      <c r="M561" s="26">
        <f t="shared" si="35"/>
        <v>1698.0542219099998</v>
      </c>
      <c r="N561" s="26">
        <f t="shared" si="35"/>
        <v>1629.2082119999998</v>
      </c>
      <c r="O561" s="26">
        <f t="shared" si="35"/>
        <v>38.833826459999997</v>
      </c>
      <c r="P561" s="26">
        <f t="shared" si="35"/>
        <v>4.18490553</v>
      </c>
      <c r="Q561" s="26">
        <f t="shared" si="35"/>
        <v>25.82727792</v>
      </c>
      <c r="R561" s="26">
        <f t="shared" si="35"/>
        <v>2318.9903407700003</v>
      </c>
      <c r="S561" s="26">
        <f t="shared" si="35"/>
        <v>1208.3749025799998</v>
      </c>
      <c r="T561" s="26">
        <f t="shared" si="35"/>
        <v>62.67574247999999</v>
      </c>
      <c r="U561" s="26">
        <f t="shared" si="35"/>
        <v>150.46429128999998</v>
      </c>
      <c r="V561" s="26">
        <f t="shared" si="35"/>
        <v>0.27908626000000003</v>
      </c>
      <c r="W561" s="26">
        <f t="shared" si="35"/>
        <v>24.335197090000001</v>
      </c>
      <c r="X561" s="26">
        <f t="shared" si="35"/>
        <v>77.266406749999987</v>
      </c>
      <c r="Y561" s="26">
        <f t="shared" si="35"/>
        <v>218.24297811000002</v>
      </c>
      <c r="Z561" s="26">
        <f t="shared" si="35"/>
        <v>10.131471319999999</v>
      </c>
      <c r="AA561" s="26">
        <f t="shared" si="35"/>
        <v>1751.7700758800004</v>
      </c>
      <c r="AB561" s="26">
        <f t="shared" si="35"/>
        <v>567.22026488999995</v>
      </c>
      <c r="AC561" s="26">
        <f t="shared" si="35"/>
        <v>0</v>
      </c>
      <c r="AD561" s="26">
        <f t="shared" si="35"/>
        <v>0</v>
      </c>
      <c r="AE561" s="26">
        <f t="shared" si="35"/>
        <v>0</v>
      </c>
      <c r="AF561" s="26">
        <f t="shared" si="35"/>
        <v>0</v>
      </c>
      <c r="AG561" s="26">
        <f t="shared" si="35"/>
        <v>17.056000000000001</v>
      </c>
      <c r="AH561" s="26">
        <f t="shared" si="35"/>
        <v>17.056000000000001</v>
      </c>
      <c r="AI561" s="26">
        <f t="shared" si="35"/>
        <v>0</v>
      </c>
      <c r="AJ561" s="26">
        <f t="shared" si="35"/>
        <v>3.0471246999999995</v>
      </c>
      <c r="AK561" s="26">
        <f t="shared" si="35"/>
        <v>20.103124700000002</v>
      </c>
      <c r="AL561" s="26">
        <f t="shared" si="35"/>
        <v>159.02553303999997</v>
      </c>
      <c r="AM561" s="26">
        <f t="shared" si="35"/>
        <v>159.02553303999997</v>
      </c>
      <c r="AN561" s="26">
        <f t="shared" si="35"/>
        <v>0</v>
      </c>
      <c r="AO561" s="26">
        <f t="shared" si="35"/>
        <v>0</v>
      </c>
      <c r="AP561" s="26">
        <f t="shared" si="35"/>
        <v>14.77315456</v>
      </c>
      <c r="AQ561" s="26">
        <f t="shared" si="35"/>
        <v>14.77315456</v>
      </c>
      <c r="AR561" s="26">
        <f t="shared" si="35"/>
        <v>0</v>
      </c>
      <c r="AS561" s="26">
        <f t="shared" si="35"/>
        <v>28.65270426</v>
      </c>
      <c r="AT561" s="26">
        <f t="shared" si="35"/>
        <v>202.45139185999997</v>
      </c>
      <c r="AU561" s="26">
        <f t="shared" si="35"/>
        <v>384.87199773000009</v>
      </c>
      <c r="AV561" s="26">
        <f t="shared" si="35"/>
        <v>596.7265699699999</v>
      </c>
      <c r="AW561" s="26">
        <f t="shared" si="35"/>
        <v>981.5985677000001</v>
      </c>
      <c r="AX561" s="26">
        <f t="shared" si="35"/>
        <v>35.586837449999997</v>
      </c>
      <c r="AY561" s="26">
        <f t="shared" si="35"/>
        <v>74.863946890000008</v>
      </c>
      <c r="AZ561" s="26">
        <f t="shared" si="35"/>
        <v>871.14778335999995</v>
      </c>
    </row>
    <row r="562" spans="2:52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2:52" x14ac:dyDescent="0.25">
      <c r="B563" s="14" t="s">
        <v>195</v>
      </c>
    </row>
    <row r="564" spans="2:52" x14ac:dyDescent="0.25">
      <c r="B564" s="15" t="s">
        <v>429</v>
      </c>
      <c r="C564" s="28">
        <v>3.5801362200000004</v>
      </c>
      <c r="D564" s="28">
        <v>1.7646398900000002</v>
      </c>
      <c r="E564" s="28">
        <v>0.87657057999999999</v>
      </c>
      <c r="F564" s="28">
        <v>0.80505450000000001</v>
      </c>
      <c r="G564" s="28">
        <v>8.3014809999999994E-2</v>
      </c>
      <c r="H564" s="28">
        <v>1.81549633</v>
      </c>
      <c r="I564" s="28">
        <v>0.60171509999999995</v>
      </c>
      <c r="J564" s="28">
        <v>0.145956</v>
      </c>
      <c r="K564" s="28">
        <v>0.82533497999999994</v>
      </c>
      <c r="L564" s="28">
        <v>0.24249024999999999</v>
      </c>
      <c r="M564" s="28">
        <v>35.277380000000001</v>
      </c>
      <c r="N564" s="28">
        <v>35.277380000000001</v>
      </c>
      <c r="O564" s="28">
        <v>0</v>
      </c>
      <c r="P564" s="28">
        <v>0</v>
      </c>
      <c r="Q564" s="28">
        <v>0</v>
      </c>
      <c r="R564" s="28">
        <v>38.857516220000001</v>
      </c>
      <c r="S564" s="28">
        <v>22.11142663</v>
      </c>
      <c r="T564" s="28">
        <v>0.24625963000000001</v>
      </c>
      <c r="U564" s="28">
        <v>2.3840813599999997</v>
      </c>
      <c r="V564" s="28">
        <v>0</v>
      </c>
      <c r="W564" s="28">
        <v>0</v>
      </c>
      <c r="X564" s="28">
        <v>4.1565579900000005</v>
      </c>
      <c r="Y564" s="28">
        <v>5.9774007699999991</v>
      </c>
      <c r="Z564" s="28">
        <v>0</v>
      </c>
      <c r="AA564" s="28">
        <v>34.875726379999996</v>
      </c>
      <c r="AB564" s="28">
        <v>3.9817898399999998</v>
      </c>
      <c r="AC564" s="28">
        <v>0</v>
      </c>
      <c r="AD564" s="28">
        <v>0</v>
      </c>
      <c r="AE564" s="28">
        <v>0</v>
      </c>
      <c r="AF564" s="28">
        <v>0</v>
      </c>
      <c r="AG564" s="28">
        <v>0</v>
      </c>
      <c r="AH564" s="28">
        <v>0</v>
      </c>
      <c r="AI564" s="28">
        <v>0</v>
      </c>
      <c r="AJ564" s="28">
        <v>0</v>
      </c>
      <c r="AK564" s="28">
        <v>0</v>
      </c>
      <c r="AL564" s="28">
        <v>0</v>
      </c>
      <c r="AM564" s="28">
        <v>0</v>
      </c>
      <c r="AN564" s="28">
        <v>0</v>
      </c>
      <c r="AO564" s="28">
        <v>0</v>
      </c>
      <c r="AP564" s="28">
        <v>0</v>
      </c>
      <c r="AQ564" s="28">
        <v>0</v>
      </c>
      <c r="AR564" s="28">
        <v>0</v>
      </c>
      <c r="AS564" s="28">
        <v>0</v>
      </c>
      <c r="AT564" s="28">
        <v>0</v>
      </c>
      <c r="AU564" s="28">
        <v>3.9817898399999998</v>
      </c>
      <c r="AV564" s="28">
        <v>17.931869099999997</v>
      </c>
      <c r="AW564" s="28">
        <v>21.913658940000001</v>
      </c>
      <c r="AX564" s="28">
        <v>0.68241327000000007</v>
      </c>
      <c r="AY564" s="28">
        <v>0</v>
      </c>
      <c r="AZ564" s="28">
        <v>21.231245670000003</v>
      </c>
    </row>
    <row r="565" spans="2:52" x14ac:dyDescent="0.25">
      <c r="B565" s="15" t="s">
        <v>430</v>
      </c>
      <c r="C565" s="28">
        <v>7.9591841399999996</v>
      </c>
      <c r="D565" s="28">
        <v>1.94511093</v>
      </c>
      <c r="E565" s="28">
        <v>0.83771493999999991</v>
      </c>
      <c r="F565" s="28">
        <v>0.69282772999999997</v>
      </c>
      <c r="G565" s="28">
        <v>0.41456826000000002</v>
      </c>
      <c r="H565" s="28">
        <v>6.0140732100000003</v>
      </c>
      <c r="I565" s="28">
        <v>1.01913454</v>
      </c>
      <c r="J565" s="28">
        <v>0.38903500000000002</v>
      </c>
      <c r="K565" s="28">
        <v>3.8537205000000001</v>
      </c>
      <c r="L565" s="28">
        <v>0.7521831699999999</v>
      </c>
      <c r="M565" s="28">
        <v>43.999305</v>
      </c>
      <c r="N565" s="28">
        <v>42.564304999999997</v>
      </c>
      <c r="O565" s="28">
        <v>0</v>
      </c>
      <c r="P565" s="28">
        <v>0</v>
      </c>
      <c r="Q565" s="28">
        <v>1.4350000000000001</v>
      </c>
      <c r="R565" s="28">
        <v>51.958489139999998</v>
      </c>
      <c r="S565" s="28">
        <v>25.340799019999999</v>
      </c>
      <c r="T565" s="28">
        <v>0.55268480000000009</v>
      </c>
      <c r="U565" s="28">
        <v>3.76286904</v>
      </c>
      <c r="V565" s="28">
        <v>0</v>
      </c>
      <c r="W565" s="28">
        <v>2.6672358599999999</v>
      </c>
      <c r="X565" s="28">
        <v>6.3098134000000003</v>
      </c>
      <c r="Y565" s="28">
        <v>7.9742806399999999</v>
      </c>
      <c r="Z565" s="28">
        <v>3.4690110499999998</v>
      </c>
      <c r="AA565" s="28">
        <v>50.076693809999995</v>
      </c>
      <c r="AB565" s="28">
        <v>1.8817953299999999</v>
      </c>
      <c r="AC565" s="28">
        <v>0</v>
      </c>
      <c r="AD565" s="28">
        <v>0</v>
      </c>
      <c r="AE565" s="28">
        <v>0</v>
      </c>
      <c r="AF565" s="28">
        <v>0</v>
      </c>
      <c r="AG565" s="28">
        <v>0</v>
      </c>
      <c r="AH565" s="28">
        <v>0</v>
      </c>
      <c r="AI565" s="28">
        <v>0</v>
      </c>
      <c r="AJ565" s="28">
        <v>0</v>
      </c>
      <c r="AK565" s="28">
        <v>0</v>
      </c>
      <c r="AL565" s="28">
        <v>1.13682927</v>
      </c>
      <c r="AM565" s="28">
        <v>1.13682927</v>
      </c>
      <c r="AN565" s="28">
        <v>0</v>
      </c>
      <c r="AO565" s="28">
        <v>0</v>
      </c>
      <c r="AP565" s="28">
        <v>0.77791420999999994</v>
      </c>
      <c r="AQ565" s="28">
        <v>0.77791420999999994</v>
      </c>
      <c r="AR565" s="28">
        <v>0</v>
      </c>
      <c r="AS565" s="28">
        <v>0</v>
      </c>
      <c r="AT565" s="28">
        <v>1.9147434800000001</v>
      </c>
      <c r="AU565" s="28">
        <v>-3.2948150000000009E-2</v>
      </c>
      <c r="AV565" s="28">
        <v>5.3746472800000005</v>
      </c>
      <c r="AW565" s="28">
        <v>5.3416991300000003</v>
      </c>
      <c r="AX565" s="28">
        <v>0</v>
      </c>
      <c r="AY565" s="28">
        <v>0</v>
      </c>
      <c r="AZ565" s="28">
        <v>5.3416991300000003</v>
      </c>
    </row>
    <row r="566" spans="2:52" x14ac:dyDescent="0.25">
      <c r="B566" s="15" t="s">
        <v>431</v>
      </c>
      <c r="C566" s="28">
        <v>24.461785020000001</v>
      </c>
      <c r="D566" s="28">
        <v>9.21953405</v>
      </c>
      <c r="E566" s="28">
        <v>3.8408850999999995</v>
      </c>
      <c r="F566" s="28">
        <v>4.7811979000000004</v>
      </c>
      <c r="G566" s="28">
        <v>0.59745105000000009</v>
      </c>
      <c r="H566" s="28">
        <v>15.242250969999999</v>
      </c>
      <c r="I566" s="28">
        <v>3.5830920000000002</v>
      </c>
      <c r="J566" s="28">
        <v>6.1764487699999995</v>
      </c>
      <c r="K566" s="28">
        <v>4.81162841</v>
      </c>
      <c r="L566" s="28">
        <v>0.6710817899999999</v>
      </c>
      <c r="M566" s="28">
        <v>107.89396742</v>
      </c>
      <c r="N566" s="28">
        <v>107.735516</v>
      </c>
      <c r="O566" s="28">
        <v>5.8979190000000001E-2</v>
      </c>
      <c r="P566" s="28">
        <v>9.9472229999999995E-2</v>
      </c>
      <c r="Q566" s="28">
        <v>0</v>
      </c>
      <c r="R566" s="28">
        <v>132.35575244</v>
      </c>
      <c r="S566" s="28">
        <v>55.487407210000001</v>
      </c>
      <c r="T566" s="28">
        <v>3.7119415099999999</v>
      </c>
      <c r="U566" s="28">
        <v>8.3515780700000004</v>
      </c>
      <c r="V566" s="28">
        <v>0</v>
      </c>
      <c r="W566" s="28">
        <v>0</v>
      </c>
      <c r="X566" s="28">
        <v>10.94718681</v>
      </c>
      <c r="Y566" s="28">
        <v>21.38434848</v>
      </c>
      <c r="Z566" s="28">
        <v>6.5301959999999992E-2</v>
      </c>
      <c r="AA566" s="28">
        <v>99.947764039999996</v>
      </c>
      <c r="AB566" s="28">
        <v>32.407988400000001</v>
      </c>
      <c r="AC566" s="28">
        <v>0</v>
      </c>
      <c r="AD566" s="28">
        <v>0</v>
      </c>
      <c r="AE566" s="28">
        <v>0</v>
      </c>
      <c r="AF566" s="28">
        <v>0</v>
      </c>
      <c r="AG566" s="28">
        <v>0</v>
      </c>
      <c r="AH566" s="28">
        <v>0</v>
      </c>
      <c r="AI566" s="28">
        <v>0</v>
      </c>
      <c r="AJ566" s="28">
        <v>20.407461129999998</v>
      </c>
      <c r="AK566" s="28">
        <v>20.407461129999998</v>
      </c>
      <c r="AL566" s="28">
        <v>16.791534369999997</v>
      </c>
      <c r="AM566" s="28">
        <v>16.791534369999997</v>
      </c>
      <c r="AN566" s="28">
        <v>0</v>
      </c>
      <c r="AO566" s="28">
        <v>0</v>
      </c>
      <c r="AP566" s="28">
        <v>0.27725003999999998</v>
      </c>
      <c r="AQ566" s="28">
        <v>0.27725003999999998</v>
      </c>
      <c r="AR566" s="28">
        <v>0</v>
      </c>
      <c r="AS566" s="28">
        <v>0</v>
      </c>
      <c r="AT566" s="28">
        <v>17.068784409999996</v>
      </c>
      <c r="AU566" s="28">
        <v>35.746665120000003</v>
      </c>
      <c r="AV566" s="28">
        <v>13.808570939999999</v>
      </c>
      <c r="AW566" s="28">
        <v>49.555236060000006</v>
      </c>
      <c r="AX566" s="28">
        <v>0</v>
      </c>
      <c r="AY566" s="28">
        <v>2.1270910999999999</v>
      </c>
      <c r="AZ566" s="28">
        <v>47.428144959999997</v>
      </c>
    </row>
    <row r="567" spans="2:52" x14ac:dyDescent="0.25">
      <c r="B567" s="15" t="s">
        <v>432</v>
      </c>
      <c r="C567" s="28">
        <v>3.7549979300000005</v>
      </c>
      <c r="D567" s="28">
        <v>2.5026174000000005</v>
      </c>
      <c r="E567" s="28">
        <v>1.54781265</v>
      </c>
      <c r="F567" s="28">
        <v>0.75390505000000008</v>
      </c>
      <c r="G567" s="28">
        <v>0.20089970000000001</v>
      </c>
      <c r="H567" s="28">
        <v>1.2523805299999999</v>
      </c>
      <c r="I567" s="28">
        <v>0.41824778000000001</v>
      </c>
      <c r="J567" s="28">
        <v>0.33203598000000001</v>
      </c>
      <c r="K567" s="28">
        <v>0.12823000000000001</v>
      </c>
      <c r="L567" s="28">
        <v>0.37386677000000001</v>
      </c>
      <c r="M567" s="28">
        <v>67.039838000000003</v>
      </c>
      <c r="N567" s="28">
        <v>65.833174999999997</v>
      </c>
      <c r="O567" s="28">
        <v>0.50048300000000001</v>
      </c>
      <c r="P567" s="28">
        <v>0</v>
      </c>
      <c r="Q567" s="28">
        <v>0.70618000000000003</v>
      </c>
      <c r="R567" s="28">
        <v>70.794835930000005</v>
      </c>
      <c r="S567" s="28">
        <v>38.749236580000002</v>
      </c>
      <c r="T567" s="28">
        <v>2.0344713300000001</v>
      </c>
      <c r="U567" s="28">
        <v>4.2907944699999998</v>
      </c>
      <c r="V567" s="28">
        <v>0</v>
      </c>
      <c r="W567" s="28">
        <v>0</v>
      </c>
      <c r="X567" s="28">
        <v>5.1834619900000005</v>
      </c>
      <c r="Y567" s="28">
        <v>8.3458283800000004</v>
      </c>
      <c r="Z567" s="28">
        <v>0</v>
      </c>
      <c r="AA567" s="28">
        <v>58.603792749999997</v>
      </c>
      <c r="AB567" s="28">
        <v>12.191043179999999</v>
      </c>
      <c r="AC567" s="28">
        <v>0</v>
      </c>
      <c r="AD567" s="28">
        <v>0</v>
      </c>
      <c r="AE567" s="28">
        <v>0</v>
      </c>
      <c r="AF567" s="28">
        <v>0</v>
      </c>
      <c r="AG567" s="28">
        <v>0</v>
      </c>
      <c r="AH567" s="28">
        <v>0</v>
      </c>
      <c r="AI567" s="28">
        <v>0</v>
      </c>
      <c r="AJ567" s="28">
        <v>7.4264049999999998E-2</v>
      </c>
      <c r="AK567" s="28">
        <v>7.4264049999999998E-2</v>
      </c>
      <c r="AL567" s="28">
        <v>9.0648858599999986</v>
      </c>
      <c r="AM567" s="28">
        <v>9.0648858599999986</v>
      </c>
      <c r="AN567" s="28">
        <v>0</v>
      </c>
      <c r="AO567" s="28">
        <v>0</v>
      </c>
      <c r="AP567" s="28">
        <v>0</v>
      </c>
      <c r="AQ567" s="28">
        <v>0</v>
      </c>
      <c r="AR567" s="28">
        <v>0</v>
      </c>
      <c r="AS567" s="28">
        <v>0</v>
      </c>
      <c r="AT567" s="28">
        <v>9.0648858599999986</v>
      </c>
      <c r="AU567" s="28">
        <v>3.2004213699999995</v>
      </c>
      <c r="AV567" s="28">
        <v>12.12951178</v>
      </c>
      <c r="AW567" s="28">
        <v>15.329933149999999</v>
      </c>
      <c r="AX567" s="28">
        <v>2.1334941400000003</v>
      </c>
      <c r="AY567" s="28">
        <v>3.30826742</v>
      </c>
      <c r="AZ567" s="28">
        <v>9.8881715900000007</v>
      </c>
    </row>
    <row r="568" spans="2:52" x14ac:dyDescent="0.25">
      <c r="B568" s="15" t="s">
        <v>433</v>
      </c>
      <c r="C568" s="28">
        <v>5.5849350300000005</v>
      </c>
      <c r="D568" s="28">
        <v>3.4176646100000005</v>
      </c>
      <c r="E568" s="28">
        <v>1.7850188900000001</v>
      </c>
      <c r="F568" s="28">
        <v>1.18624887</v>
      </c>
      <c r="G568" s="28">
        <v>0.44639684999999996</v>
      </c>
      <c r="H568" s="28">
        <v>2.1672704199999999</v>
      </c>
      <c r="I568" s="28">
        <v>0.8521493</v>
      </c>
      <c r="J568" s="28">
        <v>0.38274999999999998</v>
      </c>
      <c r="K568" s="28">
        <v>0.16486500000000001</v>
      </c>
      <c r="L568" s="28">
        <v>0.76750611999999996</v>
      </c>
      <c r="M568" s="28">
        <v>247.43569400000001</v>
      </c>
      <c r="N568" s="28">
        <v>247.43569400000001</v>
      </c>
      <c r="O568" s="28">
        <v>0</v>
      </c>
      <c r="P568" s="28">
        <v>0</v>
      </c>
      <c r="Q568" s="28">
        <v>0</v>
      </c>
      <c r="R568" s="28">
        <v>253.02062903000001</v>
      </c>
      <c r="S568" s="28">
        <v>36.286792249999998</v>
      </c>
      <c r="T568" s="28">
        <v>0.79750568000000011</v>
      </c>
      <c r="U568" s="28">
        <v>4.6044591399999995</v>
      </c>
      <c r="V568" s="28">
        <v>0</v>
      </c>
      <c r="W568" s="28">
        <v>0</v>
      </c>
      <c r="X568" s="28">
        <v>5.7008953</v>
      </c>
      <c r="Y568" s="28">
        <v>4.6960283899999995</v>
      </c>
      <c r="Z568" s="28">
        <v>0</v>
      </c>
      <c r="AA568" s="28">
        <v>52.085680759999995</v>
      </c>
      <c r="AB568" s="28">
        <v>200.93494827000001</v>
      </c>
      <c r="AC568" s="28">
        <v>0</v>
      </c>
      <c r="AD568" s="28">
        <v>0</v>
      </c>
      <c r="AE568" s="28">
        <v>0</v>
      </c>
      <c r="AF568" s="28">
        <v>0</v>
      </c>
      <c r="AG568" s="28">
        <v>0</v>
      </c>
      <c r="AH568" s="28">
        <v>0</v>
      </c>
      <c r="AI568" s="28">
        <v>0</v>
      </c>
      <c r="AJ568" s="28">
        <v>0</v>
      </c>
      <c r="AK568" s="28">
        <v>0</v>
      </c>
      <c r="AL568" s="28">
        <v>0</v>
      </c>
      <c r="AM568" s="28">
        <v>0</v>
      </c>
      <c r="AN568" s="28">
        <v>0</v>
      </c>
      <c r="AO568" s="28">
        <v>0</v>
      </c>
      <c r="AP568" s="28">
        <v>0</v>
      </c>
      <c r="AQ568" s="28">
        <v>0</v>
      </c>
      <c r="AR568" s="28">
        <v>0</v>
      </c>
      <c r="AS568" s="28">
        <v>3.79357831</v>
      </c>
      <c r="AT568" s="28">
        <v>3.79357831</v>
      </c>
      <c r="AU568" s="28">
        <v>197.14136996000002</v>
      </c>
      <c r="AV568" s="28">
        <v>35.183016070000001</v>
      </c>
      <c r="AW568" s="28">
        <v>232.32438603</v>
      </c>
      <c r="AX568" s="28">
        <v>7.0737657599999997</v>
      </c>
      <c r="AY568" s="28">
        <v>3.79357831</v>
      </c>
      <c r="AZ568" s="28">
        <v>221.45704196</v>
      </c>
    </row>
    <row r="569" spans="2:52" x14ac:dyDescent="0.25">
      <c r="B569" s="15" t="s">
        <v>434</v>
      </c>
      <c r="C569" s="28">
        <v>17.016765360000001</v>
      </c>
      <c r="D569" s="28">
        <v>7.5796717699999991</v>
      </c>
      <c r="E569" s="28">
        <v>2.4284126699999997</v>
      </c>
      <c r="F569" s="28">
        <v>4.4157780199999994</v>
      </c>
      <c r="G569" s="28">
        <v>0.73548108000000001</v>
      </c>
      <c r="H569" s="28">
        <v>9.4370935899999999</v>
      </c>
      <c r="I569" s="28">
        <v>2.4867332100000001</v>
      </c>
      <c r="J569" s="28">
        <v>1.1484479999999999</v>
      </c>
      <c r="K569" s="28">
        <v>4.7215231700000002</v>
      </c>
      <c r="L569" s="28">
        <v>1.0803892099999999</v>
      </c>
      <c r="M569" s="28">
        <v>111.681411</v>
      </c>
      <c r="N569" s="28">
        <v>111.681411</v>
      </c>
      <c r="O569" s="28">
        <v>0</v>
      </c>
      <c r="P569" s="28">
        <v>0</v>
      </c>
      <c r="Q569" s="28">
        <v>0</v>
      </c>
      <c r="R569" s="28">
        <v>128.69817635999999</v>
      </c>
      <c r="S569" s="28">
        <v>67.419216150000011</v>
      </c>
      <c r="T569" s="28">
        <v>1.4213835100000001</v>
      </c>
      <c r="U569" s="28">
        <v>11.32842217</v>
      </c>
      <c r="V569" s="28">
        <v>0</v>
      </c>
      <c r="W569" s="28">
        <v>0</v>
      </c>
      <c r="X569" s="28">
        <v>2.69757997</v>
      </c>
      <c r="Y569" s="28">
        <v>26.966800980000002</v>
      </c>
      <c r="Z569" s="28">
        <v>0</v>
      </c>
      <c r="AA569" s="28">
        <v>109.83340278000001</v>
      </c>
      <c r="AB569" s="28">
        <v>18.864773579999998</v>
      </c>
      <c r="AC569" s="28">
        <v>0</v>
      </c>
      <c r="AD569" s="28">
        <v>0</v>
      </c>
      <c r="AE569" s="28">
        <v>0</v>
      </c>
      <c r="AF569" s="28">
        <v>0</v>
      </c>
      <c r="AG569" s="28">
        <v>0</v>
      </c>
      <c r="AH569" s="28">
        <v>0</v>
      </c>
      <c r="AI569" s="28">
        <v>0</v>
      </c>
      <c r="AJ569" s="28">
        <v>0</v>
      </c>
      <c r="AK569" s="28">
        <v>0</v>
      </c>
      <c r="AL569" s="28">
        <v>4.6286397499999996</v>
      </c>
      <c r="AM569" s="28">
        <v>4.6286397499999996</v>
      </c>
      <c r="AN569" s="28">
        <v>0</v>
      </c>
      <c r="AO569" s="28">
        <v>0</v>
      </c>
      <c r="AP569" s="28">
        <v>0</v>
      </c>
      <c r="AQ569" s="28">
        <v>0</v>
      </c>
      <c r="AR569" s="28">
        <v>0</v>
      </c>
      <c r="AS569" s="28">
        <v>0</v>
      </c>
      <c r="AT569" s="28">
        <v>4.6286397499999996</v>
      </c>
      <c r="AU569" s="28">
        <v>14.23613383</v>
      </c>
      <c r="AV569" s="28">
        <v>76.210239020000017</v>
      </c>
      <c r="AW569" s="28">
        <v>90.446372850000003</v>
      </c>
      <c r="AX569" s="28">
        <v>6.1362822700000006</v>
      </c>
      <c r="AY569" s="28">
        <v>0</v>
      </c>
      <c r="AZ569" s="28">
        <v>84.310090579999994</v>
      </c>
    </row>
    <row r="570" spans="2:52" x14ac:dyDescent="0.25">
      <c r="B570" s="15" t="s">
        <v>333</v>
      </c>
      <c r="C570" s="28">
        <v>55.808183959999994</v>
      </c>
      <c r="D570" s="28">
        <v>33.718413499999997</v>
      </c>
      <c r="E570" s="28">
        <v>7.4405216599999999</v>
      </c>
      <c r="F570" s="28">
        <v>24.038695300000001</v>
      </c>
      <c r="G570" s="28">
        <v>2.23919654</v>
      </c>
      <c r="H570" s="28">
        <v>22.089770459999997</v>
      </c>
      <c r="I570" s="28">
        <v>8.4259587499999995</v>
      </c>
      <c r="J570" s="28">
        <v>1.9979169999999999</v>
      </c>
      <c r="K570" s="28">
        <v>9.6867718299999996</v>
      </c>
      <c r="L570" s="28">
        <v>1.9791228799999998</v>
      </c>
      <c r="M570" s="28">
        <v>148.055904</v>
      </c>
      <c r="N570" s="28">
        <v>148.055904</v>
      </c>
      <c r="O570" s="28">
        <v>0</v>
      </c>
      <c r="P570" s="28">
        <v>0</v>
      </c>
      <c r="Q570" s="28">
        <v>0</v>
      </c>
      <c r="R570" s="28">
        <v>203.86408795999998</v>
      </c>
      <c r="S570" s="28">
        <v>112.28015040999999</v>
      </c>
      <c r="T570" s="28">
        <v>3.7252134400000001</v>
      </c>
      <c r="U570" s="28">
        <v>12.888285230000001</v>
      </c>
      <c r="V570" s="28">
        <v>0</v>
      </c>
      <c r="W570" s="28">
        <v>0</v>
      </c>
      <c r="X570" s="28">
        <v>7.4499921100000002</v>
      </c>
      <c r="Y570" s="28">
        <v>15.8177529</v>
      </c>
      <c r="Z570" s="28">
        <v>3.0385002299999999</v>
      </c>
      <c r="AA570" s="28">
        <v>155.19989432</v>
      </c>
      <c r="AB570" s="28">
        <v>48.664193640000001</v>
      </c>
      <c r="AC570" s="28">
        <v>0</v>
      </c>
      <c r="AD570" s="28">
        <v>0</v>
      </c>
      <c r="AE570" s="28">
        <v>0</v>
      </c>
      <c r="AF570" s="28">
        <v>0</v>
      </c>
      <c r="AG570" s="28">
        <v>0</v>
      </c>
      <c r="AH570" s="28">
        <v>0</v>
      </c>
      <c r="AI570" s="28">
        <v>0</v>
      </c>
      <c r="AJ570" s="28">
        <v>0</v>
      </c>
      <c r="AK570" s="28">
        <v>0</v>
      </c>
      <c r="AL570" s="28">
        <v>15.047744119999999</v>
      </c>
      <c r="AM570" s="28">
        <v>15.047744119999999</v>
      </c>
      <c r="AN570" s="28">
        <v>0</v>
      </c>
      <c r="AO570" s="28">
        <v>0</v>
      </c>
      <c r="AP570" s="28">
        <v>0</v>
      </c>
      <c r="AQ570" s="28">
        <v>0</v>
      </c>
      <c r="AR570" s="28">
        <v>0</v>
      </c>
      <c r="AS570" s="28">
        <v>0</v>
      </c>
      <c r="AT570" s="28">
        <v>15.047744119999999</v>
      </c>
      <c r="AU570" s="28">
        <v>33.616449519999996</v>
      </c>
      <c r="AV570" s="28">
        <v>27.705530339999996</v>
      </c>
      <c r="AW570" s="28">
        <v>61.321979859999999</v>
      </c>
      <c r="AX570" s="28">
        <v>0</v>
      </c>
      <c r="AY570" s="28">
        <v>0</v>
      </c>
      <c r="AZ570" s="28">
        <v>61.321979859999999</v>
      </c>
    </row>
    <row r="571" spans="2:52" x14ac:dyDescent="0.25">
      <c r="B571" s="15" t="s">
        <v>435</v>
      </c>
      <c r="C571" s="28">
        <v>19.833870919999999</v>
      </c>
      <c r="D571" s="28">
        <v>8.3335101799999993</v>
      </c>
      <c r="E571" s="28">
        <v>2.88790602</v>
      </c>
      <c r="F571" s="28">
        <v>4.7739872400000003</v>
      </c>
      <c r="G571" s="28">
        <v>0.67161692000000006</v>
      </c>
      <c r="H571" s="28">
        <v>11.500360739999998</v>
      </c>
      <c r="I571" s="28">
        <v>2.3749417999999998</v>
      </c>
      <c r="J571" s="28">
        <v>1.0279400000000001</v>
      </c>
      <c r="K571" s="28">
        <v>5.1581033300000003</v>
      </c>
      <c r="L571" s="28">
        <v>2.9393756099999999</v>
      </c>
      <c r="M571" s="28">
        <v>113.4102427</v>
      </c>
      <c r="N571" s="28">
        <v>113.380686</v>
      </c>
      <c r="O571" s="28">
        <v>2.9556700000000002E-2</v>
      </c>
      <c r="P571" s="28">
        <v>0</v>
      </c>
      <c r="Q571" s="28">
        <v>0</v>
      </c>
      <c r="R571" s="28">
        <v>133.24411362000001</v>
      </c>
      <c r="S571" s="28">
        <v>68.058726400000012</v>
      </c>
      <c r="T571" s="28">
        <v>0.80500000000000005</v>
      </c>
      <c r="U571" s="28">
        <v>10.309401080000001</v>
      </c>
      <c r="V571" s="28">
        <v>0</v>
      </c>
      <c r="W571" s="28">
        <v>3.2155759500000003</v>
      </c>
      <c r="X571" s="28">
        <v>7.98021139</v>
      </c>
      <c r="Y571" s="28">
        <v>16.51649639</v>
      </c>
      <c r="Z571" s="28">
        <v>3.01930231</v>
      </c>
      <c r="AA571" s="28">
        <v>109.90471352000002</v>
      </c>
      <c r="AB571" s="28">
        <v>23.339400100000002</v>
      </c>
      <c r="AC571" s="28">
        <v>0</v>
      </c>
      <c r="AD571" s="28">
        <v>0</v>
      </c>
      <c r="AE571" s="28">
        <v>0</v>
      </c>
      <c r="AF571" s="28">
        <v>0</v>
      </c>
      <c r="AG571" s="28">
        <v>6.1980567899999999</v>
      </c>
      <c r="AH571" s="28">
        <v>6.1980567899999999</v>
      </c>
      <c r="AI571" s="28">
        <v>0</v>
      </c>
      <c r="AJ571" s="28">
        <v>0</v>
      </c>
      <c r="AK571" s="28">
        <v>6.1980567899999999</v>
      </c>
      <c r="AL571" s="28">
        <v>2.4367694599999998</v>
      </c>
      <c r="AM571" s="28">
        <v>2.4367694599999998</v>
      </c>
      <c r="AN571" s="28">
        <v>0</v>
      </c>
      <c r="AO571" s="28">
        <v>0</v>
      </c>
      <c r="AP571" s="28">
        <v>3</v>
      </c>
      <c r="AQ571" s="28">
        <v>3</v>
      </c>
      <c r="AR571" s="28">
        <v>0</v>
      </c>
      <c r="AS571" s="28">
        <v>0</v>
      </c>
      <c r="AT571" s="28">
        <v>5.4367694599999998</v>
      </c>
      <c r="AU571" s="28">
        <v>24.100687430000001</v>
      </c>
      <c r="AV571" s="28">
        <v>32.737309869999997</v>
      </c>
      <c r="AW571" s="28">
        <v>56.837997299999998</v>
      </c>
      <c r="AX571" s="28">
        <v>1.3659628000000001</v>
      </c>
      <c r="AY571" s="28">
        <v>0</v>
      </c>
      <c r="AZ571" s="28">
        <v>55.472034499999999</v>
      </c>
    </row>
    <row r="572" spans="2:52" x14ac:dyDescent="0.25">
      <c r="B572" s="15" t="s">
        <v>436</v>
      </c>
      <c r="C572" s="28">
        <v>7.1166665899999995</v>
      </c>
      <c r="D572" s="28">
        <v>3.6443506499999998</v>
      </c>
      <c r="E572" s="28">
        <v>1.9457459399999999</v>
      </c>
      <c r="F572" s="28">
        <v>1.3052326000000001</v>
      </c>
      <c r="G572" s="28">
        <v>0.39337211</v>
      </c>
      <c r="H572" s="28">
        <v>3.4723159400000005</v>
      </c>
      <c r="I572" s="28">
        <v>1.18172024</v>
      </c>
      <c r="J572" s="28">
        <v>0.24721000000000001</v>
      </c>
      <c r="K572" s="28">
        <v>1.1311290000000001</v>
      </c>
      <c r="L572" s="28">
        <v>0.91225669999999992</v>
      </c>
      <c r="M572" s="28">
        <v>55.522596380000003</v>
      </c>
      <c r="N572" s="28">
        <v>55.243696999999997</v>
      </c>
      <c r="O572" s="28">
        <v>0</v>
      </c>
      <c r="P572" s="28">
        <v>0.24172937999999999</v>
      </c>
      <c r="Q572" s="28">
        <v>3.7170000000000002E-2</v>
      </c>
      <c r="R572" s="28">
        <v>62.639262969999997</v>
      </c>
      <c r="S572" s="28">
        <v>31.712635840000001</v>
      </c>
      <c r="T572" s="28">
        <v>0.93201293000000007</v>
      </c>
      <c r="U572" s="28">
        <v>4.6590129899999999</v>
      </c>
      <c r="V572" s="28">
        <v>0</v>
      </c>
      <c r="W572" s="28">
        <v>0</v>
      </c>
      <c r="X572" s="28">
        <v>3.3258929700000004</v>
      </c>
      <c r="Y572" s="28">
        <v>8.5940779799999998</v>
      </c>
      <c r="Z572" s="28">
        <v>0</v>
      </c>
      <c r="AA572" s="28">
        <v>49.223632709999997</v>
      </c>
      <c r="AB572" s="28">
        <v>13.41563026</v>
      </c>
      <c r="AC572" s="28">
        <v>0</v>
      </c>
      <c r="AD572" s="28">
        <v>0</v>
      </c>
      <c r="AE572" s="28">
        <v>0</v>
      </c>
      <c r="AF572" s="28">
        <v>0</v>
      </c>
      <c r="AG572" s="28">
        <v>0</v>
      </c>
      <c r="AH572" s="28">
        <v>0</v>
      </c>
      <c r="AI572" s="28">
        <v>0</v>
      </c>
      <c r="AJ572" s="28">
        <v>0</v>
      </c>
      <c r="AK572" s="28">
        <v>0</v>
      </c>
      <c r="AL572" s="28">
        <v>8.3512790399999997</v>
      </c>
      <c r="AM572" s="28">
        <v>8.3512790399999997</v>
      </c>
      <c r="AN572" s="28">
        <v>0</v>
      </c>
      <c r="AO572" s="28">
        <v>0</v>
      </c>
      <c r="AP572" s="28">
        <v>0</v>
      </c>
      <c r="AQ572" s="28">
        <v>0</v>
      </c>
      <c r="AR572" s="28">
        <v>0</v>
      </c>
      <c r="AS572" s="28">
        <v>0</v>
      </c>
      <c r="AT572" s="28">
        <v>8.3512790399999997</v>
      </c>
      <c r="AU572" s="28">
        <v>5.0643512199999998</v>
      </c>
      <c r="AV572" s="28">
        <v>39.632478259999999</v>
      </c>
      <c r="AW572" s="28">
        <v>44.696829479999998</v>
      </c>
      <c r="AX572" s="28">
        <v>1.867637</v>
      </c>
      <c r="AY572" s="28">
        <v>0</v>
      </c>
      <c r="AZ572" s="28">
        <v>42.829192479999996</v>
      </c>
    </row>
    <row r="573" spans="2:52" x14ac:dyDescent="0.25">
      <c r="B573" s="15" t="s">
        <v>437</v>
      </c>
      <c r="C573" s="28">
        <v>3.76497174</v>
      </c>
      <c r="D573" s="28">
        <v>1.54188375</v>
      </c>
      <c r="E573" s="28">
        <v>0.81524930000000007</v>
      </c>
      <c r="F573" s="28">
        <v>0.481817</v>
      </c>
      <c r="G573" s="28">
        <v>0.24481745000000002</v>
      </c>
      <c r="H573" s="28">
        <v>2.2230879900000002</v>
      </c>
      <c r="I573" s="28">
        <v>0.77615917000000001</v>
      </c>
      <c r="J573" s="28">
        <v>9.3200000000000005E-2</v>
      </c>
      <c r="K573" s="28">
        <v>0.85075889000000005</v>
      </c>
      <c r="L573" s="28">
        <v>0.50296993000000001</v>
      </c>
      <c r="M573" s="28">
        <v>56.334299999999999</v>
      </c>
      <c r="N573" s="28">
        <v>56.334299999999999</v>
      </c>
      <c r="O573" s="28">
        <v>0</v>
      </c>
      <c r="P573" s="28">
        <v>0</v>
      </c>
      <c r="Q573" s="28">
        <v>0</v>
      </c>
      <c r="R573" s="28">
        <v>60.099271739999999</v>
      </c>
      <c r="S573" s="28">
        <v>35.23078134</v>
      </c>
      <c r="T573" s="28">
        <v>0.33684335999999998</v>
      </c>
      <c r="U573" s="28">
        <v>5.7684884500000004</v>
      </c>
      <c r="V573" s="28">
        <v>0</v>
      </c>
      <c r="W573" s="28">
        <v>0</v>
      </c>
      <c r="X573" s="28">
        <v>1.7899388700000001</v>
      </c>
      <c r="Y573" s="28">
        <v>4.57972643</v>
      </c>
      <c r="Z573" s="28">
        <v>0.23441867999999999</v>
      </c>
      <c r="AA573" s="28">
        <v>47.940197130000001</v>
      </c>
      <c r="AB573" s="28">
        <v>12.159074609999999</v>
      </c>
      <c r="AC573" s="28">
        <v>0</v>
      </c>
      <c r="AD573" s="28">
        <v>0</v>
      </c>
      <c r="AE573" s="28">
        <v>0</v>
      </c>
      <c r="AF573" s="28">
        <v>0</v>
      </c>
      <c r="AG573" s="28">
        <v>0</v>
      </c>
      <c r="AH573" s="28">
        <v>0</v>
      </c>
      <c r="AI573" s="28">
        <v>0</v>
      </c>
      <c r="AJ573" s="28">
        <v>0</v>
      </c>
      <c r="AK573" s="28">
        <v>0</v>
      </c>
      <c r="AL573" s="28">
        <v>0.24896393</v>
      </c>
      <c r="AM573" s="28">
        <v>0.24896393</v>
      </c>
      <c r="AN573" s="28">
        <v>0</v>
      </c>
      <c r="AO573" s="28">
        <v>0</v>
      </c>
      <c r="AP573" s="28">
        <v>1.3944965200000001</v>
      </c>
      <c r="AQ573" s="28">
        <v>1.3944965200000001</v>
      </c>
      <c r="AR573" s="28">
        <v>0</v>
      </c>
      <c r="AS573" s="28">
        <v>1.3783306599999998</v>
      </c>
      <c r="AT573" s="28">
        <v>3.0217911099999997</v>
      </c>
      <c r="AU573" s="28">
        <v>9.1372835000000006</v>
      </c>
      <c r="AV573" s="28">
        <v>1.07920174</v>
      </c>
      <c r="AW573" s="28">
        <v>10.216485240000001</v>
      </c>
      <c r="AX573" s="28">
        <v>0</v>
      </c>
      <c r="AY573" s="28">
        <v>0</v>
      </c>
      <c r="AZ573" s="28">
        <v>10.216485240000001</v>
      </c>
    </row>
    <row r="574" spans="2:52" x14ac:dyDescent="0.25">
      <c r="B574" s="15" t="s">
        <v>438</v>
      </c>
      <c r="C574" s="28">
        <v>2.5042767599999998</v>
      </c>
      <c r="D574" s="28">
        <v>1.7739322500000001</v>
      </c>
      <c r="E574" s="28">
        <v>1.1771852599999999</v>
      </c>
      <c r="F574" s="28">
        <v>0.33913905</v>
      </c>
      <c r="G574" s="28">
        <v>0.25760793999999998</v>
      </c>
      <c r="H574" s="28">
        <v>0.73034451</v>
      </c>
      <c r="I574" s="28">
        <v>0.20646292000000002</v>
      </c>
      <c r="J574" s="28">
        <v>0.17725695000000002</v>
      </c>
      <c r="K574" s="28">
        <v>0.125</v>
      </c>
      <c r="L574" s="28">
        <v>0.22162464000000001</v>
      </c>
      <c r="M574" s="28">
        <v>183.30531199999999</v>
      </c>
      <c r="N574" s="28">
        <v>175.547496</v>
      </c>
      <c r="O574" s="28">
        <v>0</v>
      </c>
      <c r="P574" s="28">
        <v>0</v>
      </c>
      <c r="Q574" s="28">
        <v>7.757816</v>
      </c>
      <c r="R574" s="28">
        <v>185.80958876</v>
      </c>
      <c r="S574" s="28">
        <v>100.94054663</v>
      </c>
      <c r="T574" s="28">
        <v>0</v>
      </c>
      <c r="U574" s="28">
        <v>9.3123076699999991</v>
      </c>
      <c r="V574" s="28">
        <v>0</v>
      </c>
      <c r="W574" s="28">
        <v>0</v>
      </c>
      <c r="X574" s="28">
        <v>3.0515935299999999</v>
      </c>
      <c r="Y574" s="28">
        <v>26.356968989999999</v>
      </c>
      <c r="Z574" s="28">
        <v>0</v>
      </c>
      <c r="AA574" s="28">
        <v>139.66141682</v>
      </c>
      <c r="AB574" s="28">
        <v>46.148171939999997</v>
      </c>
      <c r="AC574" s="28">
        <v>0</v>
      </c>
      <c r="AD574" s="28">
        <v>0</v>
      </c>
      <c r="AE574" s="28">
        <v>0</v>
      </c>
      <c r="AF574" s="28">
        <v>0</v>
      </c>
      <c r="AG574" s="28">
        <v>0</v>
      </c>
      <c r="AH574" s="28">
        <v>0</v>
      </c>
      <c r="AI574" s="28">
        <v>0</v>
      </c>
      <c r="AJ574" s="28">
        <v>0</v>
      </c>
      <c r="AK574" s="28">
        <v>0</v>
      </c>
      <c r="AL574" s="28">
        <v>1.06178675</v>
      </c>
      <c r="AM574" s="28">
        <v>1.06178675</v>
      </c>
      <c r="AN574" s="28">
        <v>0</v>
      </c>
      <c r="AO574" s="28">
        <v>0</v>
      </c>
      <c r="AP574" s="28">
        <v>12.998950220000001</v>
      </c>
      <c r="AQ574" s="28">
        <v>12.998950220000001</v>
      </c>
      <c r="AR574" s="28">
        <v>0</v>
      </c>
      <c r="AS574" s="28">
        <v>0</v>
      </c>
      <c r="AT574" s="28">
        <v>14.060736970000001</v>
      </c>
      <c r="AU574" s="28">
        <v>32.087434969999997</v>
      </c>
      <c r="AV574" s="28">
        <v>16.705884999999999</v>
      </c>
      <c r="AW574" s="28">
        <v>48.793319969999999</v>
      </c>
      <c r="AX574" s="28">
        <v>0</v>
      </c>
      <c r="AY574" s="28">
        <v>0</v>
      </c>
      <c r="AZ574" s="28">
        <v>48.793319969999999</v>
      </c>
    </row>
    <row r="575" spans="2:52" x14ac:dyDescent="0.25">
      <c r="B575" s="15" t="s">
        <v>439</v>
      </c>
      <c r="C575" s="28">
        <v>7.5213322599999994</v>
      </c>
      <c r="D575" s="28">
        <v>3.5057525700000003</v>
      </c>
      <c r="E575" s="28">
        <v>2.1281787800000003</v>
      </c>
      <c r="F575" s="28">
        <v>1.0164466400000001</v>
      </c>
      <c r="G575" s="28">
        <v>0.36112715000000001</v>
      </c>
      <c r="H575" s="28">
        <v>4.01557969</v>
      </c>
      <c r="I575" s="28">
        <v>1.02009196</v>
      </c>
      <c r="J575" s="28">
        <v>0.57406400000000002</v>
      </c>
      <c r="K575" s="28">
        <v>2.2901452</v>
      </c>
      <c r="L575" s="28">
        <v>0.13127853</v>
      </c>
      <c r="M575" s="28">
        <v>84.217303000000001</v>
      </c>
      <c r="N575" s="28">
        <v>84.217303000000001</v>
      </c>
      <c r="O575" s="28">
        <v>0</v>
      </c>
      <c r="P575" s="28">
        <v>0</v>
      </c>
      <c r="Q575" s="28">
        <v>0</v>
      </c>
      <c r="R575" s="28">
        <v>91.738635260000009</v>
      </c>
      <c r="S575" s="28">
        <v>48.257072560000005</v>
      </c>
      <c r="T575" s="28">
        <v>1.15319371</v>
      </c>
      <c r="U575" s="28">
        <v>7.3264898199999999</v>
      </c>
      <c r="V575" s="28">
        <v>0</v>
      </c>
      <c r="W575" s="28">
        <v>0</v>
      </c>
      <c r="X575" s="28">
        <v>3.91041996</v>
      </c>
      <c r="Y575" s="28">
        <v>10.020059199999999</v>
      </c>
      <c r="Z575" s="28">
        <v>2.2020739300000001</v>
      </c>
      <c r="AA575" s="28">
        <v>72.869309180000002</v>
      </c>
      <c r="AB575" s="28">
        <v>18.869326079999997</v>
      </c>
      <c r="AC575" s="28">
        <v>0</v>
      </c>
      <c r="AD575" s="28">
        <v>0</v>
      </c>
      <c r="AE575" s="28">
        <v>0</v>
      </c>
      <c r="AF575" s="28">
        <v>0</v>
      </c>
      <c r="AG575" s="28">
        <v>0</v>
      </c>
      <c r="AH575" s="28">
        <v>0</v>
      </c>
      <c r="AI575" s="28">
        <v>0</v>
      </c>
      <c r="AJ575" s="28">
        <v>0</v>
      </c>
      <c r="AK575" s="28">
        <v>0</v>
      </c>
      <c r="AL575" s="28">
        <v>8.2801605800000004</v>
      </c>
      <c r="AM575" s="28">
        <v>8.2801605800000004</v>
      </c>
      <c r="AN575" s="28">
        <v>0</v>
      </c>
      <c r="AO575" s="28">
        <v>0</v>
      </c>
      <c r="AP575" s="28">
        <v>2.5128499199999998</v>
      </c>
      <c r="AQ575" s="28">
        <v>2.5128499199999998</v>
      </c>
      <c r="AR575" s="28">
        <v>0</v>
      </c>
      <c r="AS575" s="28">
        <v>0</v>
      </c>
      <c r="AT575" s="28">
        <v>10.793010499999999</v>
      </c>
      <c r="AU575" s="28">
        <v>8.0763155799999993</v>
      </c>
      <c r="AV575" s="28">
        <v>19.777256989999998</v>
      </c>
      <c r="AW575" s="28">
        <v>27.853572570000001</v>
      </c>
      <c r="AX575" s="28">
        <v>0</v>
      </c>
      <c r="AY575" s="28">
        <v>0</v>
      </c>
      <c r="AZ575" s="28">
        <v>27.853572570000001</v>
      </c>
    </row>
    <row r="576" spans="2:52" x14ac:dyDescent="0.25">
      <c r="B576" s="15" t="s">
        <v>440</v>
      </c>
      <c r="C576" s="28">
        <v>28.590207020000005</v>
      </c>
      <c r="D576" s="28">
        <v>12.853238119999999</v>
      </c>
      <c r="E576" s="28">
        <v>2.8445455999999996</v>
      </c>
      <c r="F576" s="28">
        <v>9.297500359999999</v>
      </c>
      <c r="G576" s="28">
        <v>0.71119216000000007</v>
      </c>
      <c r="H576" s="28">
        <v>15.736968900000003</v>
      </c>
      <c r="I576" s="28">
        <v>3.7632131000000002</v>
      </c>
      <c r="J576" s="28">
        <v>1.8132731000000002</v>
      </c>
      <c r="K576" s="28">
        <v>8.6955564700000014</v>
      </c>
      <c r="L576" s="28">
        <v>1.4649262299999999</v>
      </c>
      <c r="M576" s="28">
        <v>111.56241506999999</v>
      </c>
      <c r="N576" s="28">
        <v>111.381371</v>
      </c>
      <c r="O576" s="28">
        <v>0</v>
      </c>
      <c r="P576" s="28">
        <v>0</v>
      </c>
      <c r="Q576" s="28">
        <v>0.18104407</v>
      </c>
      <c r="R576" s="28">
        <v>140.15262208999999</v>
      </c>
      <c r="S576" s="28">
        <v>58.654532179999997</v>
      </c>
      <c r="T576" s="28">
        <v>1.2234063700000002</v>
      </c>
      <c r="U576" s="28">
        <v>10.49811092</v>
      </c>
      <c r="V576" s="28">
        <v>0</v>
      </c>
      <c r="W576" s="28">
        <v>5.6591841900000004</v>
      </c>
      <c r="X576" s="28">
        <v>10.4867229</v>
      </c>
      <c r="Y576" s="28">
        <v>28.15984993</v>
      </c>
      <c r="Z576" s="28">
        <v>1.6830916200000001</v>
      </c>
      <c r="AA576" s="28">
        <v>116.36489811000001</v>
      </c>
      <c r="AB576" s="28">
        <v>23.787723979999996</v>
      </c>
      <c r="AC576" s="28">
        <v>0</v>
      </c>
      <c r="AD576" s="28">
        <v>0</v>
      </c>
      <c r="AE576" s="28">
        <v>0</v>
      </c>
      <c r="AF576" s="28">
        <v>0</v>
      </c>
      <c r="AG576" s="28">
        <v>0</v>
      </c>
      <c r="AH576" s="28">
        <v>0</v>
      </c>
      <c r="AI576" s="28">
        <v>0</v>
      </c>
      <c r="AJ576" s="28">
        <v>0</v>
      </c>
      <c r="AK576" s="28">
        <v>0</v>
      </c>
      <c r="AL576" s="28">
        <v>1.7480260000000001</v>
      </c>
      <c r="AM576" s="28">
        <v>1.7480260000000001</v>
      </c>
      <c r="AN576" s="28">
        <v>0</v>
      </c>
      <c r="AO576" s="28">
        <v>0</v>
      </c>
      <c r="AP576" s="28">
        <v>2.5240017400000001</v>
      </c>
      <c r="AQ576" s="28">
        <v>2.5240017400000001</v>
      </c>
      <c r="AR576" s="28">
        <v>0</v>
      </c>
      <c r="AS576" s="28">
        <v>0</v>
      </c>
      <c r="AT576" s="28">
        <v>4.2720277400000004</v>
      </c>
      <c r="AU576" s="28">
        <v>19.515696239999997</v>
      </c>
      <c r="AV576" s="28">
        <v>34.068044530000002</v>
      </c>
      <c r="AW576" s="28">
        <v>53.583740770000006</v>
      </c>
      <c r="AX576" s="28">
        <v>3.7207967900000001</v>
      </c>
      <c r="AY576" s="28">
        <v>6.0857010499999999</v>
      </c>
      <c r="AZ576" s="28">
        <v>43.77724293</v>
      </c>
    </row>
    <row r="577" spans="2:52" x14ac:dyDescent="0.25">
      <c r="B577" s="15" t="s">
        <v>113</v>
      </c>
      <c r="C577" s="28">
        <v>23.399199589999998</v>
      </c>
      <c r="D577" s="28">
        <v>9.5660571599999997</v>
      </c>
      <c r="E577" s="28">
        <v>3.84633621</v>
      </c>
      <c r="F577" s="28">
        <v>4.8114777899999996</v>
      </c>
      <c r="G577" s="28">
        <v>0.90824316000000005</v>
      </c>
      <c r="H577" s="28">
        <v>13.833142430000001</v>
      </c>
      <c r="I577" s="28">
        <v>3.50500262</v>
      </c>
      <c r="J577" s="28">
        <v>1.913438</v>
      </c>
      <c r="K577" s="28">
        <v>5.8799294500000006</v>
      </c>
      <c r="L577" s="28">
        <v>2.5347723600000003</v>
      </c>
      <c r="M577" s="28">
        <v>121.87149039000001</v>
      </c>
      <c r="N577" s="28">
        <v>121.43479499999999</v>
      </c>
      <c r="O577" s="28">
        <v>0</v>
      </c>
      <c r="P577" s="28">
        <v>0</v>
      </c>
      <c r="Q577" s="28">
        <v>0.43669539000000002</v>
      </c>
      <c r="R577" s="28">
        <v>145.27068997999999</v>
      </c>
      <c r="S577" s="28">
        <v>56.372676840000004</v>
      </c>
      <c r="T577" s="28">
        <v>1.63167554</v>
      </c>
      <c r="U577" s="28">
        <v>10.9652712</v>
      </c>
      <c r="V577" s="28">
        <v>0</v>
      </c>
      <c r="W577" s="28">
        <v>0</v>
      </c>
      <c r="X577" s="28">
        <v>12.436321149999999</v>
      </c>
      <c r="Y577" s="28">
        <v>35.669181889999997</v>
      </c>
      <c r="Z577" s="28">
        <v>0</v>
      </c>
      <c r="AA577" s="28">
        <v>117.07512662000001</v>
      </c>
      <c r="AB577" s="28">
        <v>28.195563359999998</v>
      </c>
      <c r="AC577" s="28">
        <v>0</v>
      </c>
      <c r="AD577" s="28">
        <v>0</v>
      </c>
      <c r="AE577" s="28">
        <v>0</v>
      </c>
      <c r="AF577" s="28">
        <v>0</v>
      </c>
      <c r="AG577" s="28">
        <v>0</v>
      </c>
      <c r="AH577" s="28">
        <v>0</v>
      </c>
      <c r="AI577" s="28">
        <v>0</v>
      </c>
      <c r="AJ577" s="28">
        <v>0</v>
      </c>
      <c r="AK577" s="28">
        <v>0</v>
      </c>
      <c r="AL577" s="28">
        <v>20.790018809999999</v>
      </c>
      <c r="AM577" s="28">
        <v>20.790018809999999</v>
      </c>
      <c r="AN577" s="28">
        <v>0</v>
      </c>
      <c r="AO577" s="28">
        <v>0</v>
      </c>
      <c r="AP577" s="28">
        <v>0</v>
      </c>
      <c r="AQ577" s="28">
        <v>0</v>
      </c>
      <c r="AR577" s="28">
        <v>0</v>
      </c>
      <c r="AS577" s="28">
        <v>0</v>
      </c>
      <c r="AT577" s="28">
        <v>20.790018809999999</v>
      </c>
      <c r="AU577" s="28">
        <v>7.405544550000001</v>
      </c>
      <c r="AV577" s="28">
        <v>81.199926579999996</v>
      </c>
      <c r="AW577" s="28">
        <v>88.605471130000012</v>
      </c>
      <c r="AX577" s="28">
        <v>0</v>
      </c>
      <c r="AY577" s="28">
        <v>0</v>
      </c>
      <c r="AZ577" s="28">
        <v>88.605471130000012</v>
      </c>
    </row>
    <row r="578" spans="2:52" x14ac:dyDescent="0.25">
      <c r="B578" s="15" t="s">
        <v>441</v>
      </c>
      <c r="C578" s="28">
        <v>1.06594133</v>
      </c>
      <c r="D578" s="28">
        <v>0.71174601999999998</v>
      </c>
      <c r="E578" s="28">
        <v>0.42614227000000005</v>
      </c>
      <c r="F578" s="28">
        <v>0.22252898999999998</v>
      </c>
      <c r="G578" s="28">
        <v>6.3074760000000007E-2</v>
      </c>
      <c r="H578" s="28">
        <v>0.35419530999999999</v>
      </c>
      <c r="I578" s="28">
        <v>0.24539051000000001</v>
      </c>
      <c r="J578" s="28">
        <v>0.104548</v>
      </c>
      <c r="K578" s="28">
        <v>0</v>
      </c>
      <c r="L578" s="28">
        <v>4.2567999999999998E-3</v>
      </c>
      <c r="M578" s="28">
        <v>32.659655999999998</v>
      </c>
      <c r="N578" s="28">
        <v>32.659655999999998</v>
      </c>
      <c r="O578" s="28">
        <v>0</v>
      </c>
      <c r="P578" s="28">
        <v>0</v>
      </c>
      <c r="Q578" s="28">
        <v>0</v>
      </c>
      <c r="R578" s="28">
        <v>33.725597329999999</v>
      </c>
      <c r="S578" s="28">
        <v>22.505150280000002</v>
      </c>
      <c r="T578" s="28">
        <v>7.2239999999999999E-2</v>
      </c>
      <c r="U578" s="28">
        <v>1.2301948600000001</v>
      </c>
      <c r="V578" s="28">
        <v>4.7755636900000002</v>
      </c>
      <c r="W578" s="28">
        <v>0</v>
      </c>
      <c r="X578" s="28">
        <v>1.97484473</v>
      </c>
      <c r="Y578" s="28">
        <v>2.3076564300000002</v>
      </c>
      <c r="Z578" s="28">
        <v>0</v>
      </c>
      <c r="AA578" s="28">
        <v>32.865649990000001</v>
      </c>
      <c r="AB578" s="28">
        <v>0.85994734000000006</v>
      </c>
      <c r="AC578" s="28">
        <v>0</v>
      </c>
      <c r="AD578" s="28">
        <v>0</v>
      </c>
      <c r="AE578" s="28">
        <v>0</v>
      </c>
      <c r="AF578" s="28">
        <v>0</v>
      </c>
      <c r="AG578" s="28">
        <v>0</v>
      </c>
      <c r="AH578" s="28">
        <v>0</v>
      </c>
      <c r="AI578" s="28">
        <v>0</v>
      </c>
      <c r="AJ578" s="28">
        <v>0</v>
      </c>
      <c r="AK578" s="28">
        <v>0</v>
      </c>
      <c r="AL578" s="28">
        <v>2.5000000000000001E-2</v>
      </c>
      <c r="AM578" s="28">
        <v>2.5000000000000001E-2</v>
      </c>
      <c r="AN578" s="28">
        <v>0</v>
      </c>
      <c r="AO578" s="28">
        <v>0</v>
      </c>
      <c r="AP578" s="28">
        <v>0</v>
      </c>
      <c r="AQ578" s="28">
        <v>0</v>
      </c>
      <c r="AR578" s="28">
        <v>0</v>
      </c>
      <c r="AS578" s="28">
        <v>0.65524718000000004</v>
      </c>
      <c r="AT578" s="28">
        <v>0.68024718000000006</v>
      </c>
      <c r="AU578" s="28">
        <v>0.17970016</v>
      </c>
      <c r="AV578" s="28">
        <v>0.28058616999999997</v>
      </c>
      <c r="AW578" s="28">
        <v>0.46028632999999997</v>
      </c>
      <c r="AX578" s="28">
        <v>0</v>
      </c>
      <c r="AY578" s="28">
        <v>0</v>
      </c>
      <c r="AZ578" s="28">
        <v>0.46028632999999997</v>
      </c>
    </row>
    <row r="579" spans="2:52" x14ac:dyDescent="0.25">
      <c r="B579" s="15" t="s">
        <v>442</v>
      </c>
      <c r="C579" s="28">
        <v>29.553495229999999</v>
      </c>
      <c r="D579" s="28">
        <v>17.364739320000002</v>
      </c>
      <c r="E579" s="28">
        <v>5.5147737699999997</v>
      </c>
      <c r="F579" s="28">
        <v>10.63152584</v>
      </c>
      <c r="G579" s="28">
        <v>1.21843971</v>
      </c>
      <c r="H579" s="28">
        <v>12.188755909999999</v>
      </c>
      <c r="I579" s="28">
        <v>3.00118011</v>
      </c>
      <c r="J579" s="28">
        <v>2.09660088</v>
      </c>
      <c r="K579" s="28">
        <v>5.92060707</v>
      </c>
      <c r="L579" s="28">
        <v>1.1703678500000001</v>
      </c>
      <c r="M579" s="28">
        <v>150.28277499999999</v>
      </c>
      <c r="N579" s="28">
        <v>149.78277499999999</v>
      </c>
      <c r="O579" s="28">
        <v>0</v>
      </c>
      <c r="P579" s="28">
        <v>0</v>
      </c>
      <c r="Q579" s="28">
        <v>0.5</v>
      </c>
      <c r="R579" s="28">
        <v>179.83627023</v>
      </c>
      <c r="S579" s="28">
        <v>57.23241367</v>
      </c>
      <c r="T579" s="28">
        <v>3.7680607999999998</v>
      </c>
      <c r="U579" s="28">
        <v>13.23939442</v>
      </c>
      <c r="V579" s="28">
        <v>0.28559825</v>
      </c>
      <c r="W579" s="28">
        <v>4.1542741799999998</v>
      </c>
      <c r="X579" s="28">
        <v>7.4906566799999998</v>
      </c>
      <c r="Y579" s="28">
        <v>29.05658738</v>
      </c>
      <c r="Z579" s="28">
        <v>0</v>
      </c>
      <c r="AA579" s="28">
        <v>115.22698538</v>
      </c>
      <c r="AB579" s="28">
        <v>64.609284849999995</v>
      </c>
      <c r="AC579" s="28">
        <v>0</v>
      </c>
      <c r="AD579" s="28">
        <v>0</v>
      </c>
      <c r="AE579" s="28">
        <v>0</v>
      </c>
      <c r="AF579" s="28">
        <v>0</v>
      </c>
      <c r="AG579" s="28">
        <v>0</v>
      </c>
      <c r="AH579" s="28">
        <v>0</v>
      </c>
      <c r="AI579" s="28">
        <v>0</v>
      </c>
      <c r="AJ579" s="28">
        <v>0</v>
      </c>
      <c r="AK579" s="28">
        <v>0</v>
      </c>
      <c r="AL579" s="28">
        <v>8.6359327700000001</v>
      </c>
      <c r="AM579" s="28">
        <v>8.6359327700000001</v>
      </c>
      <c r="AN579" s="28">
        <v>0</v>
      </c>
      <c r="AO579" s="28">
        <v>0</v>
      </c>
      <c r="AP579" s="28">
        <v>0</v>
      </c>
      <c r="AQ579" s="28">
        <v>0</v>
      </c>
      <c r="AR579" s="28">
        <v>0</v>
      </c>
      <c r="AS579" s="28">
        <v>0</v>
      </c>
      <c r="AT579" s="28">
        <v>8.6359327700000001</v>
      </c>
      <c r="AU579" s="28">
        <v>55.973352079999998</v>
      </c>
      <c r="AV579" s="28">
        <v>80.103422530000003</v>
      </c>
      <c r="AW579" s="28">
        <v>136.07677461</v>
      </c>
      <c r="AX579" s="28">
        <v>0</v>
      </c>
      <c r="AY579" s="28">
        <v>0</v>
      </c>
      <c r="AZ579" s="28">
        <v>136.07677461</v>
      </c>
    </row>
    <row r="580" spans="2:52" x14ac:dyDescent="0.25">
      <c r="B580" s="15" t="s">
        <v>443</v>
      </c>
      <c r="C580" s="28">
        <v>37.484974340000001</v>
      </c>
      <c r="D580" s="28">
        <v>15.52624207</v>
      </c>
      <c r="E580" s="28">
        <v>7.9811538100000003</v>
      </c>
      <c r="F580" s="28">
        <v>6.01056496</v>
      </c>
      <c r="G580" s="28">
        <v>1.5345233</v>
      </c>
      <c r="H580" s="28">
        <v>21.958732270000002</v>
      </c>
      <c r="I580" s="28">
        <v>2.80405142</v>
      </c>
      <c r="J580" s="28">
        <v>1.20987529</v>
      </c>
      <c r="K580" s="28">
        <v>17.441731710000003</v>
      </c>
      <c r="L580" s="28">
        <v>0.50307384999999993</v>
      </c>
      <c r="M580" s="28">
        <v>81.823137849999995</v>
      </c>
      <c r="N580" s="28">
        <v>81.742603000000003</v>
      </c>
      <c r="O580" s="28">
        <v>8.0534850000000005E-2</v>
      </c>
      <c r="P580" s="28">
        <v>0</v>
      </c>
      <c r="Q580" s="28">
        <v>0</v>
      </c>
      <c r="R580" s="28">
        <v>119.30811219</v>
      </c>
      <c r="S580" s="28">
        <v>52.602728490000004</v>
      </c>
      <c r="T580" s="28">
        <v>1.14995899</v>
      </c>
      <c r="U580" s="28">
        <v>6.8395068399999994</v>
      </c>
      <c r="V580" s="28">
        <v>0</v>
      </c>
      <c r="W580" s="28">
        <v>1.7660816499999998</v>
      </c>
      <c r="X580" s="28">
        <v>1.8157489899999999</v>
      </c>
      <c r="Y580" s="28">
        <v>15.04455946</v>
      </c>
      <c r="Z580" s="28">
        <v>5.7586630400000001</v>
      </c>
      <c r="AA580" s="28">
        <v>84.977247460000029</v>
      </c>
      <c r="AB580" s="28">
        <v>34.330864729999995</v>
      </c>
      <c r="AC580" s="28">
        <v>0</v>
      </c>
      <c r="AD580" s="28">
        <v>0</v>
      </c>
      <c r="AE580" s="28">
        <v>0</v>
      </c>
      <c r="AF580" s="28">
        <v>0</v>
      </c>
      <c r="AG580" s="28">
        <v>0</v>
      </c>
      <c r="AH580" s="28">
        <v>0</v>
      </c>
      <c r="AI580" s="28">
        <v>0</v>
      </c>
      <c r="AJ580" s="28">
        <v>0.15982916</v>
      </c>
      <c r="AK580" s="28">
        <v>0.15982916</v>
      </c>
      <c r="AL580" s="28">
        <v>1.76437876</v>
      </c>
      <c r="AM580" s="28">
        <v>1.76437876</v>
      </c>
      <c r="AN580" s="28">
        <v>0</v>
      </c>
      <c r="AO580" s="28">
        <v>0</v>
      </c>
      <c r="AP580" s="28">
        <v>7.0578415699999999</v>
      </c>
      <c r="AQ580" s="28">
        <v>7.0578415699999999</v>
      </c>
      <c r="AR580" s="28">
        <v>0</v>
      </c>
      <c r="AS580" s="28">
        <v>0</v>
      </c>
      <c r="AT580" s="28">
        <v>8.8222203300000004</v>
      </c>
      <c r="AU580" s="28">
        <v>25.668473560000002</v>
      </c>
      <c r="AV580" s="28">
        <v>45.985164509999997</v>
      </c>
      <c r="AW580" s="28">
        <v>71.653638070000014</v>
      </c>
      <c r="AX580" s="28">
        <v>16.50378542</v>
      </c>
      <c r="AY580" s="28">
        <v>0</v>
      </c>
      <c r="AZ580" s="28">
        <v>55.14985265</v>
      </c>
    </row>
    <row r="581" spans="2:52" x14ac:dyDescent="0.25">
      <c r="B581" s="15" t="s">
        <v>444</v>
      </c>
      <c r="C581" s="28">
        <v>6.1046378100000007</v>
      </c>
      <c r="D581" s="28">
        <v>2.3129339999999998</v>
      </c>
      <c r="E581" s="28">
        <v>1.3939881099999998</v>
      </c>
      <c r="F581" s="28">
        <v>0.83146090000000006</v>
      </c>
      <c r="G581" s="28">
        <v>8.7484989999999999E-2</v>
      </c>
      <c r="H581" s="28">
        <v>3.79170381</v>
      </c>
      <c r="I581" s="28">
        <v>1.10455459</v>
      </c>
      <c r="J581" s="28">
        <v>0.48561653999999999</v>
      </c>
      <c r="K581" s="28">
        <v>1.9622757500000001</v>
      </c>
      <c r="L581" s="28">
        <v>0.23925693000000001</v>
      </c>
      <c r="M581" s="28">
        <v>59.684795999999999</v>
      </c>
      <c r="N581" s="28">
        <v>59.684795999999999</v>
      </c>
      <c r="O581" s="28">
        <v>0</v>
      </c>
      <c r="P581" s="28">
        <v>0</v>
      </c>
      <c r="Q581" s="28">
        <v>0</v>
      </c>
      <c r="R581" s="28">
        <v>65.789433810000006</v>
      </c>
      <c r="S581" s="28">
        <v>39.390641850000002</v>
      </c>
      <c r="T581" s="28">
        <v>0.5767675699999999</v>
      </c>
      <c r="U581" s="28">
        <v>5.0759778899999999</v>
      </c>
      <c r="V581" s="28">
        <v>0</v>
      </c>
      <c r="W581" s="28">
        <v>0</v>
      </c>
      <c r="X581" s="28">
        <v>2.3812330499999996</v>
      </c>
      <c r="Y581" s="28">
        <v>2.6346679200000001</v>
      </c>
      <c r="Z581" s="28">
        <v>0</v>
      </c>
      <c r="AA581" s="28">
        <v>50.059288280000004</v>
      </c>
      <c r="AB581" s="28">
        <v>15.73014553</v>
      </c>
      <c r="AC581" s="28">
        <v>0</v>
      </c>
      <c r="AD581" s="28">
        <v>0</v>
      </c>
      <c r="AE581" s="28">
        <v>0</v>
      </c>
      <c r="AF581" s="28">
        <v>0</v>
      </c>
      <c r="AG581" s="28">
        <v>0</v>
      </c>
      <c r="AH581" s="28">
        <v>0</v>
      </c>
      <c r="AI581" s="28">
        <v>0</v>
      </c>
      <c r="AJ581" s="28">
        <v>0</v>
      </c>
      <c r="AK581" s="28">
        <v>0</v>
      </c>
      <c r="AL581" s="28">
        <v>0.905775</v>
      </c>
      <c r="AM581" s="28">
        <v>0.905775</v>
      </c>
      <c r="AN581" s="28">
        <v>0</v>
      </c>
      <c r="AO581" s="28">
        <v>0</v>
      </c>
      <c r="AP581" s="28">
        <v>0</v>
      </c>
      <c r="AQ581" s="28">
        <v>0</v>
      </c>
      <c r="AR581" s="28">
        <v>0</v>
      </c>
      <c r="AS581" s="28">
        <v>0</v>
      </c>
      <c r="AT581" s="28">
        <v>0.905775</v>
      </c>
      <c r="AU581" s="28">
        <v>14.824370529999999</v>
      </c>
      <c r="AV581" s="28">
        <v>24.238857429999999</v>
      </c>
      <c r="AW581" s="28">
        <v>39.063227959999999</v>
      </c>
      <c r="AX581" s="28">
        <v>0</v>
      </c>
      <c r="AY581" s="28">
        <v>5.8975767999999995</v>
      </c>
      <c r="AZ581" s="28">
        <v>33.165651160000003</v>
      </c>
    </row>
    <row r="582" spans="2:52" x14ac:dyDescent="0.25">
      <c r="B582" s="15" t="s">
        <v>445</v>
      </c>
      <c r="C582" s="28">
        <v>197.87731558000002</v>
      </c>
      <c r="D582" s="28">
        <v>187.44032248000002</v>
      </c>
      <c r="E582" s="28">
        <v>88.397963270000005</v>
      </c>
      <c r="F582" s="28">
        <v>98.482862120000007</v>
      </c>
      <c r="G582" s="28">
        <v>0.55949708999999992</v>
      </c>
      <c r="H582" s="28">
        <v>10.4369931</v>
      </c>
      <c r="I582" s="28">
        <v>5.0094234400000008</v>
      </c>
      <c r="J582" s="28">
        <v>0.71423305000000004</v>
      </c>
      <c r="K582" s="28">
        <v>3.5387629399999998</v>
      </c>
      <c r="L582" s="28">
        <v>1.1745736700000002</v>
      </c>
      <c r="M582" s="28">
        <v>124.041732</v>
      </c>
      <c r="N582" s="28">
        <v>124.041732</v>
      </c>
      <c r="O582" s="28">
        <v>0</v>
      </c>
      <c r="P582" s="28">
        <v>0</v>
      </c>
      <c r="Q582" s="28">
        <v>0</v>
      </c>
      <c r="R582" s="28">
        <v>321.91904758000004</v>
      </c>
      <c r="S582" s="28">
        <v>132.93855108</v>
      </c>
      <c r="T582" s="28">
        <v>47.542803460000002</v>
      </c>
      <c r="U582" s="28">
        <v>17.841680280000002</v>
      </c>
      <c r="V582" s="28">
        <v>0</v>
      </c>
      <c r="W582" s="28">
        <v>13.22174139</v>
      </c>
      <c r="X582" s="28">
        <v>18.606130649999997</v>
      </c>
      <c r="Y582" s="28">
        <v>40.473380599999999</v>
      </c>
      <c r="Z582" s="28">
        <v>2.9180350099999997</v>
      </c>
      <c r="AA582" s="28">
        <v>273.54232246999999</v>
      </c>
      <c r="AB582" s="28">
        <v>48.376725110000002</v>
      </c>
      <c r="AC582" s="28">
        <v>0</v>
      </c>
      <c r="AD582" s="28">
        <v>0</v>
      </c>
      <c r="AE582" s="28">
        <v>0</v>
      </c>
      <c r="AF582" s="28">
        <v>0</v>
      </c>
      <c r="AG582" s="28">
        <v>0</v>
      </c>
      <c r="AH582" s="28">
        <v>0</v>
      </c>
      <c r="AI582" s="28">
        <v>0</v>
      </c>
      <c r="AJ582" s="28">
        <v>0</v>
      </c>
      <c r="AK582" s="28">
        <v>0</v>
      </c>
      <c r="AL582" s="28">
        <v>25.89035732</v>
      </c>
      <c r="AM582" s="28">
        <v>25.89035732</v>
      </c>
      <c r="AN582" s="28">
        <v>0</v>
      </c>
      <c r="AO582" s="28">
        <v>0</v>
      </c>
      <c r="AP582" s="28">
        <v>0.95873648</v>
      </c>
      <c r="AQ582" s="28">
        <v>0.95873648</v>
      </c>
      <c r="AR582" s="28">
        <v>0</v>
      </c>
      <c r="AS582" s="28">
        <v>0</v>
      </c>
      <c r="AT582" s="28">
        <v>26.849093800000002</v>
      </c>
      <c r="AU582" s="28">
        <v>21.52763131</v>
      </c>
      <c r="AV582" s="28">
        <v>63.696530589999995</v>
      </c>
      <c r="AW582" s="28">
        <v>85.224161900000013</v>
      </c>
      <c r="AX582" s="28">
        <v>0</v>
      </c>
      <c r="AY582" s="28">
        <v>0</v>
      </c>
      <c r="AZ582" s="28">
        <v>85.224161900000013</v>
      </c>
    </row>
    <row r="583" spans="2:52" x14ac:dyDescent="0.25">
      <c r="B583" s="15" t="s">
        <v>446</v>
      </c>
      <c r="C583" s="28">
        <v>11.558293219999999</v>
      </c>
      <c r="D583" s="28">
        <v>4.7311406999999992</v>
      </c>
      <c r="E583" s="28">
        <v>2.4935769699999999</v>
      </c>
      <c r="F583" s="28">
        <v>1.6459779299999999</v>
      </c>
      <c r="G583" s="28">
        <v>0.59158580000000005</v>
      </c>
      <c r="H583" s="28">
        <v>6.8271525200000003</v>
      </c>
      <c r="I583" s="28">
        <v>1.32545322</v>
      </c>
      <c r="J583" s="28">
        <v>0.96750540000000007</v>
      </c>
      <c r="K583" s="28">
        <v>4.0726945800000003</v>
      </c>
      <c r="L583" s="28">
        <v>0.46149931999999999</v>
      </c>
      <c r="M583" s="28">
        <v>116.6809274</v>
      </c>
      <c r="N583" s="28">
        <v>113.421654</v>
      </c>
      <c r="O583" s="28">
        <v>1.1543599</v>
      </c>
      <c r="P583" s="28">
        <v>0</v>
      </c>
      <c r="Q583" s="28">
        <v>2.1049134999999999</v>
      </c>
      <c r="R583" s="28">
        <v>128.23922062</v>
      </c>
      <c r="S583" s="28">
        <v>57.452590219999998</v>
      </c>
      <c r="T583" s="28">
        <v>1.3183461599999999</v>
      </c>
      <c r="U583" s="28">
        <v>12.10260806</v>
      </c>
      <c r="V583" s="28">
        <v>0</v>
      </c>
      <c r="W583" s="28">
        <v>0</v>
      </c>
      <c r="X583" s="28">
        <v>12.88262166</v>
      </c>
      <c r="Y583" s="28">
        <v>16.832223039999999</v>
      </c>
      <c r="Z583" s="28">
        <v>1.0537776599999999</v>
      </c>
      <c r="AA583" s="28">
        <v>101.64216679999998</v>
      </c>
      <c r="AB583" s="28">
        <v>26.597053819999999</v>
      </c>
      <c r="AC583" s="28">
        <v>0</v>
      </c>
      <c r="AD583" s="28">
        <v>0</v>
      </c>
      <c r="AE583" s="28">
        <v>0</v>
      </c>
      <c r="AF583" s="28">
        <v>0</v>
      </c>
      <c r="AG583" s="28">
        <v>0</v>
      </c>
      <c r="AH583" s="28">
        <v>0</v>
      </c>
      <c r="AI583" s="28">
        <v>0</v>
      </c>
      <c r="AJ583" s="28">
        <v>0</v>
      </c>
      <c r="AK583" s="28">
        <v>0</v>
      </c>
      <c r="AL583" s="28">
        <v>5.0320292800000006</v>
      </c>
      <c r="AM583" s="28">
        <v>5.0320292800000006</v>
      </c>
      <c r="AN583" s="28">
        <v>0</v>
      </c>
      <c r="AO583" s="28">
        <v>0</v>
      </c>
      <c r="AP583" s="28">
        <v>2.31132312</v>
      </c>
      <c r="AQ583" s="28">
        <v>2.31132312</v>
      </c>
      <c r="AR583" s="28">
        <v>0</v>
      </c>
      <c r="AS583" s="28">
        <v>0</v>
      </c>
      <c r="AT583" s="28">
        <v>7.3433524000000006</v>
      </c>
      <c r="AU583" s="28">
        <v>19.253701420000002</v>
      </c>
      <c r="AV583" s="28">
        <v>29.732957450000001</v>
      </c>
      <c r="AW583" s="28">
        <v>48.986658870000007</v>
      </c>
      <c r="AX583" s="28">
        <v>4.5327730700000002</v>
      </c>
      <c r="AY583" s="28">
        <v>0</v>
      </c>
      <c r="AZ583" s="28">
        <v>44.453885800000002</v>
      </c>
    </row>
    <row r="584" spans="2:52" x14ac:dyDescent="0.25">
      <c r="B584" s="15" t="s">
        <v>447</v>
      </c>
      <c r="C584" s="28">
        <v>4.5762052899999999</v>
      </c>
      <c r="D584" s="28">
        <v>1.95988272</v>
      </c>
      <c r="E584" s="28">
        <v>1.1569596299999998</v>
      </c>
      <c r="F584" s="28">
        <v>0.60465285000000002</v>
      </c>
      <c r="G584" s="28">
        <v>0.19827023999999999</v>
      </c>
      <c r="H584" s="28">
        <v>2.6163225700000003</v>
      </c>
      <c r="I584" s="28">
        <v>0.39888368000000002</v>
      </c>
      <c r="J584" s="28">
        <v>0.29850199999999999</v>
      </c>
      <c r="K584" s="28">
        <v>1.6864087700000001</v>
      </c>
      <c r="L584" s="28">
        <v>0.23252812</v>
      </c>
      <c r="M584" s="28">
        <v>47.832096999999997</v>
      </c>
      <c r="N584" s="28">
        <v>47.832096999999997</v>
      </c>
      <c r="O584" s="28">
        <v>0</v>
      </c>
      <c r="P584" s="28">
        <v>0</v>
      </c>
      <c r="Q584" s="28">
        <v>0</v>
      </c>
      <c r="R584" s="28">
        <v>52.408302290000002</v>
      </c>
      <c r="S584" s="28">
        <v>28.60181189</v>
      </c>
      <c r="T584" s="28">
        <v>0.42425594999999999</v>
      </c>
      <c r="U584" s="28">
        <v>4.2694080099999994</v>
      </c>
      <c r="V584" s="28">
        <v>0</v>
      </c>
      <c r="W584" s="28">
        <v>0</v>
      </c>
      <c r="X584" s="28">
        <v>6.8824711299999999</v>
      </c>
      <c r="Y584" s="28">
        <v>7.7623558899999994</v>
      </c>
      <c r="Z584" s="28">
        <v>0.63719007999999999</v>
      </c>
      <c r="AA584" s="28">
        <v>48.57749295</v>
      </c>
      <c r="AB584" s="28">
        <v>3.8308093400000005</v>
      </c>
      <c r="AC584" s="28">
        <v>0</v>
      </c>
      <c r="AD584" s="28">
        <v>0</v>
      </c>
      <c r="AE584" s="28">
        <v>0</v>
      </c>
      <c r="AF584" s="28">
        <v>0</v>
      </c>
      <c r="AG584" s="28">
        <v>0</v>
      </c>
      <c r="AH584" s="28">
        <v>0</v>
      </c>
      <c r="AI584" s="28">
        <v>0</v>
      </c>
      <c r="AJ584" s="28">
        <v>0</v>
      </c>
      <c r="AK584" s="28">
        <v>0</v>
      </c>
      <c r="AL584" s="28">
        <v>0.7156245</v>
      </c>
      <c r="AM584" s="28">
        <v>0.7156245</v>
      </c>
      <c r="AN584" s="28">
        <v>0</v>
      </c>
      <c r="AO584" s="28">
        <v>0</v>
      </c>
      <c r="AP584" s="28">
        <v>1.9992726000000001</v>
      </c>
      <c r="AQ584" s="28">
        <v>1.9992726000000001</v>
      </c>
      <c r="AR584" s="28">
        <v>0</v>
      </c>
      <c r="AS584" s="28">
        <v>0</v>
      </c>
      <c r="AT584" s="28">
        <v>2.7148971</v>
      </c>
      <c r="AU584" s="28">
        <v>1.1159122399999999</v>
      </c>
      <c r="AV584" s="28">
        <v>14.989579399999998</v>
      </c>
      <c r="AW584" s="28">
        <v>16.10549164</v>
      </c>
      <c r="AX584" s="28">
        <v>1.21957505</v>
      </c>
      <c r="AY584" s="28">
        <v>0</v>
      </c>
      <c r="AZ584" s="28">
        <v>14.885916589999999</v>
      </c>
    </row>
    <row r="585" spans="2:52" x14ac:dyDescent="0.25">
      <c r="B585" s="15" t="s">
        <v>448</v>
      </c>
      <c r="C585" s="28">
        <v>105.91164595000002</v>
      </c>
      <c r="D585" s="28">
        <v>68.845487460000015</v>
      </c>
      <c r="E585" s="28">
        <v>23.66974046</v>
      </c>
      <c r="F585" s="28">
        <v>44.247981380000006</v>
      </c>
      <c r="G585" s="28">
        <v>0.92776561999999996</v>
      </c>
      <c r="H585" s="28">
        <v>37.066158489999999</v>
      </c>
      <c r="I585" s="28">
        <v>30.182001270000001</v>
      </c>
      <c r="J585" s="28">
        <v>1.4261195</v>
      </c>
      <c r="K585" s="28">
        <v>1.7338361100000002</v>
      </c>
      <c r="L585" s="28">
        <v>3.7242016099999997</v>
      </c>
      <c r="M585" s="28">
        <v>105.8469035</v>
      </c>
      <c r="N585" s="28">
        <v>105.703632</v>
      </c>
      <c r="O585" s="28">
        <v>0.1432715</v>
      </c>
      <c r="P585" s="28">
        <v>0</v>
      </c>
      <c r="Q585" s="28">
        <v>0</v>
      </c>
      <c r="R585" s="28">
        <v>211.75854945</v>
      </c>
      <c r="S585" s="28">
        <v>78.767414599999995</v>
      </c>
      <c r="T585" s="28">
        <v>6.70973167</v>
      </c>
      <c r="U585" s="28">
        <v>11.474536410000001</v>
      </c>
      <c r="V585" s="28">
        <v>0</v>
      </c>
      <c r="W585" s="28">
        <v>0</v>
      </c>
      <c r="X585" s="28">
        <v>7.8496441199999998</v>
      </c>
      <c r="Y585" s="28">
        <v>13.03064298</v>
      </c>
      <c r="Z585" s="28">
        <v>0</v>
      </c>
      <c r="AA585" s="28">
        <v>117.83196977999999</v>
      </c>
      <c r="AB585" s="28">
        <v>93.926579669999995</v>
      </c>
      <c r="AC585" s="28">
        <v>0</v>
      </c>
      <c r="AD585" s="28">
        <v>0</v>
      </c>
      <c r="AE585" s="28">
        <v>0</v>
      </c>
      <c r="AF585" s="28">
        <v>0</v>
      </c>
      <c r="AG585" s="28">
        <v>0</v>
      </c>
      <c r="AH585" s="28">
        <v>0</v>
      </c>
      <c r="AI585" s="28">
        <v>0</v>
      </c>
      <c r="AJ585" s="28">
        <v>0</v>
      </c>
      <c r="AK585" s="28">
        <v>0</v>
      </c>
      <c r="AL585" s="28">
        <v>11.25699341</v>
      </c>
      <c r="AM585" s="28">
        <v>11.25699341</v>
      </c>
      <c r="AN585" s="28">
        <v>0</v>
      </c>
      <c r="AO585" s="28">
        <v>0</v>
      </c>
      <c r="AP585" s="28">
        <v>0</v>
      </c>
      <c r="AQ585" s="28">
        <v>0</v>
      </c>
      <c r="AR585" s="28">
        <v>0</v>
      </c>
      <c r="AS585" s="28">
        <v>0</v>
      </c>
      <c r="AT585" s="28">
        <v>11.25699341</v>
      </c>
      <c r="AU585" s="28">
        <v>82.669586260000003</v>
      </c>
      <c r="AV585" s="28">
        <v>232.42235792000002</v>
      </c>
      <c r="AW585" s="28">
        <v>315.09194417999998</v>
      </c>
      <c r="AX585" s="28">
        <v>40.895822609999996</v>
      </c>
      <c r="AY585" s="28">
        <v>0</v>
      </c>
      <c r="AZ585" s="28">
        <v>274.19612157</v>
      </c>
    </row>
    <row r="586" spans="2:52" x14ac:dyDescent="0.25">
      <c r="B586" s="15" t="s">
        <v>449</v>
      </c>
      <c r="C586" s="28">
        <v>2.6339095199999996</v>
      </c>
      <c r="D586" s="28">
        <v>1.6063907899999998</v>
      </c>
      <c r="E586" s="28">
        <v>0.73470902999999999</v>
      </c>
      <c r="F586" s="28">
        <v>0.66320108</v>
      </c>
      <c r="G586" s="28">
        <v>0.20848068</v>
      </c>
      <c r="H586" s="28">
        <v>1.0275187299999999</v>
      </c>
      <c r="I586" s="28">
        <v>0.14093807999999999</v>
      </c>
      <c r="J586" s="28">
        <v>0.22669914999999999</v>
      </c>
      <c r="K586" s="28">
        <v>0.37354358000000004</v>
      </c>
      <c r="L586" s="28">
        <v>0.28633791999999997</v>
      </c>
      <c r="M586" s="28">
        <v>54.008405000000003</v>
      </c>
      <c r="N586" s="28">
        <v>53.983404999999998</v>
      </c>
      <c r="O586" s="28">
        <v>0</v>
      </c>
      <c r="P586" s="28">
        <v>2.5000000000000001E-2</v>
      </c>
      <c r="Q586" s="28">
        <v>0</v>
      </c>
      <c r="R586" s="28">
        <v>56.642314519999999</v>
      </c>
      <c r="S586" s="28">
        <v>28.329230719999998</v>
      </c>
      <c r="T586" s="28">
        <v>0.25249850000000001</v>
      </c>
      <c r="U586" s="28">
        <v>3.8676875099999997</v>
      </c>
      <c r="V586" s="28">
        <v>0</v>
      </c>
      <c r="W586" s="28">
        <v>1.7588991999999999</v>
      </c>
      <c r="X586" s="28">
        <v>0.53283988999999998</v>
      </c>
      <c r="Y586" s="28">
        <v>5.6944672599999997</v>
      </c>
      <c r="Z586" s="28">
        <v>0</v>
      </c>
      <c r="AA586" s="28">
        <v>40.435623079999999</v>
      </c>
      <c r="AB586" s="28">
        <v>16.20669144</v>
      </c>
      <c r="AC586" s="28">
        <v>0</v>
      </c>
      <c r="AD586" s="28">
        <v>0</v>
      </c>
      <c r="AE586" s="28">
        <v>0</v>
      </c>
      <c r="AF586" s="28">
        <v>0</v>
      </c>
      <c r="AG586" s="28">
        <v>0</v>
      </c>
      <c r="AH586" s="28">
        <v>0</v>
      </c>
      <c r="AI586" s="28">
        <v>0</v>
      </c>
      <c r="AJ586" s="28">
        <v>0</v>
      </c>
      <c r="AK586" s="28">
        <v>0</v>
      </c>
      <c r="AL586" s="28">
        <v>9.1002550000000006</v>
      </c>
      <c r="AM586" s="28">
        <v>9.1002550000000006</v>
      </c>
      <c r="AN586" s="28">
        <v>0</v>
      </c>
      <c r="AO586" s="28">
        <v>0</v>
      </c>
      <c r="AP586" s="28">
        <v>0.75</v>
      </c>
      <c r="AQ586" s="28">
        <v>0.75</v>
      </c>
      <c r="AR586" s="28">
        <v>0</v>
      </c>
      <c r="AS586" s="28">
        <v>0</v>
      </c>
      <c r="AT586" s="28">
        <v>9.8502550000000006</v>
      </c>
      <c r="AU586" s="28">
        <v>6.3564364399999995</v>
      </c>
      <c r="AV586" s="28">
        <v>15.482835400000001</v>
      </c>
      <c r="AW586" s="28">
        <v>21.839271840000002</v>
      </c>
      <c r="AX586" s="28">
        <v>4.12429676</v>
      </c>
      <c r="AY586" s="28">
        <v>0</v>
      </c>
      <c r="AZ586" s="28">
        <v>17.714975080000002</v>
      </c>
    </row>
    <row r="587" spans="2:52" x14ac:dyDescent="0.25">
      <c r="B587" s="15" t="s">
        <v>450</v>
      </c>
      <c r="C587" s="28">
        <v>1.1147477800000001</v>
      </c>
      <c r="D587" s="28">
        <v>0.38916574999999998</v>
      </c>
      <c r="E587" s="28">
        <v>0.24735822999999998</v>
      </c>
      <c r="F587" s="28">
        <v>5.99675E-2</v>
      </c>
      <c r="G587" s="28">
        <v>8.1840019999999999E-2</v>
      </c>
      <c r="H587" s="28">
        <v>0.72558202999999999</v>
      </c>
      <c r="I587" s="28">
        <v>0.17240996</v>
      </c>
      <c r="J587" s="28">
        <v>7.1984999999999993E-2</v>
      </c>
      <c r="K587" s="28">
        <v>3.0400000000000002E-3</v>
      </c>
      <c r="L587" s="28">
        <v>0.47814707000000001</v>
      </c>
      <c r="M587" s="28">
        <v>48.35308406</v>
      </c>
      <c r="N587" s="28">
        <v>47.794751499999997</v>
      </c>
      <c r="O587" s="28">
        <v>8.027049E-2</v>
      </c>
      <c r="P587" s="28">
        <v>0</v>
      </c>
      <c r="Q587" s="28">
        <v>0.47806206999999995</v>
      </c>
      <c r="R587" s="28">
        <v>49.467831840000002</v>
      </c>
      <c r="S587" s="28">
        <v>27.610825600000002</v>
      </c>
      <c r="T587" s="28">
        <v>0.22485695999999999</v>
      </c>
      <c r="U587" s="28">
        <v>3.0405648700000003</v>
      </c>
      <c r="V587" s="28">
        <v>0</v>
      </c>
      <c r="W587" s="28">
        <v>0</v>
      </c>
      <c r="X587" s="28">
        <v>2.2007357599999997</v>
      </c>
      <c r="Y587" s="28">
        <v>2.7252237200000002</v>
      </c>
      <c r="Z587" s="28">
        <v>0.51546753000000001</v>
      </c>
      <c r="AA587" s="28">
        <v>36.317674440000005</v>
      </c>
      <c r="AB587" s="28">
        <v>13.150157399999998</v>
      </c>
      <c r="AC587" s="28">
        <v>6.3E-3</v>
      </c>
      <c r="AD587" s="28">
        <v>6.3E-3</v>
      </c>
      <c r="AE587" s="28">
        <v>0</v>
      </c>
      <c r="AF587" s="28">
        <v>0</v>
      </c>
      <c r="AG587" s="28">
        <v>0</v>
      </c>
      <c r="AH587" s="28">
        <v>0</v>
      </c>
      <c r="AI587" s="28">
        <v>0</v>
      </c>
      <c r="AJ587" s="28">
        <v>5.9739999999999999E-4</v>
      </c>
      <c r="AK587" s="28">
        <v>6.8973999999999997E-3</v>
      </c>
      <c r="AL587" s="28">
        <v>1.9973344199999998</v>
      </c>
      <c r="AM587" s="28">
        <v>1.9973344199999998</v>
      </c>
      <c r="AN587" s="28">
        <v>0</v>
      </c>
      <c r="AO587" s="28">
        <v>0</v>
      </c>
      <c r="AP587" s="28">
        <v>1.99285716</v>
      </c>
      <c r="AQ587" s="28">
        <v>1.99285716</v>
      </c>
      <c r="AR587" s="28">
        <v>0</v>
      </c>
      <c r="AS587" s="28">
        <v>0.24623961999999999</v>
      </c>
      <c r="AT587" s="28">
        <v>4.2364312000000002</v>
      </c>
      <c r="AU587" s="28">
        <v>8.920623599999999</v>
      </c>
      <c r="AV587" s="28">
        <v>5.7435570600000005</v>
      </c>
      <c r="AW587" s="28">
        <v>14.66418066</v>
      </c>
      <c r="AX587" s="28">
        <v>1.20067623</v>
      </c>
      <c r="AY587" s="28">
        <v>0.82121578000000006</v>
      </c>
      <c r="AZ587" s="28">
        <v>12.642288650000001</v>
      </c>
    </row>
    <row r="588" spans="2:52" x14ac:dyDescent="0.25">
      <c r="B588" s="15" t="s">
        <v>451</v>
      </c>
      <c r="C588" s="28">
        <v>2.4323569599999999</v>
      </c>
      <c r="D588" s="28">
        <v>1.11570247</v>
      </c>
      <c r="E588" s="28">
        <v>0.56541160000000001</v>
      </c>
      <c r="F588" s="28">
        <v>0.40848908</v>
      </c>
      <c r="G588" s="28">
        <v>0.14180179000000001</v>
      </c>
      <c r="H588" s="28">
        <v>1.3166544899999999</v>
      </c>
      <c r="I588" s="28">
        <v>0.45017220000000002</v>
      </c>
      <c r="J588" s="28">
        <v>0.18369054000000001</v>
      </c>
      <c r="K588" s="28">
        <v>0.50470999999999999</v>
      </c>
      <c r="L588" s="28">
        <v>0.17808175000000001</v>
      </c>
      <c r="M588" s="28">
        <v>38.249724000000001</v>
      </c>
      <c r="N588" s="28">
        <v>38.249724000000001</v>
      </c>
      <c r="O588" s="28">
        <v>0</v>
      </c>
      <c r="P588" s="28">
        <v>0</v>
      </c>
      <c r="Q588" s="28">
        <v>0</v>
      </c>
      <c r="R588" s="28">
        <v>40.68208096</v>
      </c>
      <c r="S588" s="28">
        <v>18.065724070000002</v>
      </c>
      <c r="T588" s="28">
        <v>3.6787E-2</v>
      </c>
      <c r="U588" s="28">
        <v>3.15900545</v>
      </c>
      <c r="V588" s="28">
        <v>0</v>
      </c>
      <c r="W588" s="28">
        <v>0</v>
      </c>
      <c r="X588" s="28">
        <v>5.5076817</v>
      </c>
      <c r="Y588" s="28">
        <v>5.1014944199999999</v>
      </c>
      <c r="Z588" s="28">
        <v>0.24961311999999999</v>
      </c>
      <c r="AA588" s="28">
        <v>32.120305760000001</v>
      </c>
      <c r="AB588" s="28">
        <v>8.5617752000000014</v>
      </c>
      <c r="AC588" s="28">
        <v>0</v>
      </c>
      <c r="AD588" s="28">
        <v>0</v>
      </c>
      <c r="AE588" s="28">
        <v>0</v>
      </c>
      <c r="AF588" s="28">
        <v>0</v>
      </c>
      <c r="AG588" s="28">
        <v>0</v>
      </c>
      <c r="AH588" s="28">
        <v>0</v>
      </c>
      <c r="AI588" s="28">
        <v>0</v>
      </c>
      <c r="AJ588" s="28">
        <v>5.1499999999999997E-2</v>
      </c>
      <c r="AK588" s="28">
        <v>5.1499999999999997E-2</v>
      </c>
      <c r="AL588" s="28">
        <v>2.7742325000000001</v>
      </c>
      <c r="AM588" s="28">
        <v>2.7742325000000001</v>
      </c>
      <c r="AN588" s="28">
        <v>0</v>
      </c>
      <c r="AO588" s="28">
        <v>0</v>
      </c>
      <c r="AP588" s="28">
        <v>0.91428556000000005</v>
      </c>
      <c r="AQ588" s="28">
        <v>0.91428556000000005</v>
      </c>
      <c r="AR588" s="28">
        <v>0</v>
      </c>
      <c r="AS588" s="28">
        <v>0</v>
      </c>
      <c r="AT588" s="28">
        <v>3.6885180600000003</v>
      </c>
      <c r="AU588" s="28">
        <v>4.9247571399999996</v>
      </c>
      <c r="AV588" s="28">
        <v>24.37910823</v>
      </c>
      <c r="AW588" s="28">
        <v>29.30386537</v>
      </c>
      <c r="AX588" s="28">
        <v>2.80011835</v>
      </c>
      <c r="AY588" s="28">
        <v>0</v>
      </c>
      <c r="AZ588" s="28">
        <v>26.503747019999999</v>
      </c>
    </row>
    <row r="589" spans="2:52" x14ac:dyDescent="0.25">
      <c r="B589" s="15" t="s">
        <v>452</v>
      </c>
      <c r="C589" s="28">
        <v>3.10774974</v>
      </c>
      <c r="D589" s="28">
        <v>1.6555057799999999</v>
      </c>
      <c r="E589" s="28">
        <v>0.91891052000000006</v>
      </c>
      <c r="F589" s="28">
        <v>0.50000208000000002</v>
      </c>
      <c r="G589" s="28">
        <v>0.23659317999999999</v>
      </c>
      <c r="H589" s="28">
        <v>1.4522439599999999</v>
      </c>
      <c r="I589" s="28">
        <v>0.64043819999999996</v>
      </c>
      <c r="J589" s="28">
        <v>0.29058</v>
      </c>
      <c r="K589" s="28">
        <v>0.31019396000000005</v>
      </c>
      <c r="L589" s="28">
        <v>0.21103180000000002</v>
      </c>
      <c r="M589" s="28">
        <v>49.667729000000001</v>
      </c>
      <c r="N589" s="28">
        <v>49.667729000000001</v>
      </c>
      <c r="O589" s="28">
        <v>0</v>
      </c>
      <c r="P589" s="28">
        <v>0</v>
      </c>
      <c r="Q589" s="28">
        <v>0</v>
      </c>
      <c r="R589" s="28">
        <v>52.775478740000004</v>
      </c>
      <c r="S589" s="28">
        <v>23.627735879999999</v>
      </c>
      <c r="T589" s="28">
        <v>0.43736915999999998</v>
      </c>
      <c r="U589" s="28">
        <v>4.4795743300000002</v>
      </c>
      <c r="V589" s="28">
        <v>4.0911000000000003E-2</v>
      </c>
      <c r="W589" s="28">
        <v>0.56792500000000001</v>
      </c>
      <c r="X589" s="28">
        <v>7.4870869800000008</v>
      </c>
      <c r="Y589" s="28">
        <v>5.2871495700000004</v>
      </c>
      <c r="Z589" s="28">
        <v>0.25229062000000002</v>
      </c>
      <c r="AA589" s="28">
        <v>42.180042539999995</v>
      </c>
      <c r="AB589" s="28">
        <v>10.5954362</v>
      </c>
      <c r="AC589" s="28">
        <v>0</v>
      </c>
      <c r="AD589" s="28">
        <v>0</v>
      </c>
      <c r="AE589" s="28">
        <v>0</v>
      </c>
      <c r="AF589" s="28">
        <v>0</v>
      </c>
      <c r="AG589" s="28">
        <v>0</v>
      </c>
      <c r="AH589" s="28">
        <v>0</v>
      </c>
      <c r="AI589" s="28">
        <v>0</v>
      </c>
      <c r="AJ589" s="28">
        <v>0</v>
      </c>
      <c r="AK589" s="28">
        <v>0</v>
      </c>
      <c r="AL589" s="28">
        <v>1.8006457199999999</v>
      </c>
      <c r="AM589" s="28">
        <v>1.8006457199999999</v>
      </c>
      <c r="AN589" s="28">
        <v>0</v>
      </c>
      <c r="AO589" s="28">
        <v>0</v>
      </c>
      <c r="AP589" s="28">
        <v>1.3957951200000001</v>
      </c>
      <c r="AQ589" s="28">
        <v>1.3957951200000001</v>
      </c>
      <c r="AR589" s="28">
        <v>0</v>
      </c>
      <c r="AS589" s="28">
        <v>0</v>
      </c>
      <c r="AT589" s="28">
        <v>3.1964408399999997</v>
      </c>
      <c r="AU589" s="28">
        <v>7.3989953599999998</v>
      </c>
      <c r="AV589" s="28">
        <v>17.458359000000002</v>
      </c>
      <c r="AW589" s="28">
        <v>24.857354360000002</v>
      </c>
      <c r="AX589" s="28">
        <v>0</v>
      </c>
      <c r="AY589" s="28">
        <v>1.5118697800000001</v>
      </c>
      <c r="AZ589" s="28">
        <v>23.345484580000001</v>
      </c>
    </row>
    <row r="590" spans="2:52" x14ac:dyDescent="0.25">
      <c r="B590" s="15" t="s">
        <v>270</v>
      </c>
      <c r="C590" s="28">
        <v>1.6252715599999998</v>
      </c>
      <c r="D590" s="28">
        <v>0.70256114999999986</v>
      </c>
      <c r="E590" s="28">
        <v>0.34397224999999998</v>
      </c>
      <c r="F590" s="28">
        <v>0.29136571</v>
      </c>
      <c r="G590" s="28">
        <v>6.7223190000000002E-2</v>
      </c>
      <c r="H590" s="28">
        <v>0.92271040999999987</v>
      </c>
      <c r="I590" s="28">
        <v>0.31849710999999997</v>
      </c>
      <c r="J590" s="28">
        <v>0.25885000000000002</v>
      </c>
      <c r="K590" s="28">
        <v>0.28978129999999996</v>
      </c>
      <c r="L590" s="28">
        <v>5.5581999999999999E-2</v>
      </c>
      <c r="M590" s="28">
        <v>34.153571999999997</v>
      </c>
      <c r="N590" s="28">
        <v>34.153571999999997</v>
      </c>
      <c r="O590" s="28">
        <v>0</v>
      </c>
      <c r="P590" s="28">
        <v>0</v>
      </c>
      <c r="Q590" s="28">
        <v>0</v>
      </c>
      <c r="R590" s="28">
        <v>35.778843560000006</v>
      </c>
      <c r="S590" s="28">
        <v>19.547338629999999</v>
      </c>
      <c r="T590" s="28">
        <v>0</v>
      </c>
      <c r="U590" s="28">
        <v>2.3723216000000003</v>
      </c>
      <c r="V590" s="28">
        <v>0</v>
      </c>
      <c r="W590" s="28">
        <v>0</v>
      </c>
      <c r="X590" s="28">
        <v>3.6132313199999997</v>
      </c>
      <c r="Y590" s="28">
        <v>2.2294847899999999</v>
      </c>
      <c r="Z590" s="28">
        <v>0</v>
      </c>
      <c r="AA590" s="28">
        <v>27.762376339999999</v>
      </c>
      <c r="AB590" s="28">
        <v>8.0164672200000009</v>
      </c>
      <c r="AC590" s="28">
        <v>0</v>
      </c>
      <c r="AD590" s="28">
        <v>0</v>
      </c>
      <c r="AE590" s="28">
        <v>0</v>
      </c>
      <c r="AF590" s="28">
        <v>0</v>
      </c>
      <c r="AG590" s="28">
        <v>0</v>
      </c>
      <c r="AH590" s="28">
        <v>0</v>
      </c>
      <c r="AI590" s="28">
        <v>0</v>
      </c>
      <c r="AJ590" s="28">
        <v>0</v>
      </c>
      <c r="AK590" s="28">
        <v>0</v>
      </c>
      <c r="AL590" s="28">
        <v>2.69495766</v>
      </c>
      <c r="AM590" s="28">
        <v>2.69495766</v>
      </c>
      <c r="AN590" s="28">
        <v>0</v>
      </c>
      <c r="AO590" s="28">
        <v>0</v>
      </c>
      <c r="AP590" s="28">
        <v>0</v>
      </c>
      <c r="AQ590" s="28">
        <v>0</v>
      </c>
      <c r="AR590" s="28">
        <v>0</v>
      </c>
      <c r="AS590" s="28">
        <v>0</v>
      </c>
      <c r="AT590" s="28">
        <v>2.69495766</v>
      </c>
      <c r="AU590" s="28">
        <v>5.3215095600000009</v>
      </c>
      <c r="AV590" s="28">
        <v>8.3247019600000005</v>
      </c>
      <c r="AW590" s="28">
        <v>13.64621152</v>
      </c>
      <c r="AX590" s="28">
        <v>0</v>
      </c>
      <c r="AY590" s="28">
        <v>0</v>
      </c>
      <c r="AZ590" s="28">
        <v>13.64621152</v>
      </c>
    </row>
    <row r="591" spans="2:52" x14ac:dyDescent="0.25">
      <c r="B591" s="15" t="s">
        <v>453</v>
      </c>
      <c r="C591" s="28">
        <v>8.9572292600000001</v>
      </c>
      <c r="D591" s="28">
        <v>4.9335603899999994</v>
      </c>
      <c r="E591" s="28">
        <v>1.9340396200000001</v>
      </c>
      <c r="F591" s="28">
        <v>2.5320711499999997</v>
      </c>
      <c r="G591" s="28">
        <v>0.46744962000000001</v>
      </c>
      <c r="H591" s="28">
        <v>4.0236688699999998</v>
      </c>
      <c r="I591" s="28">
        <v>1.3555559699999999</v>
      </c>
      <c r="J591" s="28">
        <v>0.48554199999999997</v>
      </c>
      <c r="K591" s="28">
        <v>1.6419187</v>
      </c>
      <c r="L591" s="28">
        <v>0.54065220000000003</v>
      </c>
      <c r="M591" s="28">
        <v>73.603049999999996</v>
      </c>
      <c r="N591" s="28">
        <v>73.603049999999996</v>
      </c>
      <c r="O591" s="28">
        <v>0</v>
      </c>
      <c r="P591" s="28">
        <v>0</v>
      </c>
      <c r="Q591" s="28">
        <v>0</v>
      </c>
      <c r="R591" s="28">
        <v>82.560279260000001</v>
      </c>
      <c r="S591" s="28">
        <v>33.961730810000006</v>
      </c>
      <c r="T591" s="28">
        <v>0.78023302000000005</v>
      </c>
      <c r="U591" s="28">
        <v>4.3416942199999999</v>
      </c>
      <c r="V591" s="28">
        <v>0</v>
      </c>
      <c r="W591" s="28">
        <v>0</v>
      </c>
      <c r="X591" s="28">
        <v>4.47450378</v>
      </c>
      <c r="Y591" s="28">
        <v>7.4067252799999999</v>
      </c>
      <c r="Z591" s="28">
        <v>0</v>
      </c>
      <c r="AA591" s="28">
        <v>50.964887110000006</v>
      </c>
      <c r="AB591" s="28">
        <v>31.595392149999999</v>
      </c>
      <c r="AC591" s="28">
        <v>0</v>
      </c>
      <c r="AD591" s="28">
        <v>0</v>
      </c>
      <c r="AE591" s="28">
        <v>0</v>
      </c>
      <c r="AF591" s="28">
        <v>0</v>
      </c>
      <c r="AG591" s="28">
        <v>0</v>
      </c>
      <c r="AH591" s="28">
        <v>0</v>
      </c>
      <c r="AI591" s="28">
        <v>0</v>
      </c>
      <c r="AJ591" s="28">
        <v>0.127966</v>
      </c>
      <c r="AK591" s="28">
        <v>0.127966</v>
      </c>
      <c r="AL591" s="28">
        <v>6.4448973799999996</v>
      </c>
      <c r="AM591" s="28">
        <v>6.4448973799999996</v>
      </c>
      <c r="AN591" s="28">
        <v>0</v>
      </c>
      <c r="AO591" s="28">
        <v>0</v>
      </c>
      <c r="AP591" s="28">
        <v>0</v>
      </c>
      <c r="AQ591" s="28">
        <v>0</v>
      </c>
      <c r="AR591" s="28">
        <v>0</v>
      </c>
      <c r="AS591" s="28">
        <v>0</v>
      </c>
      <c r="AT591" s="28">
        <v>6.4448973799999996</v>
      </c>
      <c r="AU591" s="28">
        <v>25.278460769999999</v>
      </c>
      <c r="AV591" s="28">
        <v>75.288680999999997</v>
      </c>
      <c r="AW591" s="28">
        <v>100.56714177000001</v>
      </c>
      <c r="AX591" s="28">
        <v>12.852081589999999</v>
      </c>
      <c r="AY591" s="28">
        <v>0</v>
      </c>
      <c r="AZ591" s="28">
        <v>87.715060180000009</v>
      </c>
    </row>
    <row r="592" spans="2:52" x14ac:dyDescent="0.25">
      <c r="B592" s="15" t="s">
        <v>195</v>
      </c>
      <c r="C592" s="28">
        <v>1.8252765800000001</v>
      </c>
      <c r="D592" s="28">
        <v>0.93301182000000005</v>
      </c>
      <c r="E592" s="28">
        <v>0.51152925000000005</v>
      </c>
      <c r="F592" s="28">
        <v>0.37939559</v>
      </c>
      <c r="G592" s="28">
        <v>4.2086980000000003E-2</v>
      </c>
      <c r="H592" s="28">
        <v>0.89226475999999999</v>
      </c>
      <c r="I592" s="28">
        <v>0.24467</v>
      </c>
      <c r="J592" s="28">
        <v>0.25155440000000001</v>
      </c>
      <c r="K592" s="28">
        <v>0.26951399999999998</v>
      </c>
      <c r="L592" s="28">
        <v>0.12652636</v>
      </c>
      <c r="M592" s="28">
        <v>42.875014</v>
      </c>
      <c r="N592" s="28">
        <v>42.875014</v>
      </c>
      <c r="O592" s="28">
        <v>0</v>
      </c>
      <c r="P592" s="28">
        <v>0</v>
      </c>
      <c r="Q592" s="28">
        <v>0</v>
      </c>
      <c r="R592" s="28">
        <v>44.700290580000001</v>
      </c>
      <c r="S592" s="28">
        <v>32.606552370000003</v>
      </c>
      <c r="T592" s="28">
        <v>0.32517957000000003</v>
      </c>
      <c r="U592" s="28">
        <v>4.04651944</v>
      </c>
      <c r="V592" s="28">
        <v>0</v>
      </c>
      <c r="W592" s="28">
        <v>0</v>
      </c>
      <c r="X592" s="28">
        <v>3.1479636000000002</v>
      </c>
      <c r="Y592" s="28">
        <v>1.6343441000000001</v>
      </c>
      <c r="Z592" s="28">
        <v>0</v>
      </c>
      <c r="AA592" s="28">
        <v>41.760559080000007</v>
      </c>
      <c r="AB592" s="28">
        <v>2.9397315000000002</v>
      </c>
      <c r="AC592" s="28">
        <v>0</v>
      </c>
      <c r="AD592" s="28">
        <v>0</v>
      </c>
      <c r="AE592" s="28">
        <v>0</v>
      </c>
      <c r="AF592" s="28">
        <v>0</v>
      </c>
      <c r="AG592" s="28">
        <v>0</v>
      </c>
      <c r="AH592" s="28">
        <v>0</v>
      </c>
      <c r="AI592" s="28">
        <v>0</v>
      </c>
      <c r="AJ592" s="28">
        <v>0</v>
      </c>
      <c r="AK592" s="28">
        <v>0</v>
      </c>
      <c r="AL592" s="28">
        <v>8.6895E-2</v>
      </c>
      <c r="AM592" s="28">
        <v>8.6895E-2</v>
      </c>
      <c r="AN592" s="28">
        <v>0</v>
      </c>
      <c r="AO592" s="28">
        <v>0</v>
      </c>
      <c r="AP592" s="28">
        <v>0</v>
      </c>
      <c r="AQ592" s="28">
        <v>0</v>
      </c>
      <c r="AR592" s="28">
        <v>0</v>
      </c>
      <c r="AS592" s="28">
        <v>0</v>
      </c>
      <c r="AT592" s="28">
        <v>8.6895E-2</v>
      </c>
      <c r="AU592" s="28">
        <v>2.8528365</v>
      </c>
      <c r="AV592" s="28">
        <v>10.229143429999999</v>
      </c>
      <c r="AW592" s="28">
        <v>13.081979929999999</v>
      </c>
      <c r="AX592" s="28">
        <v>0</v>
      </c>
      <c r="AY592" s="28">
        <v>0</v>
      </c>
      <c r="AZ592" s="28">
        <v>13.081979929999999</v>
      </c>
    </row>
    <row r="593" spans="2:52" x14ac:dyDescent="0.25">
      <c r="B593" s="15" t="s">
        <v>454</v>
      </c>
      <c r="C593" s="28">
        <v>11.862160989999998</v>
      </c>
      <c r="D593" s="28">
        <v>3.2648583699999998</v>
      </c>
      <c r="E593" s="28">
        <v>1.5087135299999999</v>
      </c>
      <c r="F593" s="28">
        <v>1.3088911999999999</v>
      </c>
      <c r="G593" s="28">
        <v>0.44725364000000001</v>
      </c>
      <c r="H593" s="28">
        <v>8.5973026199999989</v>
      </c>
      <c r="I593" s="28">
        <v>1.0259510600000001</v>
      </c>
      <c r="J593" s="28">
        <v>0.61368986999999997</v>
      </c>
      <c r="K593" s="28">
        <v>6.3953769299999994</v>
      </c>
      <c r="L593" s="28">
        <v>0.56228476000000005</v>
      </c>
      <c r="M593" s="28">
        <v>111.82451535999999</v>
      </c>
      <c r="N593" s="28">
        <v>110.81432100000001</v>
      </c>
      <c r="O593" s="28">
        <v>1.755E-2</v>
      </c>
      <c r="P593" s="28">
        <v>0.83785750999999997</v>
      </c>
      <c r="Q593" s="28">
        <v>0.15478685</v>
      </c>
      <c r="R593" s="28">
        <v>123.68667635</v>
      </c>
      <c r="S593" s="28">
        <v>52.125636380000003</v>
      </c>
      <c r="T593" s="28">
        <v>0.86140034999999993</v>
      </c>
      <c r="U593" s="28">
        <v>7.6418484299999996</v>
      </c>
      <c r="V593" s="28">
        <v>0</v>
      </c>
      <c r="W593" s="28">
        <v>0</v>
      </c>
      <c r="X593" s="28">
        <v>4.5568539100000001</v>
      </c>
      <c r="Y593" s="28">
        <v>15.153411849999999</v>
      </c>
      <c r="Z593" s="28">
        <v>0</v>
      </c>
      <c r="AA593" s="28">
        <v>80.339150920000009</v>
      </c>
      <c r="AB593" s="28">
        <v>43.347525430000005</v>
      </c>
      <c r="AC593" s="28">
        <v>0.6</v>
      </c>
      <c r="AD593" s="28">
        <v>0</v>
      </c>
      <c r="AE593" s="28">
        <v>0</v>
      </c>
      <c r="AF593" s="28">
        <v>0.6</v>
      </c>
      <c r="AG593" s="28">
        <v>0</v>
      </c>
      <c r="AH593" s="28">
        <v>0</v>
      </c>
      <c r="AI593" s="28">
        <v>0</v>
      </c>
      <c r="AJ593" s="28">
        <v>0</v>
      </c>
      <c r="AK593" s="28">
        <v>0.6</v>
      </c>
      <c r="AL593" s="28">
        <v>2.04951799</v>
      </c>
      <c r="AM593" s="28">
        <v>2.04951799</v>
      </c>
      <c r="AN593" s="28">
        <v>0</v>
      </c>
      <c r="AO593" s="28">
        <v>0</v>
      </c>
      <c r="AP593" s="28">
        <v>0</v>
      </c>
      <c r="AQ593" s="28">
        <v>0</v>
      </c>
      <c r="AR593" s="28">
        <v>0</v>
      </c>
      <c r="AS593" s="28">
        <v>0</v>
      </c>
      <c r="AT593" s="28">
        <v>2.04951799</v>
      </c>
      <c r="AU593" s="28">
        <v>41.898007440000008</v>
      </c>
      <c r="AV593" s="28">
        <v>63.234829220000009</v>
      </c>
      <c r="AW593" s="28">
        <v>105.13283666000001</v>
      </c>
      <c r="AX593" s="28">
        <v>31.676843939999998</v>
      </c>
      <c r="AY593" s="28">
        <v>0</v>
      </c>
      <c r="AZ593" s="28">
        <v>73.455992719999998</v>
      </c>
    </row>
    <row r="594" spans="2:52" x14ac:dyDescent="0.25">
      <c r="B594" s="15" t="s">
        <v>455</v>
      </c>
      <c r="C594" s="28">
        <v>7.6883435899999997</v>
      </c>
      <c r="D594" s="28">
        <v>2.5150934999999999</v>
      </c>
      <c r="E594" s="28">
        <v>1.15456566</v>
      </c>
      <c r="F594" s="28">
        <v>1.2261075400000001</v>
      </c>
      <c r="G594" s="28">
        <v>0.13442029999999999</v>
      </c>
      <c r="H594" s="28">
        <v>5.1732500899999998</v>
      </c>
      <c r="I594" s="28">
        <v>0.74686965999999999</v>
      </c>
      <c r="J594" s="28">
        <v>0.55950655000000005</v>
      </c>
      <c r="K594" s="28">
        <v>3.40694995</v>
      </c>
      <c r="L594" s="28">
        <v>0.45992392999999998</v>
      </c>
      <c r="M594" s="28">
        <v>44.055079999999997</v>
      </c>
      <c r="N594" s="28">
        <v>44.055079999999997</v>
      </c>
      <c r="O594" s="28">
        <v>0</v>
      </c>
      <c r="P594" s="28">
        <v>0</v>
      </c>
      <c r="Q594" s="28">
        <v>0</v>
      </c>
      <c r="R594" s="28">
        <v>51.743423590000006</v>
      </c>
      <c r="S594" s="28">
        <v>36.248072430000001</v>
      </c>
      <c r="T594" s="28">
        <v>0.5264586899999999</v>
      </c>
      <c r="U594" s="28">
        <v>2.80613336</v>
      </c>
      <c r="V594" s="28">
        <v>0</v>
      </c>
      <c r="W594" s="28">
        <v>0</v>
      </c>
      <c r="X594" s="28">
        <v>0.77209877999999998</v>
      </c>
      <c r="Y594" s="28">
        <v>2.78270317</v>
      </c>
      <c r="Z594" s="28">
        <v>1.35767503</v>
      </c>
      <c r="AA594" s="28">
        <v>44.493141460000004</v>
      </c>
      <c r="AB594" s="28">
        <v>7.2502821299999995</v>
      </c>
      <c r="AC594" s="28">
        <v>0</v>
      </c>
      <c r="AD594" s="28">
        <v>0</v>
      </c>
      <c r="AE594" s="28">
        <v>0</v>
      </c>
      <c r="AF594" s="28">
        <v>0</v>
      </c>
      <c r="AG594" s="28">
        <v>0</v>
      </c>
      <c r="AH594" s="28">
        <v>0</v>
      </c>
      <c r="AI594" s="28">
        <v>0</v>
      </c>
      <c r="AJ594" s="28">
        <v>0</v>
      </c>
      <c r="AK594" s="28">
        <v>0</v>
      </c>
      <c r="AL594" s="28">
        <v>0.27473743</v>
      </c>
      <c r="AM594" s="28">
        <v>0.27473743</v>
      </c>
      <c r="AN594" s="28">
        <v>0</v>
      </c>
      <c r="AO594" s="28">
        <v>0</v>
      </c>
      <c r="AP594" s="28">
        <v>1.71792056</v>
      </c>
      <c r="AQ594" s="28">
        <v>1.71792056</v>
      </c>
      <c r="AR594" s="28">
        <v>0</v>
      </c>
      <c r="AS594" s="28">
        <v>0</v>
      </c>
      <c r="AT594" s="28">
        <v>1.9926579900000001</v>
      </c>
      <c r="AU594" s="28">
        <v>5.2576241400000008</v>
      </c>
      <c r="AV594" s="28">
        <v>4.24208783</v>
      </c>
      <c r="AW594" s="28">
        <v>9.4997119699999981</v>
      </c>
      <c r="AX594" s="28">
        <v>0.87342070999999999</v>
      </c>
      <c r="AY594" s="28">
        <v>0</v>
      </c>
      <c r="AZ594" s="28">
        <v>8.6262912600000003</v>
      </c>
    </row>
    <row r="595" spans="2:52" x14ac:dyDescent="0.25">
      <c r="B595" s="15" t="s">
        <v>456</v>
      </c>
      <c r="C595" s="28">
        <v>2.8671535600000002</v>
      </c>
      <c r="D595" s="28">
        <v>1.2889785600000001</v>
      </c>
      <c r="E595" s="28">
        <v>0.63891256000000007</v>
      </c>
      <c r="F595" s="28">
        <v>0.424678</v>
      </c>
      <c r="G595" s="28">
        <v>0.22538800000000001</v>
      </c>
      <c r="H595" s="28">
        <v>1.5781750000000001</v>
      </c>
      <c r="I595" s="28">
        <v>0.27254600000000001</v>
      </c>
      <c r="J595" s="28">
        <v>0.501861</v>
      </c>
      <c r="K595" s="28">
        <v>0.43196000000000001</v>
      </c>
      <c r="L595" s="28">
        <v>0.37180800000000003</v>
      </c>
      <c r="M595" s="28">
        <v>73.842513999999994</v>
      </c>
      <c r="N595" s="28">
        <v>71.780856</v>
      </c>
      <c r="O595" s="28">
        <v>0</v>
      </c>
      <c r="P595" s="28">
        <v>0</v>
      </c>
      <c r="Q595" s="28">
        <v>2.061658</v>
      </c>
      <c r="R595" s="28">
        <v>76.70966756</v>
      </c>
      <c r="S595" s="28">
        <v>39.723050000000001</v>
      </c>
      <c r="T595" s="28">
        <v>0</v>
      </c>
      <c r="U595" s="28">
        <v>5.7734360000000002</v>
      </c>
      <c r="V595" s="28">
        <v>0</v>
      </c>
      <c r="W595" s="28">
        <v>9.1536670000000004</v>
      </c>
      <c r="X595" s="28">
        <v>4.4592799999999997</v>
      </c>
      <c r="Y595" s="28">
        <v>7.9663719999999998</v>
      </c>
      <c r="Z595" s="28">
        <v>2.398679</v>
      </c>
      <c r="AA595" s="28">
        <v>69.474484000000004</v>
      </c>
      <c r="AB595" s="28">
        <v>7.2351835599999994</v>
      </c>
      <c r="AC595" s="28">
        <v>0</v>
      </c>
      <c r="AD595" s="28">
        <v>0</v>
      </c>
      <c r="AE595" s="28">
        <v>0</v>
      </c>
      <c r="AF595" s="28">
        <v>0</v>
      </c>
      <c r="AG595" s="28">
        <v>8.2561900000000001</v>
      </c>
      <c r="AH595" s="28">
        <v>8.2561900000000001</v>
      </c>
      <c r="AI595" s="28">
        <v>0</v>
      </c>
      <c r="AJ595" s="28">
        <v>0</v>
      </c>
      <c r="AK595" s="28">
        <v>8.2561900000000001</v>
      </c>
      <c r="AL595" s="28">
        <v>0.692554</v>
      </c>
      <c r="AM595" s="28">
        <v>0.692554</v>
      </c>
      <c r="AN595" s="28">
        <v>0</v>
      </c>
      <c r="AO595" s="28">
        <v>0</v>
      </c>
      <c r="AP595" s="28">
        <v>0</v>
      </c>
      <c r="AQ595" s="28">
        <v>0</v>
      </c>
      <c r="AR595" s="28">
        <v>0</v>
      </c>
      <c r="AS595" s="28">
        <v>0</v>
      </c>
      <c r="AT595" s="28">
        <v>0.692554</v>
      </c>
      <c r="AU595" s="28">
        <v>14.79881956</v>
      </c>
      <c r="AV595" s="28">
        <v>0.79863700000000004</v>
      </c>
      <c r="AW595" s="28">
        <v>15.597456560000001</v>
      </c>
      <c r="AX595" s="28">
        <v>0</v>
      </c>
      <c r="AY595" s="28">
        <v>0</v>
      </c>
      <c r="AZ595" s="28">
        <v>15.597456560000001</v>
      </c>
    </row>
    <row r="596" spans="2:52" x14ac:dyDescent="0.25">
      <c r="B596" s="15" t="s">
        <v>292</v>
      </c>
      <c r="C596" s="28">
        <v>11.24367193</v>
      </c>
      <c r="D596" s="28">
        <v>5.9744500399999998</v>
      </c>
      <c r="E596" s="28">
        <v>4.0303928200000003</v>
      </c>
      <c r="F596" s="28">
        <v>1.4709059099999999</v>
      </c>
      <c r="G596" s="28">
        <v>0.47315130999999999</v>
      </c>
      <c r="H596" s="28">
        <v>5.2692218900000007</v>
      </c>
      <c r="I596" s="28">
        <v>0.64910615000000005</v>
      </c>
      <c r="J596" s="28">
        <v>0.36820000000000003</v>
      </c>
      <c r="K596" s="28">
        <v>2.1258912200000002</v>
      </c>
      <c r="L596" s="28">
        <v>2.1260245200000001</v>
      </c>
      <c r="M596" s="28">
        <v>59.18894555</v>
      </c>
      <c r="N596" s="28">
        <v>59.185180000000003</v>
      </c>
      <c r="O596" s="28">
        <v>3.7655500000000003E-3</v>
      </c>
      <c r="P596" s="28">
        <v>0</v>
      </c>
      <c r="Q596" s="28">
        <v>0</v>
      </c>
      <c r="R596" s="28">
        <v>70.43261747999999</v>
      </c>
      <c r="S596" s="28">
        <v>35.044697090000007</v>
      </c>
      <c r="T596" s="28">
        <v>0.50293005999999996</v>
      </c>
      <c r="U596" s="28">
        <v>3.73092355</v>
      </c>
      <c r="V596" s="28">
        <v>0</v>
      </c>
      <c r="W596" s="28">
        <v>0</v>
      </c>
      <c r="X596" s="28">
        <v>2.7701683999999998</v>
      </c>
      <c r="Y596" s="28">
        <v>10.72546066</v>
      </c>
      <c r="Z596" s="28">
        <v>0</v>
      </c>
      <c r="AA596" s="28">
        <v>52.774179760000003</v>
      </c>
      <c r="AB596" s="28">
        <v>17.658437719999998</v>
      </c>
      <c r="AC596" s="28">
        <v>0</v>
      </c>
      <c r="AD596" s="28">
        <v>0</v>
      </c>
      <c r="AE596" s="28">
        <v>0</v>
      </c>
      <c r="AF596" s="28">
        <v>0</v>
      </c>
      <c r="AG596" s="28">
        <v>0</v>
      </c>
      <c r="AH596" s="28">
        <v>0</v>
      </c>
      <c r="AI596" s="28">
        <v>0</v>
      </c>
      <c r="AJ596" s="28">
        <v>0</v>
      </c>
      <c r="AK596" s="28">
        <v>0</v>
      </c>
      <c r="AL596" s="28">
        <v>4.0012971999999998</v>
      </c>
      <c r="AM596" s="28">
        <v>4.0012971999999998</v>
      </c>
      <c r="AN596" s="28">
        <v>0</v>
      </c>
      <c r="AO596" s="28">
        <v>0</v>
      </c>
      <c r="AP596" s="28">
        <v>1.2407857099999999</v>
      </c>
      <c r="AQ596" s="28">
        <v>1.2407857099999999</v>
      </c>
      <c r="AR596" s="28">
        <v>0</v>
      </c>
      <c r="AS596" s="28">
        <v>0</v>
      </c>
      <c r="AT596" s="28">
        <v>5.2420829099999997</v>
      </c>
      <c r="AU596" s="28">
        <v>12.416354810000001</v>
      </c>
      <c r="AV596" s="28">
        <v>6.8662608000000001</v>
      </c>
      <c r="AW596" s="28">
        <v>19.282615610000001</v>
      </c>
      <c r="AX596" s="28">
        <v>0.13390515</v>
      </c>
      <c r="AY596" s="28">
        <v>0</v>
      </c>
      <c r="AZ596" s="28">
        <v>19.14871046</v>
      </c>
    </row>
    <row r="597" spans="2:52" x14ac:dyDescent="0.25">
      <c r="B597" s="15" t="s">
        <v>457</v>
      </c>
      <c r="C597" s="28">
        <v>6.6562984099999998</v>
      </c>
      <c r="D597" s="28">
        <v>3.4650364499999999</v>
      </c>
      <c r="E597" s="28">
        <v>1.61089818</v>
      </c>
      <c r="F597" s="28">
        <v>1.5278913799999998</v>
      </c>
      <c r="G597" s="28">
        <v>0.32624689000000001</v>
      </c>
      <c r="H597" s="28">
        <v>3.1912619599999998</v>
      </c>
      <c r="I597" s="28">
        <v>0.98707331000000009</v>
      </c>
      <c r="J597" s="28">
        <v>0.78009681000000008</v>
      </c>
      <c r="K597" s="28">
        <v>0.89588500000000004</v>
      </c>
      <c r="L597" s="28">
        <v>0.52820683999999996</v>
      </c>
      <c r="M597" s="28">
        <v>109.66603000000001</v>
      </c>
      <c r="N597" s="28">
        <v>109.66603000000001</v>
      </c>
      <c r="O597" s="28">
        <v>0</v>
      </c>
      <c r="P597" s="28">
        <v>0</v>
      </c>
      <c r="Q597" s="28">
        <v>0</v>
      </c>
      <c r="R597" s="28">
        <v>116.32232841</v>
      </c>
      <c r="S597" s="28">
        <v>42.571362210000004</v>
      </c>
      <c r="T597" s="28">
        <v>0.84992506999999995</v>
      </c>
      <c r="U597" s="28">
        <v>10.00714483</v>
      </c>
      <c r="V597" s="28">
        <v>0</v>
      </c>
      <c r="W597" s="28">
        <v>0</v>
      </c>
      <c r="X597" s="28">
        <v>7.6438310700000001</v>
      </c>
      <c r="Y597" s="28">
        <v>33.337152770000003</v>
      </c>
      <c r="Z597" s="28">
        <v>0</v>
      </c>
      <c r="AA597" s="28">
        <v>94.409415949999996</v>
      </c>
      <c r="AB597" s="28">
        <v>21.912912460000001</v>
      </c>
      <c r="AC597" s="28">
        <v>0</v>
      </c>
      <c r="AD597" s="28">
        <v>0</v>
      </c>
      <c r="AE597" s="28">
        <v>0</v>
      </c>
      <c r="AF597" s="28">
        <v>0</v>
      </c>
      <c r="AG597" s="28">
        <v>0</v>
      </c>
      <c r="AH597" s="28">
        <v>0</v>
      </c>
      <c r="AI597" s="28">
        <v>0</v>
      </c>
      <c r="AJ597" s="28">
        <v>0</v>
      </c>
      <c r="AK597" s="28">
        <v>0</v>
      </c>
      <c r="AL597" s="28">
        <v>1.1700820000000001</v>
      </c>
      <c r="AM597" s="28">
        <v>1.1700820000000001</v>
      </c>
      <c r="AN597" s="28">
        <v>0</v>
      </c>
      <c r="AO597" s="28">
        <v>0</v>
      </c>
      <c r="AP597" s="28">
        <v>13.156951320000001</v>
      </c>
      <c r="AQ597" s="28">
        <v>13.156951320000001</v>
      </c>
      <c r="AR597" s="28">
        <v>0</v>
      </c>
      <c r="AS597" s="28">
        <v>0</v>
      </c>
      <c r="AT597" s="28">
        <v>14.32703332</v>
      </c>
      <c r="AU597" s="28">
        <v>7.5858791399999994</v>
      </c>
      <c r="AV597" s="28">
        <v>8.3799557399999998</v>
      </c>
      <c r="AW597" s="28">
        <v>15.965834879999999</v>
      </c>
      <c r="AX597" s="28">
        <v>0</v>
      </c>
      <c r="AY597" s="28">
        <v>0</v>
      </c>
      <c r="AZ597" s="28">
        <v>15.965834879999999</v>
      </c>
    </row>
    <row r="598" spans="2:52" x14ac:dyDescent="0.25">
      <c r="B598" s="15" t="s">
        <v>458</v>
      </c>
      <c r="C598" s="28">
        <v>7.1901957100000002</v>
      </c>
      <c r="D598" s="28">
        <v>1.9629617999999998</v>
      </c>
      <c r="E598" s="28">
        <v>1.0657323399999998</v>
      </c>
      <c r="F598" s="28">
        <v>0.68485295999999996</v>
      </c>
      <c r="G598" s="28">
        <v>0.2123765</v>
      </c>
      <c r="H598" s="28">
        <v>5.2272339099999998</v>
      </c>
      <c r="I598" s="28">
        <v>0.94946877000000007</v>
      </c>
      <c r="J598" s="28">
        <v>0.44662665000000001</v>
      </c>
      <c r="K598" s="28">
        <v>3.6920394900000004</v>
      </c>
      <c r="L598" s="28">
        <v>0.139099</v>
      </c>
      <c r="M598" s="28">
        <v>92.483660999999998</v>
      </c>
      <c r="N598" s="28">
        <v>92.483660999999998</v>
      </c>
      <c r="O598" s="28">
        <v>0</v>
      </c>
      <c r="P598" s="28">
        <v>0</v>
      </c>
      <c r="Q598" s="28">
        <v>0</v>
      </c>
      <c r="R598" s="28">
        <v>99.673856709999995</v>
      </c>
      <c r="S598" s="28">
        <v>37.416574969999999</v>
      </c>
      <c r="T598" s="28">
        <v>0</v>
      </c>
      <c r="U598" s="28">
        <v>5.7139172999999994</v>
      </c>
      <c r="V598" s="28">
        <v>0</v>
      </c>
      <c r="W598" s="28">
        <v>0</v>
      </c>
      <c r="X598" s="28">
        <v>3.6890748499999999</v>
      </c>
      <c r="Y598" s="28">
        <v>5.4073253799999996</v>
      </c>
      <c r="Z598" s="28">
        <v>2.0732920699999999</v>
      </c>
      <c r="AA598" s="28">
        <v>54.300184569999999</v>
      </c>
      <c r="AB598" s="28">
        <v>45.373672140000004</v>
      </c>
      <c r="AC598" s="28">
        <v>0</v>
      </c>
      <c r="AD598" s="28">
        <v>0</v>
      </c>
      <c r="AE598" s="28">
        <v>0</v>
      </c>
      <c r="AF598" s="28">
        <v>0</v>
      </c>
      <c r="AG598" s="28">
        <v>0</v>
      </c>
      <c r="AH598" s="28">
        <v>0</v>
      </c>
      <c r="AI598" s="28">
        <v>0</v>
      </c>
      <c r="AJ598" s="28">
        <v>0</v>
      </c>
      <c r="AK598" s="28">
        <v>0</v>
      </c>
      <c r="AL598" s="28">
        <v>2.79092136</v>
      </c>
      <c r="AM598" s="28">
        <v>2.79092136</v>
      </c>
      <c r="AN598" s="28">
        <v>0</v>
      </c>
      <c r="AO598" s="28">
        <v>0</v>
      </c>
      <c r="AP598" s="28">
        <v>5.5995149699999995</v>
      </c>
      <c r="AQ598" s="28">
        <v>5.5995149699999995</v>
      </c>
      <c r="AR598" s="28">
        <v>0</v>
      </c>
      <c r="AS598" s="28">
        <v>0</v>
      </c>
      <c r="AT598" s="28">
        <v>8.39043633</v>
      </c>
      <c r="AU598" s="28">
        <v>36.983235810000004</v>
      </c>
      <c r="AV598" s="28">
        <v>13.10011336</v>
      </c>
      <c r="AW598" s="28">
        <v>50.083349170000005</v>
      </c>
      <c r="AX598" s="28">
        <v>0</v>
      </c>
      <c r="AY598" s="28">
        <v>0</v>
      </c>
      <c r="AZ598" s="28">
        <v>50.083349170000005</v>
      </c>
    </row>
    <row r="599" spans="2:52" x14ac:dyDescent="0.25">
      <c r="B599" s="15" t="s">
        <v>459</v>
      </c>
      <c r="C599" s="28">
        <v>55.115957880000011</v>
      </c>
      <c r="D599" s="28">
        <v>37.081750400000004</v>
      </c>
      <c r="E599" s="28">
        <v>12.244593500000001</v>
      </c>
      <c r="F599" s="28">
        <v>23.424900480000002</v>
      </c>
      <c r="G599" s="28">
        <v>1.4122564199999998</v>
      </c>
      <c r="H599" s="28">
        <v>18.034207479999999</v>
      </c>
      <c r="I599" s="28">
        <v>6.2986334500000005</v>
      </c>
      <c r="J599" s="28">
        <v>1.4791900900000001</v>
      </c>
      <c r="K599" s="28">
        <v>10.070595050000001</v>
      </c>
      <c r="L599" s="28">
        <v>0.18578888999999998</v>
      </c>
      <c r="M599" s="28">
        <v>186.12659613</v>
      </c>
      <c r="N599" s="28">
        <v>185.84460100000001</v>
      </c>
      <c r="O599" s="28">
        <v>0.28199512999999998</v>
      </c>
      <c r="P599" s="28">
        <v>0</v>
      </c>
      <c r="Q599" s="28">
        <v>0</v>
      </c>
      <c r="R599" s="28">
        <v>241.24255400999999</v>
      </c>
      <c r="S599" s="28">
        <v>64.107049070000002</v>
      </c>
      <c r="T599" s="28">
        <v>7.47195711</v>
      </c>
      <c r="U599" s="28">
        <v>24.677044769999998</v>
      </c>
      <c r="V599" s="28">
        <v>0</v>
      </c>
      <c r="W599" s="28">
        <v>0.89791482</v>
      </c>
      <c r="X599" s="28">
        <v>23.067812929999999</v>
      </c>
      <c r="Y599" s="28">
        <v>55.848999549999995</v>
      </c>
      <c r="Z599" s="28">
        <v>1.9255288400000001</v>
      </c>
      <c r="AA599" s="28">
        <v>177.99630709000002</v>
      </c>
      <c r="AB599" s="28">
        <v>63.246246920000004</v>
      </c>
      <c r="AC599" s="28">
        <v>0.70299999999999996</v>
      </c>
      <c r="AD599" s="28">
        <v>0.70299999999999996</v>
      </c>
      <c r="AE599" s="28">
        <v>0</v>
      </c>
      <c r="AF599" s="28">
        <v>0</v>
      </c>
      <c r="AG599" s="28">
        <v>0</v>
      </c>
      <c r="AH599" s="28">
        <v>0</v>
      </c>
      <c r="AI599" s="28">
        <v>0</v>
      </c>
      <c r="AJ599" s="28">
        <v>0</v>
      </c>
      <c r="AK599" s="28">
        <v>0.70299999999999996</v>
      </c>
      <c r="AL599" s="28">
        <v>1.5520096299999999</v>
      </c>
      <c r="AM599" s="28">
        <v>1.5520096299999999</v>
      </c>
      <c r="AN599" s="28">
        <v>0</v>
      </c>
      <c r="AO599" s="28">
        <v>0</v>
      </c>
      <c r="AP599" s="28">
        <v>8.9033428800000003</v>
      </c>
      <c r="AQ599" s="28">
        <v>8.9033428800000003</v>
      </c>
      <c r="AR599" s="28">
        <v>0</v>
      </c>
      <c r="AS599" s="28">
        <v>0</v>
      </c>
      <c r="AT599" s="28">
        <v>10.455352510000001</v>
      </c>
      <c r="AU599" s="28">
        <v>53.493894410000003</v>
      </c>
      <c r="AV599" s="28">
        <v>30.95107866</v>
      </c>
      <c r="AW599" s="28">
        <v>84.444973069999989</v>
      </c>
      <c r="AX599" s="28">
        <v>7.7404622699999992</v>
      </c>
      <c r="AY599" s="28">
        <v>1.5357194199999999</v>
      </c>
      <c r="AZ599" s="28">
        <v>75.168791380000002</v>
      </c>
    </row>
    <row r="600" spans="2:52" x14ac:dyDescent="0.25">
      <c r="B600" s="15" t="s">
        <v>460</v>
      </c>
      <c r="C600" s="28">
        <v>10.97985488</v>
      </c>
      <c r="D600" s="28">
        <v>4.22031109</v>
      </c>
      <c r="E600" s="28">
        <v>2.1444604599999999</v>
      </c>
      <c r="F600" s="28">
        <v>1.5673613200000001</v>
      </c>
      <c r="G600" s="28">
        <v>0.50848930999999997</v>
      </c>
      <c r="H600" s="28">
        <v>6.7595437900000004</v>
      </c>
      <c r="I600" s="28">
        <v>2.3165754900000004</v>
      </c>
      <c r="J600" s="28">
        <v>1.5114430000000001</v>
      </c>
      <c r="K600" s="28">
        <v>2.9315252999999997</v>
      </c>
      <c r="L600" s="28">
        <v>0</v>
      </c>
      <c r="M600" s="28">
        <v>123.01599640000001</v>
      </c>
      <c r="N600" s="28">
        <v>123.01599640000001</v>
      </c>
      <c r="O600" s="28">
        <v>0</v>
      </c>
      <c r="P600" s="28">
        <v>0</v>
      </c>
      <c r="Q600" s="28">
        <v>0</v>
      </c>
      <c r="R600" s="28">
        <v>133.99585128000001</v>
      </c>
      <c r="S600" s="28">
        <v>50.198697639999999</v>
      </c>
      <c r="T600" s="28">
        <v>0.3685407</v>
      </c>
      <c r="U600" s="28">
        <v>11.73342781</v>
      </c>
      <c r="V600" s="28">
        <v>0</v>
      </c>
      <c r="W600" s="28">
        <v>2.7292456299999999</v>
      </c>
      <c r="X600" s="28">
        <v>10.130645660000001</v>
      </c>
      <c r="Y600" s="28">
        <v>13.17601644</v>
      </c>
      <c r="Z600" s="28">
        <v>0</v>
      </c>
      <c r="AA600" s="28">
        <v>88.336573880000003</v>
      </c>
      <c r="AB600" s="28">
        <v>45.659277400000001</v>
      </c>
      <c r="AC600" s="28">
        <v>0</v>
      </c>
      <c r="AD600" s="28">
        <v>0</v>
      </c>
      <c r="AE600" s="28">
        <v>0</v>
      </c>
      <c r="AF600" s="28">
        <v>0</v>
      </c>
      <c r="AG600" s="28">
        <v>0</v>
      </c>
      <c r="AH600" s="28">
        <v>0</v>
      </c>
      <c r="AI600" s="28">
        <v>0</v>
      </c>
      <c r="AJ600" s="28">
        <v>0</v>
      </c>
      <c r="AK600" s="28">
        <v>0</v>
      </c>
      <c r="AL600" s="28">
        <v>21.955933690000002</v>
      </c>
      <c r="AM600" s="28">
        <v>21.955933690000002</v>
      </c>
      <c r="AN600" s="28">
        <v>0</v>
      </c>
      <c r="AO600" s="28">
        <v>0</v>
      </c>
      <c r="AP600" s="28">
        <v>1.5160076</v>
      </c>
      <c r="AQ600" s="28">
        <v>1.5160076</v>
      </c>
      <c r="AR600" s="28">
        <v>0</v>
      </c>
      <c r="AS600" s="28">
        <v>0</v>
      </c>
      <c r="AT600" s="28">
        <v>23.471941290000004</v>
      </c>
      <c r="AU600" s="28">
        <v>22.18733611</v>
      </c>
      <c r="AV600" s="28">
        <v>41.403497960000003</v>
      </c>
      <c r="AW600" s="28">
        <v>63.59083407</v>
      </c>
      <c r="AX600" s="28">
        <v>0</v>
      </c>
      <c r="AY600" s="28">
        <v>0.62679340000000006</v>
      </c>
      <c r="AZ600" s="28">
        <v>62.964040670000003</v>
      </c>
    </row>
    <row r="601" spans="2:52" x14ac:dyDescent="0.25">
      <c r="B601" s="15" t="s">
        <v>461</v>
      </c>
      <c r="C601" s="28">
        <v>33.260140380000003</v>
      </c>
      <c r="D601" s="28">
        <v>19.287301979999999</v>
      </c>
      <c r="E601" s="28">
        <v>6.5295858499999992</v>
      </c>
      <c r="F601" s="28">
        <v>11.25674508</v>
      </c>
      <c r="G601" s="28">
        <v>1.50097105</v>
      </c>
      <c r="H601" s="28">
        <v>13.972838400000001</v>
      </c>
      <c r="I601" s="28">
        <v>4.2217214199999997</v>
      </c>
      <c r="J601" s="28">
        <v>3.1595492200000002</v>
      </c>
      <c r="K601" s="28">
        <v>5.1263825000000001</v>
      </c>
      <c r="L601" s="28">
        <v>1.4651852599999999</v>
      </c>
      <c r="M601" s="28">
        <v>132.61012350999999</v>
      </c>
      <c r="N601" s="28">
        <v>132.215384</v>
      </c>
      <c r="O601" s="28">
        <v>0.20260394000000001</v>
      </c>
      <c r="P601" s="28">
        <v>0.19213557000000001</v>
      </c>
      <c r="Q601" s="28">
        <v>0</v>
      </c>
      <c r="R601" s="28">
        <v>165.87026388999999</v>
      </c>
      <c r="S601" s="28">
        <v>82.140339549999993</v>
      </c>
      <c r="T601" s="28">
        <v>2.0414335100000001</v>
      </c>
      <c r="U601" s="28">
        <v>10.7517961</v>
      </c>
      <c r="V601" s="28">
        <v>0</v>
      </c>
      <c r="W601" s="28">
        <v>3.8983295499999997</v>
      </c>
      <c r="X601" s="28">
        <v>3.1139428499999999</v>
      </c>
      <c r="Y601" s="28">
        <v>8.4788776800000001</v>
      </c>
      <c r="Z601" s="28">
        <v>0</v>
      </c>
      <c r="AA601" s="28">
        <v>110.42471923999997</v>
      </c>
      <c r="AB601" s="28">
        <v>55.445544649999995</v>
      </c>
      <c r="AC601" s="28">
        <v>0</v>
      </c>
      <c r="AD601" s="28">
        <v>0</v>
      </c>
      <c r="AE601" s="28">
        <v>0</v>
      </c>
      <c r="AF601" s="28">
        <v>0</v>
      </c>
      <c r="AG601" s="28">
        <v>0</v>
      </c>
      <c r="AH601" s="28">
        <v>0</v>
      </c>
      <c r="AI601" s="28">
        <v>0</v>
      </c>
      <c r="AJ601" s="28">
        <v>0.51333509999999993</v>
      </c>
      <c r="AK601" s="28">
        <v>0.51333509999999993</v>
      </c>
      <c r="AL601" s="28">
        <v>2.35896339</v>
      </c>
      <c r="AM601" s="28">
        <v>2.35896339</v>
      </c>
      <c r="AN601" s="28">
        <v>0</v>
      </c>
      <c r="AO601" s="28">
        <v>0</v>
      </c>
      <c r="AP601" s="28">
        <v>9.1988527300000005</v>
      </c>
      <c r="AQ601" s="28">
        <v>9.1988527300000005</v>
      </c>
      <c r="AR601" s="28">
        <v>0</v>
      </c>
      <c r="AS601" s="28">
        <v>0</v>
      </c>
      <c r="AT601" s="28">
        <v>11.557816120000002</v>
      </c>
      <c r="AU601" s="28">
        <v>44.401063629999996</v>
      </c>
      <c r="AV601" s="28">
        <v>20.645522</v>
      </c>
      <c r="AW601" s="28">
        <v>65.046585629999996</v>
      </c>
      <c r="AX601" s="28">
        <v>4.3433565500000002</v>
      </c>
      <c r="AY601" s="28">
        <v>0</v>
      </c>
      <c r="AZ601" s="28">
        <v>60.70322908</v>
      </c>
    </row>
    <row r="602" spans="2:52" x14ac:dyDescent="0.25">
      <c r="B602" s="15" t="s">
        <v>462</v>
      </c>
      <c r="C602" s="28">
        <v>6.73725957</v>
      </c>
      <c r="D602" s="28">
        <v>4.0699018699999998</v>
      </c>
      <c r="E602" s="28">
        <v>2.8894152400000004</v>
      </c>
      <c r="F602" s="28">
        <v>0.81606741999999999</v>
      </c>
      <c r="G602" s="28">
        <v>0.36441920999999999</v>
      </c>
      <c r="H602" s="28">
        <v>2.6673576999999997</v>
      </c>
      <c r="I602" s="28">
        <v>0.80369833999999996</v>
      </c>
      <c r="J602" s="28">
        <v>0.29866399999999999</v>
      </c>
      <c r="K602" s="28">
        <v>1.24165484</v>
      </c>
      <c r="L602" s="28">
        <v>0.32334052000000002</v>
      </c>
      <c r="M602" s="28">
        <v>58.561247999999999</v>
      </c>
      <c r="N602" s="28">
        <v>58.561247999999999</v>
      </c>
      <c r="O602" s="28">
        <v>0</v>
      </c>
      <c r="P602" s="28">
        <v>0</v>
      </c>
      <c r="Q602" s="28">
        <v>0</v>
      </c>
      <c r="R602" s="28">
        <v>65.298507569999998</v>
      </c>
      <c r="S602" s="28">
        <v>24.81091606</v>
      </c>
      <c r="T602" s="28">
        <v>1.7020686299999999</v>
      </c>
      <c r="U602" s="28">
        <v>5.1531805999999998</v>
      </c>
      <c r="V602" s="28">
        <v>2.9253000000000001E-2</v>
      </c>
      <c r="W602" s="28">
        <v>0.73449332999999994</v>
      </c>
      <c r="X602" s="28">
        <v>3.2919984200000001</v>
      </c>
      <c r="Y602" s="28">
        <v>7.4691271800000001</v>
      </c>
      <c r="Z602" s="28">
        <v>0.77335852999999999</v>
      </c>
      <c r="AA602" s="28">
        <v>43.964395750000001</v>
      </c>
      <c r="AB602" s="28">
        <v>21.33411182</v>
      </c>
      <c r="AC602" s="28">
        <v>0</v>
      </c>
      <c r="AD602" s="28">
        <v>0</v>
      </c>
      <c r="AE602" s="28">
        <v>0</v>
      </c>
      <c r="AF602" s="28">
        <v>0</v>
      </c>
      <c r="AG602" s="28">
        <v>0</v>
      </c>
      <c r="AH602" s="28">
        <v>0</v>
      </c>
      <c r="AI602" s="28">
        <v>0</v>
      </c>
      <c r="AJ602" s="28">
        <v>0</v>
      </c>
      <c r="AK602" s="28">
        <v>0</v>
      </c>
      <c r="AL602" s="28">
        <v>6.8707929999999999</v>
      </c>
      <c r="AM602" s="28">
        <v>6.8707929999999999</v>
      </c>
      <c r="AN602" s="28">
        <v>0</v>
      </c>
      <c r="AO602" s="28">
        <v>0</v>
      </c>
      <c r="AP602" s="28">
        <v>0</v>
      </c>
      <c r="AQ602" s="28">
        <v>0</v>
      </c>
      <c r="AR602" s="28">
        <v>0</v>
      </c>
      <c r="AS602" s="28">
        <v>5.9970000000000002E-2</v>
      </c>
      <c r="AT602" s="28">
        <v>6.9307629999999998</v>
      </c>
      <c r="AU602" s="28">
        <v>14.40334882</v>
      </c>
      <c r="AV602" s="28">
        <v>10.746336039999999</v>
      </c>
      <c r="AW602" s="28">
        <v>25.149684860000001</v>
      </c>
      <c r="AX602" s="28">
        <v>4.84568815</v>
      </c>
      <c r="AY602" s="28">
        <v>0</v>
      </c>
      <c r="AZ602" s="28">
        <v>20.30399671</v>
      </c>
    </row>
    <row r="603" spans="2:52" x14ac:dyDescent="0.25">
      <c r="B603" s="25" t="s">
        <v>1582</v>
      </c>
      <c r="C603" s="26">
        <f t="shared" ref="C603:AZ603" si="36">SUM(C564:C602)</f>
        <v>780.32659959000011</v>
      </c>
      <c r="D603" s="26">
        <f t="shared" si="36"/>
        <v>494.72541381000008</v>
      </c>
      <c r="E603" s="26">
        <f t="shared" si="36"/>
        <v>204.50958253000002</v>
      </c>
      <c r="F603" s="26">
        <f t="shared" si="36"/>
        <v>269.91975649999995</v>
      </c>
      <c r="G603" s="26">
        <f t="shared" si="36"/>
        <v>20.296074780000005</v>
      </c>
      <c r="H603" s="26">
        <f t="shared" si="36"/>
        <v>285.60118577999998</v>
      </c>
      <c r="I603" s="26">
        <f t="shared" si="36"/>
        <v>95.879885899999962</v>
      </c>
      <c r="J603" s="26">
        <f t="shared" si="36"/>
        <v>35.20970174</v>
      </c>
      <c r="K603" s="26">
        <f t="shared" si="36"/>
        <v>124.38997498000003</v>
      </c>
      <c r="L603" s="26">
        <f t="shared" si="36"/>
        <v>30.121623160000009</v>
      </c>
      <c r="M603" s="26">
        <f t="shared" si="36"/>
        <v>3538.7444717200001</v>
      </c>
      <c r="N603" s="26">
        <f t="shared" si="36"/>
        <v>3518.9415808999997</v>
      </c>
      <c r="O603" s="26">
        <f t="shared" si="36"/>
        <v>2.5533702499999995</v>
      </c>
      <c r="P603" s="26">
        <f t="shared" si="36"/>
        <v>1.39619469</v>
      </c>
      <c r="Q603" s="26">
        <f t="shared" si="36"/>
        <v>15.853325880000002</v>
      </c>
      <c r="R603" s="26">
        <f t="shared" si="36"/>
        <v>4319.0710713099998</v>
      </c>
      <c r="S603" s="26">
        <f t="shared" si="36"/>
        <v>1874.5288356000001</v>
      </c>
      <c r="T603" s="26">
        <f t="shared" si="36"/>
        <v>96.515394740000019</v>
      </c>
      <c r="U603" s="26">
        <f t="shared" si="36"/>
        <v>291.81909854999992</v>
      </c>
      <c r="V603" s="26">
        <f t="shared" si="36"/>
        <v>5.13132594</v>
      </c>
      <c r="W603" s="26">
        <f t="shared" si="36"/>
        <v>50.424567750000001</v>
      </c>
      <c r="X603" s="26">
        <f t="shared" si="36"/>
        <v>235.76968925</v>
      </c>
      <c r="Y603" s="26">
        <f t="shared" si="36"/>
        <v>538.62521086999982</v>
      </c>
      <c r="Z603" s="26">
        <f t="shared" si="36"/>
        <v>33.625270310000005</v>
      </c>
      <c r="AA603" s="26">
        <f t="shared" si="36"/>
        <v>3126.43939301</v>
      </c>
      <c r="AB603" s="26">
        <f t="shared" si="36"/>
        <v>1192.6316783000004</v>
      </c>
      <c r="AC603" s="26">
        <f t="shared" si="36"/>
        <v>1.3092999999999999</v>
      </c>
      <c r="AD603" s="26">
        <f t="shared" si="36"/>
        <v>0.70929999999999993</v>
      </c>
      <c r="AE603" s="26">
        <f t="shared" si="36"/>
        <v>0</v>
      </c>
      <c r="AF603" s="26">
        <f t="shared" si="36"/>
        <v>0.6</v>
      </c>
      <c r="AG603" s="26">
        <f t="shared" si="36"/>
        <v>14.454246789999999</v>
      </c>
      <c r="AH603" s="26">
        <f t="shared" si="36"/>
        <v>14.454246789999999</v>
      </c>
      <c r="AI603" s="26">
        <f t="shared" si="36"/>
        <v>0</v>
      </c>
      <c r="AJ603" s="26">
        <f t="shared" si="36"/>
        <v>21.33495284</v>
      </c>
      <c r="AK603" s="26">
        <f t="shared" si="36"/>
        <v>37.098499629999999</v>
      </c>
      <c r="AL603" s="26">
        <f t="shared" si="36"/>
        <v>212.42875634999999</v>
      </c>
      <c r="AM603" s="26">
        <f t="shared" si="36"/>
        <v>212.42875634999999</v>
      </c>
      <c r="AN603" s="26">
        <f t="shared" si="36"/>
        <v>0</v>
      </c>
      <c r="AO603" s="26">
        <f t="shared" si="36"/>
        <v>0</v>
      </c>
      <c r="AP603" s="26">
        <f t="shared" si="36"/>
        <v>82.198950029999992</v>
      </c>
      <c r="AQ603" s="26">
        <f t="shared" si="36"/>
        <v>82.198950029999992</v>
      </c>
      <c r="AR603" s="26">
        <f t="shared" si="36"/>
        <v>0</v>
      </c>
      <c r="AS603" s="26">
        <f t="shared" si="36"/>
        <v>6.1333657699999993</v>
      </c>
      <c r="AT603" s="26">
        <f t="shared" si="36"/>
        <v>300.76107215000002</v>
      </c>
      <c r="AU603" s="26">
        <f t="shared" si="36"/>
        <v>928.96910577999995</v>
      </c>
      <c r="AV603" s="26">
        <f t="shared" si="36"/>
        <v>1262.2676481899998</v>
      </c>
      <c r="AW603" s="26">
        <f t="shared" si="36"/>
        <v>2191.2367539700003</v>
      </c>
      <c r="AX603" s="26">
        <f t="shared" si="36"/>
        <v>156.72315788</v>
      </c>
      <c r="AY603" s="26">
        <f t="shared" si="36"/>
        <v>25.707813059999999</v>
      </c>
      <c r="AZ603" s="26">
        <f t="shared" si="36"/>
        <v>2008.8057830300004</v>
      </c>
    </row>
    <row r="604" spans="2:52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2:52" x14ac:dyDescent="0.25">
      <c r="B605" s="14" t="s">
        <v>171</v>
      </c>
    </row>
    <row r="606" spans="2:52" x14ac:dyDescent="0.25">
      <c r="B606" s="15" t="s">
        <v>463</v>
      </c>
      <c r="C606" s="28">
        <v>98.434328629999996</v>
      </c>
      <c r="D606" s="28">
        <v>66.766942639999996</v>
      </c>
      <c r="E606" s="28">
        <v>25.339512350000003</v>
      </c>
      <c r="F606" s="28">
        <v>39.214478460000002</v>
      </c>
      <c r="G606" s="28">
        <v>2.2129518300000002</v>
      </c>
      <c r="H606" s="28">
        <v>31.667385990000003</v>
      </c>
      <c r="I606" s="28">
        <v>11.06817996</v>
      </c>
      <c r="J606" s="28">
        <v>3.4517382000000003</v>
      </c>
      <c r="K606" s="28">
        <v>12.8622414</v>
      </c>
      <c r="L606" s="28">
        <v>4.2852264300000007</v>
      </c>
      <c r="M606" s="28">
        <v>145.62249815999999</v>
      </c>
      <c r="N606" s="28">
        <v>129.17189099999999</v>
      </c>
      <c r="O606" s="28">
        <v>3.8841760000000001</v>
      </c>
      <c r="P606" s="28">
        <v>11.069792</v>
      </c>
      <c r="Q606" s="28">
        <v>1.49663916</v>
      </c>
      <c r="R606" s="28">
        <v>244.05682679</v>
      </c>
      <c r="S606" s="28">
        <v>117.34114458000001</v>
      </c>
      <c r="T606" s="28">
        <v>8.6958508499999994</v>
      </c>
      <c r="U606" s="28">
        <v>10.088556029999999</v>
      </c>
      <c r="V606" s="28">
        <v>0.67081999999999997</v>
      </c>
      <c r="W606" s="28">
        <v>10.970912999999999</v>
      </c>
      <c r="X606" s="28">
        <v>15.167335830000001</v>
      </c>
      <c r="Y606" s="28">
        <v>19.247169</v>
      </c>
      <c r="Z606" s="28">
        <v>2.8648262500000001</v>
      </c>
      <c r="AA606" s="28">
        <v>185.04661554</v>
      </c>
      <c r="AB606" s="28">
        <v>59.010211249999998</v>
      </c>
      <c r="AC606" s="28">
        <v>0</v>
      </c>
      <c r="AD606" s="28">
        <v>0</v>
      </c>
      <c r="AE606" s="28">
        <v>0</v>
      </c>
      <c r="AF606" s="28">
        <v>0</v>
      </c>
      <c r="AG606" s="28">
        <v>0</v>
      </c>
      <c r="AH606" s="28">
        <v>0</v>
      </c>
      <c r="AI606" s="28">
        <v>0</v>
      </c>
      <c r="AJ606" s="28">
        <v>0</v>
      </c>
      <c r="AK606" s="28">
        <v>0</v>
      </c>
      <c r="AL606" s="28">
        <v>8.3164230000000003</v>
      </c>
      <c r="AM606" s="28">
        <v>8.3164230000000003</v>
      </c>
      <c r="AN606" s="28">
        <v>0</v>
      </c>
      <c r="AO606" s="28">
        <v>0</v>
      </c>
      <c r="AP606" s="28">
        <v>6.3497693499999999</v>
      </c>
      <c r="AQ606" s="28">
        <v>6.3497693499999999</v>
      </c>
      <c r="AR606" s="28">
        <v>0</v>
      </c>
      <c r="AS606" s="28">
        <v>9.7617919999999998</v>
      </c>
      <c r="AT606" s="28">
        <v>24.427984350000003</v>
      </c>
      <c r="AU606" s="28">
        <v>34.582226900000002</v>
      </c>
      <c r="AV606" s="28">
        <v>21.812629440000002</v>
      </c>
      <c r="AW606" s="28">
        <v>56.394856340000004</v>
      </c>
      <c r="AX606" s="28">
        <v>21.750902560000004</v>
      </c>
      <c r="AY606" s="28">
        <v>5.1867971700000002</v>
      </c>
      <c r="AZ606" s="28">
        <v>29.457156609999998</v>
      </c>
    </row>
    <row r="607" spans="2:52" x14ac:dyDescent="0.25">
      <c r="B607" s="15" t="s">
        <v>464</v>
      </c>
      <c r="C607" s="28">
        <v>15.00227441</v>
      </c>
      <c r="D607" s="28">
        <v>10.850295560000001</v>
      </c>
      <c r="E607" s="28">
        <v>5.1057133499999994</v>
      </c>
      <c r="F607" s="28">
        <v>5.22833097</v>
      </c>
      <c r="G607" s="28">
        <v>0.51625124</v>
      </c>
      <c r="H607" s="28">
        <v>4.1519788499999999</v>
      </c>
      <c r="I607" s="28">
        <v>2.5443867999999998</v>
      </c>
      <c r="J607" s="28">
        <v>0.44710585999999997</v>
      </c>
      <c r="K607" s="28">
        <v>0.98541464000000001</v>
      </c>
      <c r="L607" s="28">
        <v>0.17507154999999999</v>
      </c>
      <c r="M607" s="28">
        <v>63.085318119999997</v>
      </c>
      <c r="N607" s="28">
        <v>63.010931999999997</v>
      </c>
      <c r="O607" s="28">
        <v>7.438612E-2</v>
      </c>
      <c r="P607" s="28">
        <v>0</v>
      </c>
      <c r="Q607" s="28">
        <v>0</v>
      </c>
      <c r="R607" s="28">
        <v>78.087592529999995</v>
      </c>
      <c r="S607" s="28">
        <v>44.35519403</v>
      </c>
      <c r="T607" s="28">
        <v>5.8335483599999991</v>
      </c>
      <c r="U607" s="28">
        <v>4.1368376200000005</v>
      </c>
      <c r="V607" s="28">
        <v>0.1636</v>
      </c>
      <c r="W607" s="28">
        <v>0</v>
      </c>
      <c r="X607" s="28">
        <v>5.5162184000000005</v>
      </c>
      <c r="Y607" s="28">
        <v>2.8354156800000001</v>
      </c>
      <c r="Z607" s="28">
        <v>1.02885443</v>
      </c>
      <c r="AA607" s="28">
        <v>63.869668519999998</v>
      </c>
      <c r="AB607" s="28">
        <v>14.217924010000001</v>
      </c>
      <c r="AC607" s="28">
        <v>0</v>
      </c>
      <c r="AD607" s="28">
        <v>0</v>
      </c>
      <c r="AE607" s="28">
        <v>0</v>
      </c>
      <c r="AF607" s="28">
        <v>0</v>
      </c>
      <c r="AG607" s="28">
        <v>0</v>
      </c>
      <c r="AH607" s="28">
        <v>0</v>
      </c>
      <c r="AI607" s="28">
        <v>0</v>
      </c>
      <c r="AJ607" s="28">
        <v>9.0573039999999994E-2</v>
      </c>
      <c r="AK607" s="28">
        <v>9.0573039999999994E-2</v>
      </c>
      <c r="AL607" s="28">
        <v>1.6756221</v>
      </c>
      <c r="AM607" s="28">
        <v>1.6756221</v>
      </c>
      <c r="AN607" s="28">
        <v>0</v>
      </c>
      <c r="AO607" s="28">
        <v>0</v>
      </c>
      <c r="AP607" s="28">
        <v>3.3345548199999997</v>
      </c>
      <c r="AQ607" s="28">
        <v>3.3345548199999997</v>
      </c>
      <c r="AR607" s="28">
        <v>0</v>
      </c>
      <c r="AS607" s="28">
        <v>0</v>
      </c>
      <c r="AT607" s="28">
        <v>5.0101769200000001</v>
      </c>
      <c r="AU607" s="28">
        <v>9.2983201300000005</v>
      </c>
      <c r="AV607" s="28">
        <v>19.430244550000001</v>
      </c>
      <c r="AW607" s="28">
        <v>28.728564679999998</v>
      </c>
      <c r="AX607" s="28">
        <v>3.9687636899999998</v>
      </c>
      <c r="AY607" s="28">
        <v>0</v>
      </c>
      <c r="AZ607" s="28">
        <v>24.759800990000002</v>
      </c>
    </row>
    <row r="608" spans="2:52" x14ac:dyDescent="0.25">
      <c r="B608" s="15" t="s">
        <v>465</v>
      </c>
      <c r="C608" s="28">
        <v>155.71792059000001</v>
      </c>
      <c r="D608" s="28">
        <v>97.262753010000011</v>
      </c>
      <c r="E608" s="28">
        <v>45.789342349999998</v>
      </c>
      <c r="F608" s="28">
        <v>48.838556850000003</v>
      </c>
      <c r="G608" s="28">
        <v>2.6348538100000001</v>
      </c>
      <c r="H608" s="28">
        <v>58.455167580000001</v>
      </c>
      <c r="I608" s="28">
        <v>18.166456270000001</v>
      </c>
      <c r="J608" s="28">
        <v>14.68856502</v>
      </c>
      <c r="K608" s="28">
        <v>23.690488780000003</v>
      </c>
      <c r="L608" s="28">
        <v>1.9096575099999999</v>
      </c>
      <c r="M608" s="28">
        <v>289.83648714999998</v>
      </c>
      <c r="N608" s="28">
        <v>288.26393200000001</v>
      </c>
      <c r="O608" s="28">
        <v>1.5725551499999999</v>
      </c>
      <c r="P608" s="28">
        <v>0</v>
      </c>
      <c r="Q608" s="28">
        <v>0</v>
      </c>
      <c r="R608" s="28">
        <v>445.55440773999999</v>
      </c>
      <c r="S608" s="28">
        <v>141.95481344999999</v>
      </c>
      <c r="T608" s="28">
        <v>16.531451219999997</v>
      </c>
      <c r="U608" s="28">
        <v>37.873575079999995</v>
      </c>
      <c r="V608" s="28">
        <v>0</v>
      </c>
      <c r="W608" s="28">
        <v>0</v>
      </c>
      <c r="X608" s="28">
        <v>12.44474887</v>
      </c>
      <c r="Y608" s="28">
        <v>29.1521413</v>
      </c>
      <c r="Z608" s="28">
        <v>18.43882275</v>
      </c>
      <c r="AA608" s="28">
        <v>256.39555267000003</v>
      </c>
      <c r="AB608" s="28">
        <v>189.15885506999999</v>
      </c>
      <c r="AC608" s="28">
        <v>0</v>
      </c>
      <c r="AD608" s="28">
        <v>0</v>
      </c>
      <c r="AE608" s="28">
        <v>0</v>
      </c>
      <c r="AF608" s="28">
        <v>0</v>
      </c>
      <c r="AG608" s="28">
        <v>25.02154015</v>
      </c>
      <c r="AH608" s="28">
        <v>25.02154015</v>
      </c>
      <c r="AI608" s="28">
        <v>0</v>
      </c>
      <c r="AJ608" s="28">
        <v>0</v>
      </c>
      <c r="AK608" s="28">
        <v>25.02154015</v>
      </c>
      <c r="AL608" s="28">
        <v>66.214328929999994</v>
      </c>
      <c r="AM608" s="28">
        <v>66.214328929999994</v>
      </c>
      <c r="AN608" s="28">
        <v>0</v>
      </c>
      <c r="AO608" s="28">
        <v>0</v>
      </c>
      <c r="AP608" s="28">
        <v>42.734177729999999</v>
      </c>
      <c r="AQ608" s="28">
        <v>42.734177729999999</v>
      </c>
      <c r="AR608" s="28">
        <v>0</v>
      </c>
      <c r="AS608" s="28">
        <v>13.27082849</v>
      </c>
      <c r="AT608" s="28">
        <v>122.21933514999999</v>
      </c>
      <c r="AU608" s="28">
        <v>91.961060070000002</v>
      </c>
      <c r="AV608" s="28">
        <v>138.66147813999999</v>
      </c>
      <c r="AW608" s="28">
        <v>230.62253821000002</v>
      </c>
      <c r="AX608" s="28">
        <v>52.349517280000001</v>
      </c>
      <c r="AY608" s="28">
        <v>23.705669989999997</v>
      </c>
      <c r="AZ608" s="28">
        <v>154.56735094000001</v>
      </c>
    </row>
    <row r="609" spans="2:52" x14ac:dyDescent="0.25">
      <c r="B609" s="15" t="s">
        <v>466</v>
      </c>
      <c r="C609" s="28">
        <v>903.85985378999999</v>
      </c>
      <c r="D609" s="28">
        <v>539.75583998000002</v>
      </c>
      <c r="E609" s="28">
        <v>148.86327648</v>
      </c>
      <c r="F609" s="28">
        <v>382.98795717000002</v>
      </c>
      <c r="G609" s="28">
        <v>7.90460633</v>
      </c>
      <c r="H609" s="28">
        <v>364.10401380999997</v>
      </c>
      <c r="I609" s="28">
        <v>47.042813039999999</v>
      </c>
      <c r="J609" s="28">
        <v>27.047728469999999</v>
      </c>
      <c r="K609" s="28">
        <v>11.895171130000001</v>
      </c>
      <c r="L609" s="28">
        <v>278.11830116999994</v>
      </c>
      <c r="M609" s="28">
        <v>347.65747199999998</v>
      </c>
      <c r="N609" s="28">
        <v>347.65747199999998</v>
      </c>
      <c r="O609" s="28">
        <v>0</v>
      </c>
      <c r="P609" s="28">
        <v>0</v>
      </c>
      <c r="Q609" s="28">
        <v>0</v>
      </c>
      <c r="R609" s="28">
        <v>1251.5173257899999</v>
      </c>
      <c r="S609" s="28">
        <v>264.23737775000001</v>
      </c>
      <c r="T609" s="28">
        <v>51.264542609999999</v>
      </c>
      <c r="U609" s="28">
        <v>109.311229</v>
      </c>
      <c r="V609" s="28">
        <v>0</v>
      </c>
      <c r="W609" s="28">
        <v>67.468595269999994</v>
      </c>
      <c r="X609" s="28">
        <v>36.186506009999995</v>
      </c>
      <c r="Y609" s="28">
        <v>54.94558284</v>
      </c>
      <c r="Z609" s="28">
        <v>3.8422577999999996</v>
      </c>
      <c r="AA609" s="28">
        <v>587.25609127999996</v>
      </c>
      <c r="AB609" s="28">
        <v>664.26123451000001</v>
      </c>
      <c r="AC609" s="28">
        <v>0</v>
      </c>
      <c r="AD609" s="28">
        <v>0</v>
      </c>
      <c r="AE609" s="28">
        <v>0</v>
      </c>
      <c r="AF609" s="28">
        <v>0</v>
      </c>
      <c r="AG609" s="28">
        <v>0</v>
      </c>
      <c r="AH609" s="28">
        <v>0</v>
      </c>
      <c r="AI609" s="28">
        <v>0</v>
      </c>
      <c r="AJ609" s="28">
        <v>0</v>
      </c>
      <c r="AK609" s="28">
        <v>0</v>
      </c>
      <c r="AL609" s="28">
        <v>72.401153390000005</v>
      </c>
      <c r="AM609" s="28">
        <v>72.401153390000005</v>
      </c>
      <c r="AN609" s="28">
        <v>0</v>
      </c>
      <c r="AO609" s="28">
        <v>0</v>
      </c>
      <c r="AP609" s="28">
        <v>21.360008780000001</v>
      </c>
      <c r="AQ609" s="28">
        <v>21.360008780000001</v>
      </c>
      <c r="AR609" s="28">
        <v>0</v>
      </c>
      <c r="AS609" s="28">
        <v>0</v>
      </c>
      <c r="AT609" s="28">
        <v>93.761162170000006</v>
      </c>
      <c r="AU609" s="28">
        <v>570.50007234000009</v>
      </c>
      <c r="AV609" s="28">
        <v>616.34215162999999</v>
      </c>
      <c r="AW609" s="28">
        <v>1186.8422239700001</v>
      </c>
      <c r="AX609" s="28">
        <v>4.1743104200000003</v>
      </c>
      <c r="AY609" s="28">
        <v>689.85332400999994</v>
      </c>
      <c r="AZ609" s="28">
        <v>492.81458954000004</v>
      </c>
    </row>
    <row r="610" spans="2:52" x14ac:dyDescent="0.25">
      <c r="B610" s="15" t="s">
        <v>467</v>
      </c>
      <c r="C610" s="28">
        <v>15.55506377</v>
      </c>
      <c r="D610" s="28">
        <v>6.6378187500000001</v>
      </c>
      <c r="E610" s="28">
        <v>4.5108700700000002</v>
      </c>
      <c r="F610" s="28">
        <v>1.8096396399999999</v>
      </c>
      <c r="G610" s="28">
        <v>0.31730903999999999</v>
      </c>
      <c r="H610" s="28">
        <v>8.9172450199999993</v>
      </c>
      <c r="I610" s="28">
        <v>1.6615977399999999</v>
      </c>
      <c r="J610" s="28">
        <v>0.68832775000000002</v>
      </c>
      <c r="K610" s="28">
        <v>3.3844066499999998</v>
      </c>
      <c r="L610" s="28">
        <v>3.1829128799999999</v>
      </c>
      <c r="M610" s="28">
        <v>73.580098190000001</v>
      </c>
      <c r="N610" s="28">
        <v>73.537706</v>
      </c>
      <c r="O610" s="28">
        <v>4.2392190000000003E-2</v>
      </c>
      <c r="P610" s="28">
        <v>0</v>
      </c>
      <c r="Q610" s="28">
        <v>0</v>
      </c>
      <c r="R610" s="28">
        <v>89.135161959999991</v>
      </c>
      <c r="S610" s="28">
        <v>51.541160640000001</v>
      </c>
      <c r="T610" s="28">
        <v>2.1076961499999998</v>
      </c>
      <c r="U610" s="28">
        <v>8.4078230200000004</v>
      </c>
      <c r="V610" s="28">
        <v>0</v>
      </c>
      <c r="W610" s="28">
        <v>4.3413178800000001</v>
      </c>
      <c r="X610" s="28">
        <v>0.88224225000000001</v>
      </c>
      <c r="Y610" s="28">
        <v>6.3555982599999998</v>
      </c>
      <c r="Z610" s="28">
        <v>0.16189982999999999</v>
      </c>
      <c r="AA610" s="28">
        <v>73.797738030000005</v>
      </c>
      <c r="AB610" s="28">
        <v>15.33742393</v>
      </c>
      <c r="AC610" s="28">
        <v>0</v>
      </c>
      <c r="AD610" s="28">
        <v>0</v>
      </c>
      <c r="AE610" s="28">
        <v>0</v>
      </c>
      <c r="AF610" s="28">
        <v>0</v>
      </c>
      <c r="AG610" s="28">
        <v>0</v>
      </c>
      <c r="AH610" s="28">
        <v>0</v>
      </c>
      <c r="AI610" s="28">
        <v>0</v>
      </c>
      <c r="AJ610" s="28">
        <v>0</v>
      </c>
      <c r="AK610" s="28">
        <v>0</v>
      </c>
      <c r="AL610" s="28">
        <v>9.4977302300000002</v>
      </c>
      <c r="AM610" s="28">
        <v>9.4977302300000002</v>
      </c>
      <c r="AN610" s="28">
        <v>0</v>
      </c>
      <c r="AO610" s="28">
        <v>0</v>
      </c>
      <c r="AP610" s="28">
        <v>0.66959999999999997</v>
      </c>
      <c r="AQ610" s="28">
        <v>0.66959999999999997</v>
      </c>
      <c r="AR610" s="28">
        <v>0</v>
      </c>
      <c r="AS610" s="28">
        <v>0</v>
      </c>
      <c r="AT610" s="28">
        <v>10.167330230000001</v>
      </c>
      <c r="AU610" s="28">
        <v>5.1700936999999998</v>
      </c>
      <c r="AV610" s="28">
        <v>9.1932110199999997</v>
      </c>
      <c r="AW610" s="28">
        <v>14.363304719999999</v>
      </c>
      <c r="AX610" s="28">
        <v>0</v>
      </c>
      <c r="AY610" s="28">
        <v>0.22549548999999999</v>
      </c>
      <c r="AZ610" s="28">
        <v>14.13780923</v>
      </c>
    </row>
    <row r="611" spans="2:52" x14ac:dyDescent="0.25">
      <c r="B611" s="15" t="s">
        <v>468</v>
      </c>
      <c r="C611" s="28">
        <v>11.81254071</v>
      </c>
      <c r="D611" s="28">
        <v>9.1095907399999998</v>
      </c>
      <c r="E611" s="28">
        <v>7.7948522899999997</v>
      </c>
      <c r="F611" s="28">
        <v>1.1923347</v>
      </c>
      <c r="G611" s="28">
        <v>0.12240375000000001</v>
      </c>
      <c r="H611" s="28">
        <v>2.7029499700000001</v>
      </c>
      <c r="I611" s="28">
        <v>1.5852868</v>
      </c>
      <c r="J611" s="28">
        <v>0.82536019999999999</v>
      </c>
      <c r="K611" s="28">
        <v>0.216665</v>
      </c>
      <c r="L611" s="28">
        <v>7.5637969999999999E-2</v>
      </c>
      <c r="M611" s="28">
        <v>56.051664000000002</v>
      </c>
      <c r="N611" s="28">
        <v>56.051664000000002</v>
      </c>
      <c r="O611" s="28">
        <v>0</v>
      </c>
      <c r="P611" s="28">
        <v>0</v>
      </c>
      <c r="Q611" s="28">
        <v>0</v>
      </c>
      <c r="R611" s="28">
        <v>67.86420471000001</v>
      </c>
      <c r="S611" s="28">
        <v>24.270115829999998</v>
      </c>
      <c r="T611" s="28">
        <v>0.29607062000000001</v>
      </c>
      <c r="U611" s="28">
        <v>3.61849285</v>
      </c>
      <c r="V611" s="28">
        <v>0</v>
      </c>
      <c r="W611" s="28">
        <v>0</v>
      </c>
      <c r="X611" s="28">
        <v>0.60061260999999999</v>
      </c>
      <c r="Y611" s="28">
        <v>2.1418654900000003</v>
      </c>
      <c r="Z611" s="28">
        <v>0</v>
      </c>
      <c r="AA611" s="28">
        <v>30.927157399999999</v>
      </c>
      <c r="AB611" s="28">
        <v>36.937047310000004</v>
      </c>
      <c r="AC611" s="28">
        <v>0</v>
      </c>
      <c r="AD611" s="28">
        <v>0</v>
      </c>
      <c r="AE611" s="28">
        <v>0</v>
      </c>
      <c r="AF611" s="28">
        <v>0</v>
      </c>
      <c r="AG611" s="28">
        <v>0</v>
      </c>
      <c r="AH611" s="28">
        <v>0</v>
      </c>
      <c r="AI611" s="28">
        <v>0</v>
      </c>
      <c r="AJ611" s="28">
        <v>0</v>
      </c>
      <c r="AK611" s="28">
        <v>0</v>
      </c>
      <c r="AL611" s="28">
        <v>0.22988500000000001</v>
      </c>
      <c r="AM611" s="28">
        <v>0.22988500000000001</v>
      </c>
      <c r="AN611" s="28">
        <v>0</v>
      </c>
      <c r="AO611" s="28">
        <v>0</v>
      </c>
      <c r="AP611" s="28">
        <v>0</v>
      </c>
      <c r="AQ611" s="28">
        <v>0</v>
      </c>
      <c r="AR611" s="28">
        <v>0</v>
      </c>
      <c r="AS611" s="28">
        <v>0</v>
      </c>
      <c r="AT611" s="28">
        <v>0.22988500000000001</v>
      </c>
      <c r="AU611" s="28">
        <v>36.707162310000001</v>
      </c>
      <c r="AV611" s="28">
        <v>28.566845740000002</v>
      </c>
      <c r="AW611" s="28">
        <v>65.274008049999992</v>
      </c>
      <c r="AX611" s="28">
        <v>0</v>
      </c>
      <c r="AY611" s="28">
        <v>0</v>
      </c>
      <c r="AZ611" s="28">
        <v>65.274008049999992</v>
      </c>
    </row>
    <row r="612" spans="2:52" x14ac:dyDescent="0.25">
      <c r="B612" s="15" t="s">
        <v>252</v>
      </c>
      <c r="C612" s="28">
        <v>51.787480639999998</v>
      </c>
      <c r="D612" s="28">
        <v>42.378204820000001</v>
      </c>
      <c r="E612" s="28">
        <v>23.942324460000002</v>
      </c>
      <c r="F612" s="28">
        <v>16.853951719999998</v>
      </c>
      <c r="G612" s="28">
        <v>1.5819286399999999</v>
      </c>
      <c r="H612" s="28">
        <v>9.4092758199999995</v>
      </c>
      <c r="I612" s="28">
        <v>2.8168958200000001</v>
      </c>
      <c r="J612" s="28">
        <v>1.0034050000000001</v>
      </c>
      <c r="K612" s="28">
        <v>5.5889749999999996</v>
      </c>
      <c r="L612" s="28">
        <v>0</v>
      </c>
      <c r="M612" s="28">
        <v>78.865799999999993</v>
      </c>
      <c r="N612" s="28">
        <v>78.865799999999993</v>
      </c>
      <c r="O612" s="28">
        <v>0</v>
      </c>
      <c r="P612" s="28">
        <v>0</v>
      </c>
      <c r="Q612" s="28">
        <v>0</v>
      </c>
      <c r="R612" s="28">
        <v>130.65328063999999</v>
      </c>
      <c r="S612" s="28">
        <v>58.885339070000001</v>
      </c>
      <c r="T612" s="28">
        <v>3.9110020899999998</v>
      </c>
      <c r="U612" s="28">
        <v>8.4144819799999997</v>
      </c>
      <c r="V612" s="28">
        <v>0</v>
      </c>
      <c r="W612" s="28">
        <v>0</v>
      </c>
      <c r="X612" s="28">
        <v>2.2769578799999999</v>
      </c>
      <c r="Y612" s="28">
        <v>8.6142405199999992</v>
      </c>
      <c r="Z612" s="28">
        <v>2.8428021700000001</v>
      </c>
      <c r="AA612" s="28">
        <v>84.944823709999994</v>
      </c>
      <c r="AB612" s="28">
        <v>45.708456929999997</v>
      </c>
      <c r="AC612" s="28">
        <v>0</v>
      </c>
      <c r="AD612" s="28">
        <v>0</v>
      </c>
      <c r="AE612" s="28">
        <v>0</v>
      </c>
      <c r="AF612" s="28">
        <v>0</v>
      </c>
      <c r="AG612" s="28">
        <v>0</v>
      </c>
      <c r="AH612" s="28">
        <v>0</v>
      </c>
      <c r="AI612" s="28">
        <v>0</v>
      </c>
      <c r="AJ612" s="28">
        <v>0</v>
      </c>
      <c r="AK612" s="28">
        <v>0</v>
      </c>
      <c r="AL612" s="28">
        <v>7.4093631799999997</v>
      </c>
      <c r="AM612" s="28">
        <v>7.4093631799999997</v>
      </c>
      <c r="AN612" s="28">
        <v>0</v>
      </c>
      <c r="AO612" s="28">
        <v>0</v>
      </c>
      <c r="AP612" s="28">
        <v>5.996518</v>
      </c>
      <c r="AQ612" s="28">
        <v>5.996518</v>
      </c>
      <c r="AR612" s="28">
        <v>0</v>
      </c>
      <c r="AS612" s="28">
        <v>0</v>
      </c>
      <c r="AT612" s="28">
        <v>13.40588118</v>
      </c>
      <c r="AU612" s="28">
        <v>32.302575750000003</v>
      </c>
      <c r="AV612" s="28">
        <v>12.09206455</v>
      </c>
      <c r="AW612" s="28">
        <v>44.394640299999999</v>
      </c>
      <c r="AX612" s="28">
        <v>0</v>
      </c>
      <c r="AY612" s="28">
        <v>0.6825</v>
      </c>
      <c r="AZ612" s="28">
        <v>43.712140299999994</v>
      </c>
    </row>
    <row r="613" spans="2:52" x14ac:dyDescent="0.25">
      <c r="B613" s="15" t="s">
        <v>470</v>
      </c>
      <c r="C613" s="28">
        <v>22.029848269999995</v>
      </c>
      <c r="D613" s="28">
        <v>17.248017659999995</v>
      </c>
      <c r="E613" s="28">
        <v>11.787045379999999</v>
      </c>
      <c r="F613" s="28">
        <v>4.0870537799999997</v>
      </c>
      <c r="G613" s="28">
        <v>1.3739185</v>
      </c>
      <c r="H613" s="28">
        <v>4.7818306100000001</v>
      </c>
      <c r="I613" s="28">
        <v>2.4568890400000001</v>
      </c>
      <c r="J613" s="28">
        <v>1.3702783300000001</v>
      </c>
      <c r="K613" s="28">
        <v>0.60168090000000007</v>
      </c>
      <c r="L613" s="28">
        <v>0.35298233999999995</v>
      </c>
      <c r="M613" s="28">
        <v>93.082267000000002</v>
      </c>
      <c r="N613" s="28">
        <v>89.487960000000001</v>
      </c>
      <c r="O613" s="28">
        <v>0</v>
      </c>
      <c r="P613" s="28">
        <v>2.0069159999999999</v>
      </c>
      <c r="Q613" s="28">
        <v>1.587391</v>
      </c>
      <c r="R613" s="28">
        <v>115.11211526999999</v>
      </c>
      <c r="S613" s="28">
        <v>65.221232900000004</v>
      </c>
      <c r="T613" s="28">
        <v>9.71139346</v>
      </c>
      <c r="U613" s="28">
        <v>10.40114417</v>
      </c>
      <c r="V613" s="28">
        <v>0</v>
      </c>
      <c r="W613" s="28">
        <v>6.4302231500000007</v>
      </c>
      <c r="X613" s="28">
        <v>5.95683512</v>
      </c>
      <c r="Y613" s="28">
        <v>5.7831700599999998</v>
      </c>
      <c r="Z613" s="28">
        <v>1.7133576699999999</v>
      </c>
      <c r="AA613" s="28">
        <v>105.21735653000002</v>
      </c>
      <c r="AB613" s="28">
        <v>9.8947587400000003</v>
      </c>
      <c r="AC613" s="28">
        <v>0</v>
      </c>
      <c r="AD613" s="28">
        <v>0</v>
      </c>
      <c r="AE613" s="28">
        <v>0</v>
      </c>
      <c r="AF613" s="28">
        <v>0</v>
      </c>
      <c r="AG613" s="28">
        <v>0</v>
      </c>
      <c r="AH613" s="28">
        <v>0</v>
      </c>
      <c r="AI613" s="28">
        <v>0</v>
      </c>
      <c r="AJ613" s="28">
        <v>0</v>
      </c>
      <c r="AK613" s="28">
        <v>0</v>
      </c>
      <c r="AL613" s="28">
        <v>5.9966046300000002</v>
      </c>
      <c r="AM613" s="28">
        <v>5.9966046300000002</v>
      </c>
      <c r="AN613" s="28">
        <v>0</v>
      </c>
      <c r="AO613" s="28">
        <v>0</v>
      </c>
      <c r="AP613" s="28">
        <v>2.7604121099999999</v>
      </c>
      <c r="AQ613" s="28">
        <v>2.7604121099999999</v>
      </c>
      <c r="AR613" s="28">
        <v>0</v>
      </c>
      <c r="AS613" s="28">
        <v>0</v>
      </c>
      <c r="AT613" s="28">
        <v>8.757016740000001</v>
      </c>
      <c r="AU613" s="28">
        <v>1.137742</v>
      </c>
      <c r="AV613" s="28">
        <v>6.0007260000000002</v>
      </c>
      <c r="AW613" s="28">
        <v>7.1384679999999996</v>
      </c>
      <c r="AX613" s="28">
        <v>0</v>
      </c>
      <c r="AY613" s="28">
        <v>0</v>
      </c>
      <c r="AZ613" s="28">
        <v>7.1384679999999996</v>
      </c>
    </row>
    <row r="614" spans="2:52" x14ac:dyDescent="0.25">
      <c r="B614" s="15" t="s">
        <v>469</v>
      </c>
      <c r="C614" s="28">
        <v>150.39884622</v>
      </c>
      <c r="D614" s="28">
        <v>74.823052140000001</v>
      </c>
      <c r="E614" s="28">
        <v>35.525470829999996</v>
      </c>
      <c r="F614" s="28">
        <v>38.024476530000001</v>
      </c>
      <c r="G614" s="28">
        <v>1.2731047799999999</v>
      </c>
      <c r="H614" s="28">
        <v>75.575794079999994</v>
      </c>
      <c r="I614" s="28">
        <v>14.171558039999999</v>
      </c>
      <c r="J614" s="28">
        <v>10.022986679999999</v>
      </c>
      <c r="K614" s="28">
        <v>29.053173699999999</v>
      </c>
      <c r="L614" s="28">
        <v>22.32807566</v>
      </c>
      <c r="M614" s="28">
        <v>332.84628503000005</v>
      </c>
      <c r="N614" s="28">
        <v>328.05468500000001</v>
      </c>
      <c r="O614" s="28">
        <v>2.3831600000000001E-3</v>
      </c>
      <c r="P614" s="28">
        <v>0</v>
      </c>
      <c r="Q614" s="28">
        <v>4.7892168699999997</v>
      </c>
      <c r="R614" s="28">
        <v>483.24513124999999</v>
      </c>
      <c r="S614" s="28">
        <v>163.10731652999999</v>
      </c>
      <c r="T614" s="28">
        <v>45.051685019999994</v>
      </c>
      <c r="U614" s="28">
        <v>27.639818519999999</v>
      </c>
      <c r="V614" s="28">
        <v>0</v>
      </c>
      <c r="W614" s="28">
        <v>0.69824229000000004</v>
      </c>
      <c r="X614" s="28">
        <v>29.92703307</v>
      </c>
      <c r="Y614" s="28">
        <v>120.93398888</v>
      </c>
      <c r="Z614" s="28">
        <v>1.70596697</v>
      </c>
      <c r="AA614" s="28">
        <v>389.06405128000006</v>
      </c>
      <c r="AB614" s="28">
        <v>94.181079969999999</v>
      </c>
      <c r="AC614" s="28">
        <v>0</v>
      </c>
      <c r="AD614" s="28">
        <v>0</v>
      </c>
      <c r="AE614" s="28">
        <v>0</v>
      </c>
      <c r="AF614" s="28">
        <v>0</v>
      </c>
      <c r="AG614" s="28">
        <v>0</v>
      </c>
      <c r="AH614" s="28">
        <v>0</v>
      </c>
      <c r="AI614" s="28">
        <v>0</v>
      </c>
      <c r="AJ614" s="28">
        <v>0</v>
      </c>
      <c r="AK614" s="28">
        <v>0</v>
      </c>
      <c r="AL614" s="28">
        <v>55.679869750000002</v>
      </c>
      <c r="AM614" s="28">
        <v>55.679869750000002</v>
      </c>
      <c r="AN614" s="28">
        <v>0</v>
      </c>
      <c r="AO614" s="28">
        <v>0</v>
      </c>
      <c r="AP614" s="28">
        <v>2.03259414</v>
      </c>
      <c r="AQ614" s="28">
        <v>2.03259414</v>
      </c>
      <c r="AR614" s="28">
        <v>0</v>
      </c>
      <c r="AS614" s="28">
        <v>0</v>
      </c>
      <c r="AT614" s="28">
        <v>57.712463890000002</v>
      </c>
      <c r="AU614" s="28">
        <v>36.468616079999997</v>
      </c>
      <c r="AV614" s="28">
        <v>65.396262840000006</v>
      </c>
      <c r="AW614" s="28">
        <v>101.86487891999998</v>
      </c>
      <c r="AX614" s="28">
        <v>0</v>
      </c>
      <c r="AY614" s="28">
        <v>3.0867317000000001</v>
      </c>
      <c r="AZ614" s="28">
        <v>98.778147219999994</v>
      </c>
    </row>
    <row r="615" spans="2:52" x14ac:dyDescent="0.25">
      <c r="B615" s="15" t="s">
        <v>203</v>
      </c>
      <c r="C615" s="28">
        <v>122.23990519999998</v>
      </c>
      <c r="D615" s="28">
        <v>100.76530493</v>
      </c>
      <c r="E615" s="28">
        <v>43.505612890000002</v>
      </c>
      <c r="F615" s="28">
        <v>55.679104150000001</v>
      </c>
      <c r="G615" s="28">
        <v>1.5805878899999999</v>
      </c>
      <c r="H615" s="28">
        <v>21.47460027</v>
      </c>
      <c r="I615" s="28">
        <v>8.4099310900000006</v>
      </c>
      <c r="J615" s="28">
        <v>8.1769824999999994</v>
      </c>
      <c r="K615" s="28">
        <v>3.2998952699999999</v>
      </c>
      <c r="L615" s="28">
        <v>1.5877914099999999</v>
      </c>
      <c r="M615" s="28">
        <v>239.56582800000001</v>
      </c>
      <c r="N615" s="28">
        <v>239.56582800000001</v>
      </c>
      <c r="O615" s="28">
        <v>0</v>
      </c>
      <c r="P615" s="28">
        <v>0</v>
      </c>
      <c r="Q615" s="28">
        <v>0</v>
      </c>
      <c r="R615" s="28">
        <v>361.80573319999996</v>
      </c>
      <c r="S615" s="28">
        <v>106.72198723000001</v>
      </c>
      <c r="T615" s="28">
        <v>22.384356140000001</v>
      </c>
      <c r="U615" s="28">
        <v>23.713887230000001</v>
      </c>
      <c r="V615" s="28">
        <v>0</v>
      </c>
      <c r="W615" s="28">
        <v>62.17692263</v>
      </c>
      <c r="X615" s="28">
        <v>21.837034210000002</v>
      </c>
      <c r="Y615" s="28">
        <v>19.759326379999997</v>
      </c>
      <c r="Z615" s="28">
        <v>8.0266114000000002</v>
      </c>
      <c r="AA615" s="28">
        <v>264.62012521999998</v>
      </c>
      <c r="AB615" s="28">
        <v>97.185607979999986</v>
      </c>
      <c r="AC615" s="28">
        <v>0</v>
      </c>
      <c r="AD615" s="28">
        <v>0</v>
      </c>
      <c r="AE615" s="28">
        <v>0</v>
      </c>
      <c r="AF615" s="28">
        <v>0</v>
      </c>
      <c r="AG615" s="28">
        <v>18.695551999999999</v>
      </c>
      <c r="AH615" s="28">
        <v>18.695551999999999</v>
      </c>
      <c r="AI615" s="28">
        <v>0</v>
      </c>
      <c r="AJ615" s="28">
        <v>0.62427442</v>
      </c>
      <c r="AK615" s="28">
        <v>19.319826420000002</v>
      </c>
      <c r="AL615" s="28">
        <v>19.862673860000001</v>
      </c>
      <c r="AM615" s="28">
        <v>19.862673860000001</v>
      </c>
      <c r="AN615" s="28">
        <v>0</v>
      </c>
      <c r="AO615" s="28">
        <v>0</v>
      </c>
      <c r="AP615" s="28">
        <v>28.84146406</v>
      </c>
      <c r="AQ615" s="28">
        <v>28.84146406</v>
      </c>
      <c r="AR615" s="28">
        <v>0</v>
      </c>
      <c r="AS615" s="28">
        <v>0</v>
      </c>
      <c r="AT615" s="28">
        <v>48.704137920000001</v>
      </c>
      <c r="AU615" s="28">
        <v>67.801296480000005</v>
      </c>
      <c r="AV615" s="28">
        <v>48.565040000000003</v>
      </c>
      <c r="AW615" s="28">
        <v>116.36633647999999</v>
      </c>
      <c r="AX615" s="28">
        <v>1.4929411699999999</v>
      </c>
      <c r="AY615" s="28">
        <v>0</v>
      </c>
      <c r="AZ615" s="28">
        <v>114.87339531000001</v>
      </c>
    </row>
    <row r="616" spans="2:52" x14ac:dyDescent="0.25">
      <c r="B616" s="15" t="s">
        <v>471</v>
      </c>
      <c r="C616" s="28">
        <v>97.657822909999993</v>
      </c>
      <c r="D616" s="28">
        <v>57.345165389999998</v>
      </c>
      <c r="E616" s="28">
        <v>32.366415680000003</v>
      </c>
      <c r="F616" s="28">
        <v>23.007751500000001</v>
      </c>
      <c r="G616" s="28">
        <v>1.9709982099999999</v>
      </c>
      <c r="H616" s="28">
        <v>40.312657519999995</v>
      </c>
      <c r="I616" s="28">
        <v>10.63200537</v>
      </c>
      <c r="J616" s="28">
        <v>8.2738645799999997</v>
      </c>
      <c r="K616" s="28">
        <v>21.036299199999998</v>
      </c>
      <c r="L616" s="28">
        <v>0.37048837000000001</v>
      </c>
      <c r="M616" s="28">
        <v>146.86522636000001</v>
      </c>
      <c r="N616" s="28">
        <v>143.54971900000001</v>
      </c>
      <c r="O616" s="28">
        <v>0.27916918000000002</v>
      </c>
      <c r="P616" s="28">
        <v>2.79833818</v>
      </c>
      <c r="Q616" s="28">
        <v>0.23799999999999999</v>
      </c>
      <c r="R616" s="28">
        <v>244.52304927</v>
      </c>
      <c r="S616" s="28">
        <v>90.81170109</v>
      </c>
      <c r="T616" s="28">
        <v>12.238021779999999</v>
      </c>
      <c r="U616" s="28">
        <v>13.784389470000001</v>
      </c>
      <c r="V616" s="28">
        <v>0</v>
      </c>
      <c r="W616" s="28">
        <v>0</v>
      </c>
      <c r="X616" s="28">
        <v>19.830915649999998</v>
      </c>
      <c r="Y616" s="28">
        <v>28.6782948</v>
      </c>
      <c r="Z616" s="28">
        <v>3.9129580800000001</v>
      </c>
      <c r="AA616" s="28">
        <v>169.25628087000004</v>
      </c>
      <c r="AB616" s="28">
        <v>75.266768400000004</v>
      </c>
      <c r="AC616" s="28">
        <v>0</v>
      </c>
      <c r="AD616" s="28">
        <v>0</v>
      </c>
      <c r="AE616" s="28">
        <v>0</v>
      </c>
      <c r="AF616" s="28">
        <v>0</v>
      </c>
      <c r="AG616" s="28">
        <v>0</v>
      </c>
      <c r="AH616" s="28">
        <v>0</v>
      </c>
      <c r="AI616" s="28">
        <v>0</v>
      </c>
      <c r="AJ616" s="28">
        <v>17.879640390000002</v>
      </c>
      <c r="AK616" s="28">
        <v>17.879640390000002</v>
      </c>
      <c r="AL616" s="28">
        <v>20.241058600000002</v>
      </c>
      <c r="AM616" s="28">
        <v>20.241058600000002</v>
      </c>
      <c r="AN616" s="28">
        <v>0</v>
      </c>
      <c r="AO616" s="28">
        <v>0</v>
      </c>
      <c r="AP616" s="28">
        <v>10.808520660000001</v>
      </c>
      <c r="AQ616" s="28">
        <v>10.808520660000001</v>
      </c>
      <c r="AR616" s="28">
        <v>0</v>
      </c>
      <c r="AS616" s="28">
        <v>0</v>
      </c>
      <c r="AT616" s="28">
        <v>31.049579260000002</v>
      </c>
      <c r="AU616" s="28">
        <v>62.096829529999994</v>
      </c>
      <c r="AV616" s="28">
        <v>112.76611155000001</v>
      </c>
      <c r="AW616" s="28">
        <v>174.86294107999998</v>
      </c>
      <c r="AX616" s="28">
        <v>32.312568820000003</v>
      </c>
      <c r="AY616" s="28">
        <v>0</v>
      </c>
      <c r="AZ616" s="28">
        <v>142.55037225999999</v>
      </c>
    </row>
    <row r="617" spans="2:52" x14ac:dyDescent="0.25">
      <c r="B617" s="15" t="s">
        <v>472</v>
      </c>
      <c r="C617" s="28">
        <v>250.45851632000003</v>
      </c>
      <c r="D617" s="28">
        <v>181.37025554000002</v>
      </c>
      <c r="E617" s="28">
        <v>37.818417230000001</v>
      </c>
      <c r="F617" s="28">
        <v>139.26265831000001</v>
      </c>
      <c r="G617" s="28">
        <v>4.28918</v>
      </c>
      <c r="H617" s="28">
        <v>69.088260779999999</v>
      </c>
      <c r="I617" s="28">
        <v>34.134773350000003</v>
      </c>
      <c r="J617" s="28">
        <v>9.7055573299999995</v>
      </c>
      <c r="K617" s="28">
        <v>22.05254472</v>
      </c>
      <c r="L617" s="28">
        <v>3.1953853799999998</v>
      </c>
      <c r="M617" s="28">
        <v>325.77147600000001</v>
      </c>
      <c r="N617" s="28">
        <v>325.77147600000001</v>
      </c>
      <c r="O617" s="28">
        <v>0</v>
      </c>
      <c r="P617" s="28">
        <v>0</v>
      </c>
      <c r="Q617" s="28">
        <v>0</v>
      </c>
      <c r="R617" s="28">
        <v>576.22999232000006</v>
      </c>
      <c r="S617" s="28">
        <v>340.13962313999997</v>
      </c>
      <c r="T617" s="28">
        <v>17.585119719999998</v>
      </c>
      <c r="U617" s="28">
        <v>46.693397979999993</v>
      </c>
      <c r="V617" s="28">
        <v>0</v>
      </c>
      <c r="W617" s="28">
        <v>0</v>
      </c>
      <c r="X617" s="28">
        <v>14.756959109999999</v>
      </c>
      <c r="Y617" s="28">
        <v>48.754935639999999</v>
      </c>
      <c r="Z617" s="28">
        <v>0</v>
      </c>
      <c r="AA617" s="28">
        <v>467.93003559000005</v>
      </c>
      <c r="AB617" s="28">
        <v>108.29995673000001</v>
      </c>
      <c r="AC617" s="28">
        <v>0</v>
      </c>
      <c r="AD617" s="28">
        <v>0</v>
      </c>
      <c r="AE617" s="28">
        <v>0</v>
      </c>
      <c r="AF617" s="28">
        <v>0</v>
      </c>
      <c r="AG617" s="28">
        <v>0</v>
      </c>
      <c r="AH617" s="28">
        <v>0</v>
      </c>
      <c r="AI617" s="28">
        <v>0</v>
      </c>
      <c r="AJ617" s="28">
        <v>0</v>
      </c>
      <c r="AK617" s="28">
        <v>0</v>
      </c>
      <c r="AL617" s="28">
        <v>65.630937270000004</v>
      </c>
      <c r="AM617" s="28">
        <v>65.630937270000004</v>
      </c>
      <c r="AN617" s="28">
        <v>0</v>
      </c>
      <c r="AO617" s="28">
        <v>0</v>
      </c>
      <c r="AP617" s="28">
        <v>0</v>
      </c>
      <c r="AQ617" s="28">
        <v>0</v>
      </c>
      <c r="AR617" s="28">
        <v>0</v>
      </c>
      <c r="AS617" s="28">
        <v>37.772003859999998</v>
      </c>
      <c r="AT617" s="28">
        <v>103.40294113</v>
      </c>
      <c r="AU617" s="28">
        <v>4.8970155999999996</v>
      </c>
      <c r="AV617" s="28">
        <v>50.205565369999995</v>
      </c>
      <c r="AW617" s="28">
        <v>55.102580969999998</v>
      </c>
      <c r="AX617" s="28">
        <v>0</v>
      </c>
      <c r="AY617" s="28">
        <v>1.6787056100000002</v>
      </c>
      <c r="AZ617" s="28">
        <v>53.423875359999997</v>
      </c>
    </row>
    <row r="618" spans="2:52" x14ac:dyDescent="0.25">
      <c r="B618" s="15" t="s">
        <v>473</v>
      </c>
      <c r="C618" s="28">
        <v>55.611626520000002</v>
      </c>
      <c r="D618" s="28">
        <v>44.490262330000007</v>
      </c>
      <c r="E618" s="28">
        <v>23.984002660000002</v>
      </c>
      <c r="F618" s="28">
        <v>19.780858210000002</v>
      </c>
      <c r="G618" s="28">
        <v>0.72540145999999994</v>
      </c>
      <c r="H618" s="28">
        <v>11.12136419</v>
      </c>
      <c r="I618" s="28">
        <v>4.2293160099999998</v>
      </c>
      <c r="J618" s="28">
        <v>1.8140395</v>
      </c>
      <c r="K618" s="28">
        <v>3.60113884</v>
      </c>
      <c r="L618" s="28">
        <v>1.4768698399999998</v>
      </c>
      <c r="M618" s="28">
        <v>82.203645190000003</v>
      </c>
      <c r="N618" s="28">
        <v>71.636139</v>
      </c>
      <c r="O618" s="28">
        <v>10.453378189999999</v>
      </c>
      <c r="P618" s="28">
        <v>0</v>
      </c>
      <c r="Q618" s="28">
        <v>0.11412799999999999</v>
      </c>
      <c r="R618" s="28">
        <v>137.81527171000002</v>
      </c>
      <c r="S618" s="28">
        <v>72.456507129999991</v>
      </c>
      <c r="T618" s="28">
        <v>9.0061103899999999</v>
      </c>
      <c r="U618" s="28">
        <v>9.6515060899999998</v>
      </c>
      <c r="V618" s="28">
        <v>0</v>
      </c>
      <c r="W618" s="28">
        <v>0</v>
      </c>
      <c r="X618" s="28">
        <v>2.12431744</v>
      </c>
      <c r="Y618" s="28">
        <v>16.656886100000001</v>
      </c>
      <c r="Z618" s="28">
        <v>0.83728583999999995</v>
      </c>
      <c r="AA618" s="28">
        <v>110.73261298999999</v>
      </c>
      <c r="AB618" s="28">
        <v>27.082658719999998</v>
      </c>
      <c r="AC618" s="28">
        <v>0</v>
      </c>
      <c r="AD618" s="28">
        <v>0</v>
      </c>
      <c r="AE618" s="28">
        <v>0</v>
      </c>
      <c r="AF618" s="28">
        <v>0</v>
      </c>
      <c r="AG618" s="28">
        <v>0</v>
      </c>
      <c r="AH618" s="28">
        <v>0</v>
      </c>
      <c r="AI618" s="28">
        <v>0</v>
      </c>
      <c r="AJ618" s="28">
        <v>4.6217846900000001</v>
      </c>
      <c r="AK618" s="28">
        <v>4.6217846900000001</v>
      </c>
      <c r="AL618" s="28">
        <v>7.0679608999999992</v>
      </c>
      <c r="AM618" s="28">
        <v>7.0679608999999992</v>
      </c>
      <c r="AN618" s="28">
        <v>0</v>
      </c>
      <c r="AO618" s="28">
        <v>0</v>
      </c>
      <c r="AP618" s="28">
        <v>0.20941723000000001</v>
      </c>
      <c r="AQ618" s="28">
        <v>0.20941723000000001</v>
      </c>
      <c r="AR618" s="28">
        <v>0</v>
      </c>
      <c r="AS618" s="28">
        <v>0</v>
      </c>
      <c r="AT618" s="28">
        <v>7.2773781299999998</v>
      </c>
      <c r="AU618" s="28">
        <v>24.427065280000001</v>
      </c>
      <c r="AV618" s="28">
        <v>53.776916999999997</v>
      </c>
      <c r="AW618" s="28">
        <v>78.203982280000005</v>
      </c>
      <c r="AX618" s="28">
        <v>0</v>
      </c>
      <c r="AY618" s="28">
        <v>5.9172004600000001</v>
      </c>
      <c r="AZ618" s="28">
        <v>72.286781820000002</v>
      </c>
    </row>
    <row r="619" spans="2:52" x14ac:dyDescent="0.25">
      <c r="B619" s="25" t="s">
        <v>1582</v>
      </c>
      <c r="C619" s="26">
        <f t="shared" ref="C619:AZ619" si="37">SUM(C606:C618)</f>
        <v>1950.5660279800002</v>
      </c>
      <c r="D619" s="26">
        <f t="shared" si="37"/>
        <v>1248.8035034899999</v>
      </c>
      <c r="E619" s="26">
        <f t="shared" si="37"/>
        <v>446.33285602000001</v>
      </c>
      <c r="F619" s="26">
        <f t="shared" si="37"/>
        <v>775.96715199000016</v>
      </c>
      <c r="G619" s="26">
        <f t="shared" si="37"/>
        <v>26.503495479999998</v>
      </c>
      <c r="H619" s="26">
        <f t="shared" si="37"/>
        <v>701.76252449000003</v>
      </c>
      <c r="I619" s="26">
        <f t="shared" si="37"/>
        <v>158.92008933</v>
      </c>
      <c r="J619" s="26">
        <f t="shared" si="37"/>
        <v>87.515939419999995</v>
      </c>
      <c r="K619" s="26">
        <f t="shared" si="37"/>
        <v>138.26809523</v>
      </c>
      <c r="L619" s="26">
        <f t="shared" si="37"/>
        <v>317.05840050999996</v>
      </c>
      <c r="M619" s="26">
        <f t="shared" si="37"/>
        <v>2275.0340651999995</v>
      </c>
      <c r="N619" s="26">
        <f t="shared" si="37"/>
        <v>2234.6252040000004</v>
      </c>
      <c r="O619" s="26">
        <f t="shared" si="37"/>
        <v>16.308439989999997</v>
      </c>
      <c r="P619" s="26">
        <f t="shared" si="37"/>
        <v>15.87504618</v>
      </c>
      <c r="Q619" s="26">
        <f t="shared" si="37"/>
        <v>8.2253750299999986</v>
      </c>
      <c r="R619" s="26">
        <f t="shared" si="37"/>
        <v>4225.6000931799999</v>
      </c>
      <c r="S619" s="26">
        <f t="shared" si="37"/>
        <v>1541.04351337</v>
      </c>
      <c r="T619" s="26">
        <f t="shared" si="37"/>
        <v>204.61684840999996</v>
      </c>
      <c r="U619" s="26">
        <f t="shared" si="37"/>
        <v>313.73513903999998</v>
      </c>
      <c r="V619" s="26">
        <f t="shared" si="37"/>
        <v>0.83441999999999994</v>
      </c>
      <c r="W619" s="26">
        <f t="shared" si="37"/>
        <v>152.08621421999999</v>
      </c>
      <c r="X619" s="26">
        <f t="shared" si="37"/>
        <v>167.50771645</v>
      </c>
      <c r="Y619" s="26">
        <f t="shared" si="37"/>
        <v>363.85861495</v>
      </c>
      <c r="Z619" s="26">
        <f t="shared" si="37"/>
        <v>45.375643189999998</v>
      </c>
      <c r="AA619" s="26">
        <f t="shared" si="37"/>
        <v>2789.0581096299998</v>
      </c>
      <c r="AB619" s="26">
        <f t="shared" si="37"/>
        <v>1436.5419835499999</v>
      </c>
      <c r="AC619" s="26">
        <f t="shared" si="37"/>
        <v>0</v>
      </c>
      <c r="AD619" s="26">
        <f t="shared" si="37"/>
        <v>0</v>
      </c>
      <c r="AE619" s="26">
        <f t="shared" si="37"/>
        <v>0</v>
      </c>
      <c r="AF619" s="26">
        <f t="shared" si="37"/>
        <v>0</v>
      </c>
      <c r="AG619" s="26">
        <f t="shared" si="37"/>
        <v>43.717092149999999</v>
      </c>
      <c r="AH619" s="26">
        <f t="shared" si="37"/>
        <v>43.717092149999999</v>
      </c>
      <c r="AI619" s="26">
        <f t="shared" si="37"/>
        <v>0</v>
      </c>
      <c r="AJ619" s="26">
        <f t="shared" si="37"/>
        <v>23.216272540000006</v>
      </c>
      <c r="AK619" s="26">
        <f t="shared" si="37"/>
        <v>66.933364690000005</v>
      </c>
      <c r="AL619" s="26">
        <f t="shared" si="37"/>
        <v>340.22361083999999</v>
      </c>
      <c r="AM619" s="26">
        <f t="shared" si="37"/>
        <v>340.22361083999999</v>
      </c>
      <c r="AN619" s="26">
        <f t="shared" si="37"/>
        <v>0</v>
      </c>
      <c r="AO619" s="26">
        <f t="shared" si="37"/>
        <v>0</v>
      </c>
      <c r="AP619" s="26">
        <f t="shared" si="37"/>
        <v>125.09703688</v>
      </c>
      <c r="AQ619" s="26">
        <f t="shared" si="37"/>
        <v>125.09703688</v>
      </c>
      <c r="AR619" s="26">
        <f t="shared" si="37"/>
        <v>0</v>
      </c>
      <c r="AS619" s="26">
        <f t="shared" si="37"/>
        <v>60.804624349999997</v>
      </c>
      <c r="AT619" s="26">
        <f t="shared" si="37"/>
        <v>526.12527207000005</v>
      </c>
      <c r="AU619" s="26">
        <f t="shared" si="37"/>
        <v>977.35007617000008</v>
      </c>
      <c r="AV619" s="26">
        <f t="shared" si="37"/>
        <v>1182.8092478299998</v>
      </c>
      <c r="AW619" s="26">
        <f t="shared" si="37"/>
        <v>2160.1593240000002</v>
      </c>
      <c r="AX619" s="26">
        <f t="shared" si="37"/>
        <v>116.04900394000001</v>
      </c>
      <c r="AY619" s="26">
        <f t="shared" si="37"/>
        <v>730.33642442999985</v>
      </c>
      <c r="AZ619" s="26">
        <f t="shared" si="37"/>
        <v>1313.77389563</v>
      </c>
    </row>
    <row r="620" spans="2:52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2:52" x14ac:dyDescent="0.25">
      <c r="B621" s="17" t="s">
        <v>1532</v>
      </c>
      <c r="C621" s="12">
        <f t="shared" ref="C621:AZ621" si="38">C629+C643+C660+C686+C706</f>
        <v>950.05334378999999</v>
      </c>
      <c r="D621" s="12">
        <f t="shared" si="38"/>
        <v>440.07298585000001</v>
      </c>
      <c r="E621" s="12">
        <f t="shared" si="38"/>
        <v>184.10167981999999</v>
      </c>
      <c r="F621" s="12">
        <f t="shared" si="38"/>
        <v>223.33013296999997</v>
      </c>
      <c r="G621" s="12">
        <f t="shared" si="38"/>
        <v>32.64117306</v>
      </c>
      <c r="H621" s="12">
        <f t="shared" si="38"/>
        <v>509.98035793999998</v>
      </c>
      <c r="I621" s="12">
        <f t="shared" si="38"/>
        <v>161.28958617999999</v>
      </c>
      <c r="J621" s="12">
        <f t="shared" si="38"/>
        <v>105.76002267</v>
      </c>
      <c r="K621" s="12">
        <f t="shared" si="38"/>
        <v>173.30501428999997</v>
      </c>
      <c r="L621" s="12">
        <f t="shared" si="38"/>
        <v>69.625734799999989</v>
      </c>
      <c r="M621" s="12">
        <f t="shared" si="38"/>
        <v>6707.9322283400006</v>
      </c>
      <c r="N621" s="12">
        <f t="shared" si="38"/>
        <v>6514.0400153500004</v>
      </c>
      <c r="O621" s="12">
        <f t="shared" si="38"/>
        <v>167.68452691000002</v>
      </c>
      <c r="P621" s="12">
        <f t="shared" si="38"/>
        <v>21.783012840000001</v>
      </c>
      <c r="Q621" s="12">
        <f t="shared" si="38"/>
        <v>4.4246732399999997</v>
      </c>
      <c r="R621" s="12">
        <f t="shared" si="38"/>
        <v>7657.9855721299991</v>
      </c>
      <c r="S621" s="12">
        <f t="shared" si="38"/>
        <v>3902.5377779799996</v>
      </c>
      <c r="T621" s="12">
        <f t="shared" si="38"/>
        <v>86.608804739999982</v>
      </c>
      <c r="U621" s="12">
        <f t="shared" si="38"/>
        <v>503.99800100999994</v>
      </c>
      <c r="V621" s="12">
        <f t="shared" si="38"/>
        <v>0.26045595999999999</v>
      </c>
      <c r="W621" s="12">
        <f t="shared" si="38"/>
        <v>44.530017419999993</v>
      </c>
      <c r="X621" s="12">
        <f t="shared" si="38"/>
        <v>331.60369015999999</v>
      </c>
      <c r="Y621" s="12">
        <f t="shared" si="38"/>
        <v>847.50012498000001</v>
      </c>
      <c r="Z621" s="12">
        <f t="shared" si="38"/>
        <v>23.629778820000002</v>
      </c>
      <c r="AA621" s="12">
        <f t="shared" si="38"/>
        <v>5740.6686510699992</v>
      </c>
      <c r="AB621" s="12">
        <f t="shared" si="38"/>
        <v>1917.3169210599997</v>
      </c>
      <c r="AC621" s="12">
        <f t="shared" si="38"/>
        <v>7.0223282000000005</v>
      </c>
      <c r="AD621" s="12">
        <f t="shared" si="38"/>
        <v>0</v>
      </c>
      <c r="AE621" s="12">
        <f t="shared" si="38"/>
        <v>0</v>
      </c>
      <c r="AF621" s="12">
        <f t="shared" si="38"/>
        <v>7.0223282000000005</v>
      </c>
      <c r="AG621" s="12">
        <f t="shared" si="38"/>
        <v>30.814667949999997</v>
      </c>
      <c r="AH621" s="12">
        <f t="shared" si="38"/>
        <v>30.814667949999997</v>
      </c>
      <c r="AI621" s="12">
        <f t="shared" si="38"/>
        <v>0</v>
      </c>
      <c r="AJ621" s="12">
        <f t="shared" si="38"/>
        <v>83.431679540000005</v>
      </c>
      <c r="AK621" s="12">
        <f t="shared" si="38"/>
        <v>121.26867568999999</v>
      </c>
      <c r="AL621" s="12">
        <f t="shared" si="38"/>
        <v>520.75671210999997</v>
      </c>
      <c r="AM621" s="12">
        <f t="shared" si="38"/>
        <v>517.41528643000004</v>
      </c>
      <c r="AN621" s="12">
        <f t="shared" si="38"/>
        <v>0</v>
      </c>
      <c r="AO621" s="12">
        <f t="shared" si="38"/>
        <v>3.34142568</v>
      </c>
      <c r="AP621" s="12">
        <f t="shared" si="38"/>
        <v>73.884232989999987</v>
      </c>
      <c r="AQ621" s="12">
        <f t="shared" si="38"/>
        <v>73.884232989999987</v>
      </c>
      <c r="AR621" s="12">
        <f t="shared" si="38"/>
        <v>0</v>
      </c>
      <c r="AS621" s="12">
        <f t="shared" si="38"/>
        <v>107.96871624000001</v>
      </c>
      <c r="AT621" s="12">
        <f t="shared" si="38"/>
        <v>702.60966134</v>
      </c>
      <c r="AU621" s="12">
        <f t="shared" si="38"/>
        <v>1335.9759354100001</v>
      </c>
      <c r="AV621" s="12">
        <f t="shared" si="38"/>
        <v>2342.0941951900004</v>
      </c>
      <c r="AW621" s="12">
        <f t="shared" si="38"/>
        <v>3678.0701305999992</v>
      </c>
      <c r="AX621" s="12">
        <f t="shared" si="38"/>
        <v>477.88728755</v>
      </c>
      <c r="AY621" s="12">
        <f t="shared" si="38"/>
        <v>232.82653152</v>
      </c>
      <c r="AZ621" s="12">
        <f t="shared" si="38"/>
        <v>2967.3563115299999</v>
      </c>
    </row>
    <row r="622" spans="2:52" x14ac:dyDescent="0.25">
      <c r="B622" s="14" t="s">
        <v>1466</v>
      </c>
    </row>
    <row r="623" spans="2:52" x14ac:dyDescent="0.25">
      <c r="B623" s="15" t="s">
        <v>1473</v>
      </c>
      <c r="C623" s="28">
        <v>22.760467609999999</v>
      </c>
      <c r="D623" s="28">
        <v>11.41965617</v>
      </c>
      <c r="E623" s="28">
        <v>2.5071632400000001</v>
      </c>
      <c r="F623" s="28">
        <v>8.4123664199999997</v>
      </c>
      <c r="G623" s="28">
        <v>0.50012650999999997</v>
      </c>
      <c r="H623" s="28">
        <v>11.34081144</v>
      </c>
      <c r="I623" s="28">
        <v>2.03017001</v>
      </c>
      <c r="J623" s="28">
        <v>2.3028568199999997</v>
      </c>
      <c r="K623" s="28">
        <v>5.8864677099999998</v>
      </c>
      <c r="L623" s="28">
        <v>1.1213168999999998</v>
      </c>
      <c r="M623" s="28">
        <v>98.540484680000006</v>
      </c>
      <c r="N623" s="28">
        <v>97.913505999999998</v>
      </c>
      <c r="O623" s="28">
        <v>0.62697868000000001</v>
      </c>
      <c r="P623" s="28">
        <v>0</v>
      </c>
      <c r="Q623" s="28">
        <v>0</v>
      </c>
      <c r="R623" s="28">
        <v>121.30095229000001</v>
      </c>
      <c r="S623" s="28">
        <v>45.161806540000001</v>
      </c>
      <c r="T623" s="28">
        <v>0.13673831</v>
      </c>
      <c r="U623" s="28">
        <v>0.89130076999999996</v>
      </c>
      <c r="V623" s="28">
        <v>0</v>
      </c>
      <c r="W623" s="28">
        <v>7.01629156</v>
      </c>
      <c r="X623" s="28">
        <v>4.5640965099999997</v>
      </c>
      <c r="Y623" s="28">
        <v>27.450160140000001</v>
      </c>
      <c r="Z623" s="28">
        <v>0</v>
      </c>
      <c r="AA623" s="28">
        <v>85.220393830000006</v>
      </c>
      <c r="AB623" s="28">
        <v>36.080558459999999</v>
      </c>
      <c r="AC623" s="28">
        <v>0</v>
      </c>
      <c r="AD623" s="28">
        <v>0</v>
      </c>
      <c r="AE623" s="28">
        <v>0</v>
      </c>
      <c r="AF623" s="28">
        <v>0</v>
      </c>
      <c r="AG623" s="28">
        <v>0</v>
      </c>
      <c r="AH623" s="28">
        <v>0</v>
      </c>
      <c r="AI623" s="28">
        <v>0</v>
      </c>
      <c r="AJ623" s="28">
        <v>5.3340622</v>
      </c>
      <c r="AK623" s="28">
        <v>5.3340622</v>
      </c>
      <c r="AL623" s="28">
        <v>3.1372985600000001</v>
      </c>
      <c r="AM623" s="28">
        <v>3.1372985600000001</v>
      </c>
      <c r="AN623" s="28">
        <v>0</v>
      </c>
      <c r="AO623" s="28">
        <v>0</v>
      </c>
      <c r="AP623" s="28">
        <v>0</v>
      </c>
      <c r="AQ623" s="28">
        <v>0</v>
      </c>
      <c r="AR623" s="28">
        <v>0</v>
      </c>
      <c r="AS623" s="28">
        <v>5.0484327800000006</v>
      </c>
      <c r="AT623" s="28">
        <v>8.1857313400000002</v>
      </c>
      <c r="AU623" s="28">
        <v>33.22888932</v>
      </c>
      <c r="AV623" s="28">
        <v>126.21246848999999</v>
      </c>
      <c r="AW623" s="28">
        <v>159.44135781</v>
      </c>
      <c r="AX623" s="28">
        <v>15.88815984</v>
      </c>
      <c r="AY623" s="28">
        <v>4.4862383399999999</v>
      </c>
      <c r="AZ623" s="28">
        <v>139.06695962999999</v>
      </c>
    </row>
    <row r="624" spans="2:52" x14ac:dyDescent="0.25">
      <c r="B624" s="15" t="s">
        <v>432</v>
      </c>
      <c r="C624" s="28">
        <v>3.5831556</v>
      </c>
      <c r="D624" s="28">
        <v>1.2418943500000001</v>
      </c>
      <c r="E624" s="28">
        <v>0.45832703000000002</v>
      </c>
      <c r="F624" s="28">
        <v>0.66151481000000001</v>
      </c>
      <c r="G624" s="28">
        <v>0.12205250999999999</v>
      </c>
      <c r="H624" s="28">
        <v>2.3412612500000001</v>
      </c>
      <c r="I624" s="28">
        <v>1.2511205700000001</v>
      </c>
      <c r="J624" s="28">
        <v>0.57298499000000003</v>
      </c>
      <c r="K624" s="28">
        <v>0.51612499999999994</v>
      </c>
      <c r="L624" s="28">
        <v>1.0306900000000001E-3</v>
      </c>
      <c r="M624" s="28">
        <v>52.631253579999999</v>
      </c>
      <c r="N624" s="28">
        <v>52.519665000000003</v>
      </c>
      <c r="O624" s="28">
        <v>0.11158858000000001</v>
      </c>
      <c r="P624" s="28">
        <v>0</v>
      </c>
      <c r="Q624" s="28">
        <v>0</v>
      </c>
      <c r="R624" s="28">
        <v>56.214409179999997</v>
      </c>
      <c r="S624" s="28">
        <v>30.611986050000002</v>
      </c>
      <c r="T624" s="28">
        <v>0.26342140999999997</v>
      </c>
      <c r="U624" s="28">
        <v>4.2820169699999999</v>
      </c>
      <c r="V624" s="28">
        <v>0</v>
      </c>
      <c r="W624" s="28">
        <v>8.2000000000000007E-3</v>
      </c>
      <c r="X624" s="28">
        <v>1.5184485000000001</v>
      </c>
      <c r="Y624" s="28">
        <v>1.9253489799999999</v>
      </c>
      <c r="Z624" s="28">
        <v>0.50454100000000002</v>
      </c>
      <c r="AA624" s="28">
        <v>39.113962909999998</v>
      </c>
      <c r="AB624" s="28">
        <v>17.100446269999999</v>
      </c>
      <c r="AC624" s="28">
        <v>0</v>
      </c>
      <c r="AD624" s="28">
        <v>0</v>
      </c>
      <c r="AE624" s="28">
        <v>0</v>
      </c>
      <c r="AF624" s="28">
        <v>0</v>
      </c>
      <c r="AG624" s="28">
        <v>0</v>
      </c>
      <c r="AH624" s="28">
        <v>0</v>
      </c>
      <c r="AI624" s="28">
        <v>0</v>
      </c>
      <c r="AJ624" s="28">
        <v>1.1867829699999999</v>
      </c>
      <c r="AK624" s="28">
        <v>1.1867829699999999</v>
      </c>
      <c r="AL624" s="28">
        <v>9.7136795800000009</v>
      </c>
      <c r="AM624" s="28">
        <v>9.7136795800000009</v>
      </c>
      <c r="AN624" s="28">
        <v>0</v>
      </c>
      <c r="AO624" s="28">
        <v>0</v>
      </c>
      <c r="AP624" s="28">
        <v>1.00761006</v>
      </c>
      <c r="AQ624" s="28">
        <v>1.00761006</v>
      </c>
      <c r="AR624" s="28">
        <v>0</v>
      </c>
      <c r="AS624" s="28">
        <v>3.9915089900000003</v>
      </c>
      <c r="AT624" s="28">
        <v>14.71279863</v>
      </c>
      <c r="AU624" s="28">
        <v>3.5744306100000003</v>
      </c>
      <c r="AV624" s="28">
        <v>2.9901917099999999</v>
      </c>
      <c r="AW624" s="28">
        <v>6.5646223200000007</v>
      </c>
      <c r="AX624" s="28">
        <v>2.04303137</v>
      </c>
      <c r="AY624" s="28">
        <v>0</v>
      </c>
      <c r="AZ624" s="28">
        <v>4.5215909500000002</v>
      </c>
    </row>
    <row r="625" spans="2:52" x14ac:dyDescent="0.25">
      <c r="B625" s="15" t="s">
        <v>1474</v>
      </c>
      <c r="C625" s="28">
        <v>11.27074498</v>
      </c>
      <c r="D625" s="28">
        <v>3.9621863099999994</v>
      </c>
      <c r="E625" s="28">
        <v>1.6504584600000001</v>
      </c>
      <c r="F625" s="28">
        <v>2.1451840499999997</v>
      </c>
      <c r="G625" s="28">
        <v>0.16654379999999999</v>
      </c>
      <c r="H625" s="28">
        <v>7.30855867</v>
      </c>
      <c r="I625" s="28">
        <v>1.6779764099999999</v>
      </c>
      <c r="J625" s="28">
        <v>1.3517211999999998</v>
      </c>
      <c r="K625" s="28">
        <v>3.32739531</v>
      </c>
      <c r="L625" s="28">
        <v>0.95146575</v>
      </c>
      <c r="M625" s="28">
        <v>65.558447700000002</v>
      </c>
      <c r="N625" s="28">
        <v>65.495451000000003</v>
      </c>
      <c r="O625" s="28">
        <v>6.2996700000000003E-2</v>
      </c>
      <c r="P625" s="28">
        <v>0</v>
      </c>
      <c r="Q625" s="28">
        <v>0</v>
      </c>
      <c r="R625" s="28">
        <v>76.829192680000006</v>
      </c>
      <c r="S625" s="28">
        <v>30.677895829999997</v>
      </c>
      <c r="T625" s="28">
        <v>2.5846800700000001</v>
      </c>
      <c r="U625" s="28">
        <v>7.9106036099999999</v>
      </c>
      <c r="V625" s="28">
        <v>6.0455959999999996E-2</v>
      </c>
      <c r="W625" s="28">
        <v>1.0912310300000001</v>
      </c>
      <c r="X625" s="28">
        <v>1.2418640700000001</v>
      </c>
      <c r="Y625" s="28">
        <v>13.37646172</v>
      </c>
      <c r="Z625" s="28">
        <v>0</v>
      </c>
      <c r="AA625" s="28">
        <v>56.943192289999999</v>
      </c>
      <c r="AB625" s="28">
        <v>19.88600039</v>
      </c>
      <c r="AC625" s="28">
        <v>0</v>
      </c>
      <c r="AD625" s="28">
        <v>0</v>
      </c>
      <c r="AE625" s="28">
        <v>0</v>
      </c>
      <c r="AF625" s="28">
        <v>0</v>
      </c>
      <c r="AG625" s="28">
        <v>0</v>
      </c>
      <c r="AH625" s="28">
        <v>0</v>
      </c>
      <c r="AI625" s="28">
        <v>0</v>
      </c>
      <c r="AJ625" s="28">
        <v>23.075071789999999</v>
      </c>
      <c r="AK625" s="28">
        <v>23.075071789999999</v>
      </c>
      <c r="AL625" s="28">
        <v>3.9800081</v>
      </c>
      <c r="AM625" s="28">
        <v>3.9800081</v>
      </c>
      <c r="AN625" s="28">
        <v>0</v>
      </c>
      <c r="AO625" s="28">
        <v>0</v>
      </c>
      <c r="AP625" s="28">
        <v>0</v>
      </c>
      <c r="AQ625" s="28">
        <v>0</v>
      </c>
      <c r="AR625" s="28">
        <v>0</v>
      </c>
      <c r="AS625" s="28">
        <v>21.512688129999997</v>
      </c>
      <c r="AT625" s="28">
        <v>25.49269623</v>
      </c>
      <c r="AU625" s="28">
        <v>17.468375950000002</v>
      </c>
      <c r="AV625" s="28">
        <v>62.026603589999993</v>
      </c>
      <c r="AW625" s="28">
        <v>79.494979539999989</v>
      </c>
      <c r="AX625" s="28">
        <v>3.9737699599999998</v>
      </c>
      <c r="AY625" s="28">
        <v>9.439134189999999</v>
      </c>
      <c r="AZ625" s="28">
        <v>66.08207539</v>
      </c>
    </row>
    <row r="626" spans="2:52" x14ac:dyDescent="0.25">
      <c r="B626" s="15" t="s">
        <v>1475</v>
      </c>
      <c r="C626" s="28">
        <v>15.5489532</v>
      </c>
      <c r="D626" s="28">
        <v>8.6289221199999986</v>
      </c>
      <c r="E626" s="28">
        <v>6.0779310599999992</v>
      </c>
      <c r="F626" s="28">
        <v>2.1082352799999997</v>
      </c>
      <c r="G626" s="28">
        <v>0.44275578000000004</v>
      </c>
      <c r="H626" s="28">
        <v>6.9200310800000002</v>
      </c>
      <c r="I626" s="28">
        <v>1.6448982299999999</v>
      </c>
      <c r="J626" s="28">
        <v>1.3088820800000001</v>
      </c>
      <c r="K626" s="28">
        <v>3.9662507699999998</v>
      </c>
      <c r="L626" s="28">
        <v>0</v>
      </c>
      <c r="M626" s="28">
        <v>67.544419650000009</v>
      </c>
      <c r="N626" s="28">
        <v>67.419634000000002</v>
      </c>
      <c r="O626" s="28">
        <v>0.12478565</v>
      </c>
      <c r="P626" s="28">
        <v>0</v>
      </c>
      <c r="Q626" s="28">
        <v>0</v>
      </c>
      <c r="R626" s="28">
        <v>83.093372850000009</v>
      </c>
      <c r="S626" s="28">
        <v>39.609202719999999</v>
      </c>
      <c r="T626" s="28">
        <v>0</v>
      </c>
      <c r="U626" s="28">
        <v>7.5492648400000002</v>
      </c>
      <c r="V626" s="28">
        <v>0</v>
      </c>
      <c r="W626" s="28">
        <v>2.7333681299999997</v>
      </c>
      <c r="X626" s="28">
        <v>1.1242499399999999</v>
      </c>
      <c r="Y626" s="28">
        <v>9.5352094300000001</v>
      </c>
      <c r="Z626" s="28">
        <v>0</v>
      </c>
      <c r="AA626" s="28">
        <v>60.551295060000001</v>
      </c>
      <c r="AB626" s="28">
        <v>22.54207779</v>
      </c>
      <c r="AC626" s="28">
        <v>0</v>
      </c>
      <c r="AD626" s="28">
        <v>0</v>
      </c>
      <c r="AE626" s="28">
        <v>0</v>
      </c>
      <c r="AF626" s="28">
        <v>0</v>
      </c>
      <c r="AG626" s="28">
        <v>0</v>
      </c>
      <c r="AH626" s="28">
        <v>0</v>
      </c>
      <c r="AI626" s="28">
        <v>0</v>
      </c>
      <c r="AJ626" s="28">
        <v>0</v>
      </c>
      <c r="AK626" s="28">
        <v>0</v>
      </c>
      <c r="AL626" s="28">
        <v>0.30009999999999998</v>
      </c>
      <c r="AM626" s="28">
        <v>0.30009999999999998</v>
      </c>
      <c r="AN626" s="28">
        <v>0</v>
      </c>
      <c r="AO626" s="28">
        <v>0</v>
      </c>
      <c r="AP626" s="28">
        <v>0</v>
      </c>
      <c r="AQ626" s="28">
        <v>0</v>
      </c>
      <c r="AR626" s="28">
        <v>0</v>
      </c>
      <c r="AS626" s="28">
        <v>0</v>
      </c>
      <c r="AT626" s="28">
        <v>0.30009999999999998</v>
      </c>
      <c r="AU626" s="28">
        <v>22.24197779</v>
      </c>
      <c r="AV626" s="28">
        <v>4.1698808500000002</v>
      </c>
      <c r="AW626" s="28">
        <v>26.411858639999998</v>
      </c>
      <c r="AX626" s="28">
        <v>0</v>
      </c>
      <c r="AY626" s="28">
        <v>0</v>
      </c>
      <c r="AZ626" s="28">
        <v>26.411858639999998</v>
      </c>
    </row>
    <row r="627" spans="2:52" x14ac:dyDescent="0.25">
      <c r="B627" s="15" t="s">
        <v>69</v>
      </c>
      <c r="C627" s="28">
        <v>24.300355360000001</v>
      </c>
      <c r="D627" s="28">
        <v>5.5646018599999998</v>
      </c>
      <c r="E627" s="28">
        <v>1.69158509</v>
      </c>
      <c r="F627" s="28">
        <v>3.4233841300000001</v>
      </c>
      <c r="G627" s="28">
        <v>0.44963264000000003</v>
      </c>
      <c r="H627" s="28">
        <v>18.735753500000001</v>
      </c>
      <c r="I627" s="28">
        <v>2.7132967999999997</v>
      </c>
      <c r="J627" s="28">
        <v>1.7270501699999998</v>
      </c>
      <c r="K627" s="28">
        <v>13.60102453</v>
      </c>
      <c r="L627" s="28">
        <v>0.69438200000000005</v>
      </c>
      <c r="M627" s="28">
        <v>107.36938376000001</v>
      </c>
      <c r="N627" s="28">
        <v>105.754137</v>
      </c>
      <c r="O627" s="28">
        <v>0</v>
      </c>
      <c r="P627" s="28">
        <v>1.61524676</v>
      </c>
      <c r="Q627" s="28">
        <v>0</v>
      </c>
      <c r="R627" s="28">
        <v>131.66973912</v>
      </c>
      <c r="S627" s="28">
        <v>51.131988030000002</v>
      </c>
      <c r="T627" s="28">
        <v>0.35960941999999996</v>
      </c>
      <c r="U627" s="28">
        <v>10.88382739</v>
      </c>
      <c r="V627" s="28">
        <v>0</v>
      </c>
      <c r="W627" s="28">
        <v>2.2522276899999998</v>
      </c>
      <c r="X627" s="28">
        <v>2.59309177</v>
      </c>
      <c r="Y627" s="28">
        <v>19.827619070000001</v>
      </c>
      <c r="Z627" s="28">
        <v>0.33507403000000002</v>
      </c>
      <c r="AA627" s="28">
        <v>87.383437400000005</v>
      </c>
      <c r="AB627" s="28">
        <v>44.286301719999997</v>
      </c>
      <c r="AC627" s="28">
        <v>0</v>
      </c>
      <c r="AD627" s="28">
        <v>0</v>
      </c>
      <c r="AE627" s="28">
        <v>0</v>
      </c>
      <c r="AF627" s="28">
        <v>0</v>
      </c>
      <c r="AG627" s="28">
        <v>0</v>
      </c>
      <c r="AH627" s="28">
        <v>0</v>
      </c>
      <c r="AI627" s="28">
        <v>0</v>
      </c>
      <c r="AJ627" s="28">
        <v>6.0734600000000001E-3</v>
      </c>
      <c r="AK627" s="28">
        <v>6.0734600000000001E-3</v>
      </c>
      <c r="AL627" s="28">
        <v>7.3010107</v>
      </c>
      <c r="AM627" s="28">
        <v>7.3010107</v>
      </c>
      <c r="AN627" s="28">
        <v>0</v>
      </c>
      <c r="AO627" s="28">
        <v>0</v>
      </c>
      <c r="AP627" s="28">
        <v>1.20060996</v>
      </c>
      <c r="AQ627" s="28">
        <v>1.20060996</v>
      </c>
      <c r="AR627" s="28">
        <v>0</v>
      </c>
      <c r="AS627" s="28">
        <v>0</v>
      </c>
      <c r="AT627" s="28">
        <v>8.5016206600000004</v>
      </c>
      <c r="AU627" s="28">
        <v>35.79075452</v>
      </c>
      <c r="AV627" s="28">
        <v>55.268691970000006</v>
      </c>
      <c r="AW627" s="28">
        <v>91.059446490000013</v>
      </c>
      <c r="AX627" s="28">
        <v>18.98651774</v>
      </c>
      <c r="AY627" s="28">
        <v>10.232864189999999</v>
      </c>
      <c r="AZ627" s="28">
        <v>61.840064560000002</v>
      </c>
    </row>
    <row r="628" spans="2:52" x14ac:dyDescent="0.25">
      <c r="B628" s="15" t="s">
        <v>1476</v>
      </c>
      <c r="C628" s="28">
        <v>9.2256909999999994</v>
      </c>
      <c r="D628" s="28">
        <v>3.8061750000000001</v>
      </c>
      <c r="E628" s="28">
        <v>1.320222</v>
      </c>
      <c r="F628" s="28">
        <v>2.2951730000000001</v>
      </c>
      <c r="G628" s="28">
        <v>0.19078000000000001</v>
      </c>
      <c r="H628" s="28">
        <v>5.4195159999999998</v>
      </c>
      <c r="I628" s="28">
        <v>1.546637</v>
      </c>
      <c r="J628" s="28">
        <v>0.48337999999999998</v>
      </c>
      <c r="K628" s="28">
        <v>2.3930099999999999</v>
      </c>
      <c r="L628" s="28">
        <v>0.99648899999999996</v>
      </c>
      <c r="M628" s="28">
        <v>69.137495999999999</v>
      </c>
      <c r="N628" s="28">
        <v>68.492238999999998</v>
      </c>
      <c r="O628" s="28">
        <v>4.9041000000000001E-2</v>
      </c>
      <c r="P628" s="28">
        <v>0</v>
      </c>
      <c r="Q628" s="28">
        <v>0.59621599999999997</v>
      </c>
      <c r="R628" s="28">
        <v>78.363186999999996</v>
      </c>
      <c r="S628" s="28">
        <v>33.742111940000001</v>
      </c>
      <c r="T628" s="28">
        <v>0.77938825</v>
      </c>
      <c r="U628" s="28">
        <v>5.2872165899999999</v>
      </c>
      <c r="V628" s="28">
        <v>0</v>
      </c>
      <c r="W628" s="28">
        <v>0.34960111999999999</v>
      </c>
      <c r="X628" s="28">
        <v>6.9306492100000003</v>
      </c>
      <c r="Y628" s="28">
        <v>17.749507649999998</v>
      </c>
      <c r="Z628" s="28">
        <v>0</v>
      </c>
      <c r="AA628" s="28">
        <v>64.838474759999997</v>
      </c>
      <c r="AB628" s="28">
        <v>13.524712239999999</v>
      </c>
      <c r="AC628" s="28">
        <v>0</v>
      </c>
      <c r="AD628" s="28">
        <v>0</v>
      </c>
      <c r="AE628" s="28">
        <v>0</v>
      </c>
      <c r="AF628" s="28">
        <v>0</v>
      </c>
      <c r="AG628" s="28">
        <v>0</v>
      </c>
      <c r="AH628" s="28">
        <v>0</v>
      </c>
      <c r="AI628" s="28">
        <v>0</v>
      </c>
      <c r="AJ628" s="28">
        <v>0</v>
      </c>
      <c r="AK628" s="28">
        <v>0</v>
      </c>
      <c r="AL628" s="28">
        <v>1.6010552</v>
      </c>
      <c r="AM628" s="28">
        <v>1.6010552</v>
      </c>
      <c r="AN628" s="28">
        <v>0</v>
      </c>
      <c r="AO628" s="28">
        <v>0</v>
      </c>
      <c r="AP628" s="28">
        <v>0</v>
      </c>
      <c r="AQ628" s="28">
        <v>0</v>
      </c>
      <c r="AR628" s="28">
        <v>0</v>
      </c>
      <c r="AS628" s="28">
        <v>0</v>
      </c>
      <c r="AT628" s="28">
        <v>1.6010552</v>
      </c>
      <c r="AU628" s="28">
        <v>11.92365704</v>
      </c>
      <c r="AV628" s="28">
        <v>16.77923118</v>
      </c>
      <c r="AW628" s="28">
        <v>28.702888219999998</v>
      </c>
      <c r="AX628" s="28">
        <v>0.61101987000000002</v>
      </c>
      <c r="AY628" s="28">
        <v>5.4009186799999993</v>
      </c>
      <c r="AZ628" s="28">
        <v>22.690949670000002</v>
      </c>
    </row>
    <row r="629" spans="2:52" x14ac:dyDescent="0.25">
      <c r="B629" s="25" t="s">
        <v>1582</v>
      </c>
      <c r="C629" s="26">
        <f t="shared" ref="C629:AH629" si="39">SUM(C623:C628)</f>
        <v>86.689367750000002</v>
      </c>
      <c r="D629" s="26">
        <f t="shared" si="39"/>
        <v>34.623435809999997</v>
      </c>
      <c r="E629" s="26">
        <f t="shared" si="39"/>
        <v>13.70568688</v>
      </c>
      <c r="F629" s="26">
        <f t="shared" si="39"/>
        <v>19.045857689999998</v>
      </c>
      <c r="G629" s="26">
        <f t="shared" si="39"/>
        <v>1.8718912399999998</v>
      </c>
      <c r="H629" s="26">
        <f t="shared" si="39"/>
        <v>52.065931940000006</v>
      </c>
      <c r="I629" s="26">
        <f t="shared" si="39"/>
        <v>10.864099019999999</v>
      </c>
      <c r="J629" s="26">
        <f t="shared" si="39"/>
        <v>7.7468752600000004</v>
      </c>
      <c r="K629" s="26">
        <f t="shared" si="39"/>
        <v>29.690273319999999</v>
      </c>
      <c r="L629" s="26">
        <f t="shared" si="39"/>
        <v>3.7646843399999996</v>
      </c>
      <c r="M629" s="26">
        <f t="shared" si="39"/>
        <v>460.78148537000004</v>
      </c>
      <c r="N629" s="26">
        <f t="shared" si="39"/>
        <v>457.59463199999999</v>
      </c>
      <c r="O629" s="26">
        <f t="shared" si="39"/>
        <v>0.97539061000000005</v>
      </c>
      <c r="P629" s="26">
        <f t="shared" si="39"/>
        <v>1.61524676</v>
      </c>
      <c r="Q629" s="26">
        <f t="shared" si="39"/>
        <v>0.59621599999999997</v>
      </c>
      <c r="R629" s="26">
        <f t="shared" si="39"/>
        <v>547.47085312000013</v>
      </c>
      <c r="S629" s="26">
        <f t="shared" si="39"/>
        <v>230.93499111</v>
      </c>
      <c r="T629" s="26">
        <f t="shared" si="39"/>
        <v>4.1238374599999998</v>
      </c>
      <c r="U629" s="26">
        <f t="shared" si="39"/>
        <v>36.804230169999997</v>
      </c>
      <c r="V629" s="26">
        <f t="shared" si="39"/>
        <v>6.0455959999999996E-2</v>
      </c>
      <c r="W629" s="26">
        <f t="shared" si="39"/>
        <v>13.45091953</v>
      </c>
      <c r="X629" s="26">
        <f t="shared" si="39"/>
        <v>17.9724</v>
      </c>
      <c r="Y629" s="26">
        <f t="shared" si="39"/>
        <v>89.864306990000003</v>
      </c>
      <c r="Z629" s="26">
        <f t="shared" si="39"/>
        <v>0.83961503000000004</v>
      </c>
      <c r="AA629" s="26">
        <f t="shared" si="39"/>
        <v>394.05075625000001</v>
      </c>
      <c r="AB629" s="26">
        <f t="shared" si="39"/>
        <v>153.42009687000001</v>
      </c>
      <c r="AC629" s="26">
        <f t="shared" si="39"/>
        <v>0</v>
      </c>
      <c r="AD629" s="26">
        <f t="shared" si="39"/>
        <v>0</v>
      </c>
      <c r="AE629" s="26">
        <f t="shared" si="39"/>
        <v>0</v>
      </c>
      <c r="AF629" s="26">
        <f t="shared" si="39"/>
        <v>0</v>
      </c>
      <c r="AG629" s="26">
        <f t="shared" si="39"/>
        <v>0</v>
      </c>
      <c r="AH629" s="26">
        <f t="shared" si="39"/>
        <v>0</v>
      </c>
      <c r="AI629" s="26">
        <f t="shared" ref="AI629:AZ629" si="40">SUM(AI623:AI628)</f>
        <v>0</v>
      </c>
      <c r="AJ629" s="26">
        <f t="shared" si="40"/>
        <v>29.601990419999996</v>
      </c>
      <c r="AK629" s="26">
        <f t="shared" si="40"/>
        <v>29.601990419999996</v>
      </c>
      <c r="AL629" s="26">
        <f t="shared" si="40"/>
        <v>26.033152140000002</v>
      </c>
      <c r="AM629" s="26">
        <f t="shared" si="40"/>
        <v>26.033152140000002</v>
      </c>
      <c r="AN629" s="26">
        <f t="shared" si="40"/>
        <v>0</v>
      </c>
      <c r="AO629" s="26">
        <f t="shared" si="40"/>
        <v>0</v>
      </c>
      <c r="AP629" s="26">
        <f t="shared" si="40"/>
        <v>2.2082200199999997</v>
      </c>
      <c r="AQ629" s="26">
        <f t="shared" si="40"/>
        <v>2.2082200199999997</v>
      </c>
      <c r="AR629" s="26">
        <f t="shared" si="40"/>
        <v>0</v>
      </c>
      <c r="AS629" s="26">
        <f t="shared" si="40"/>
        <v>30.552629899999999</v>
      </c>
      <c r="AT629" s="26">
        <f t="shared" si="40"/>
        <v>58.794002059999997</v>
      </c>
      <c r="AU629" s="26">
        <f t="shared" si="40"/>
        <v>124.22808523</v>
      </c>
      <c r="AV629" s="26">
        <f t="shared" si="40"/>
        <v>267.44706779000001</v>
      </c>
      <c r="AW629" s="26">
        <f t="shared" si="40"/>
        <v>391.67515301999998</v>
      </c>
      <c r="AX629" s="26">
        <f t="shared" si="40"/>
        <v>41.502498780000003</v>
      </c>
      <c r="AY629" s="26">
        <f t="shared" si="40"/>
        <v>29.559155399999998</v>
      </c>
      <c r="AZ629" s="26">
        <f t="shared" si="40"/>
        <v>320.61349883999998</v>
      </c>
    </row>
    <row r="630" spans="2:52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2:52" x14ac:dyDescent="0.25">
      <c r="B631" s="14" t="s">
        <v>1467</v>
      </c>
    </row>
    <row r="632" spans="2:52" x14ac:dyDescent="0.25">
      <c r="B632" s="15" t="s">
        <v>1477</v>
      </c>
      <c r="C632" s="28">
        <v>6.10357561</v>
      </c>
      <c r="D632" s="28">
        <v>2.8554460099999996</v>
      </c>
      <c r="E632" s="28">
        <v>1.09907139</v>
      </c>
      <c r="F632" s="28">
        <v>1.5410388799999999</v>
      </c>
      <c r="G632" s="28">
        <v>0.21533574</v>
      </c>
      <c r="H632" s="28">
        <v>3.2481296000000004</v>
      </c>
      <c r="I632" s="28">
        <v>1.5639511100000001</v>
      </c>
      <c r="J632" s="28">
        <v>0.122712</v>
      </c>
      <c r="K632" s="28">
        <v>1.503941</v>
      </c>
      <c r="L632" s="28">
        <v>5.7525489999999999E-2</v>
      </c>
      <c r="M632" s="28">
        <v>103.81593722</v>
      </c>
      <c r="N632" s="28">
        <v>101.720918</v>
      </c>
      <c r="O632" s="28">
        <v>0.28398341999999999</v>
      </c>
      <c r="P632" s="28">
        <v>1.8110358</v>
      </c>
      <c r="Q632" s="28">
        <v>0</v>
      </c>
      <c r="R632" s="28">
        <v>109.91951283</v>
      </c>
      <c r="S632" s="28">
        <v>35.177034560000003</v>
      </c>
      <c r="T632" s="28">
        <v>9.839067609999999</v>
      </c>
      <c r="U632" s="28">
        <v>8.5540487499999998</v>
      </c>
      <c r="V632" s="28">
        <v>0.2</v>
      </c>
      <c r="W632" s="28">
        <v>5.7512563300000004</v>
      </c>
      <c r="X632" s="28">
        <v>11.02165181</v>
      </c>
      <c r="Y632" s="28">
        <v>11.219333000000001</v>
      </c>
      <c r="Z632" s="28">
        <v>0</v>
      </c>
      <c r="AA632" s="28">
        <v>81.762392059999996</v>
      </c>
      <c r="AB632" s="28">
        <v>28.157120769999999</v>
      </c>
      <c r="AC632" s="28">
        <v>0</v>
      </c>
      <c r="AD632" s="28">
        <v>0</v>
      </c>
      <c r="AE632" s="28">
        <v>0</v>
      </c>
      <c r="AF632" s="28">
        <v>0</v>
      </c>
      <c r="AG632" s="28">
        <v>0</v>
      </c>
      <c r="AH632" s="28">
        <v>0</v>
      </c>
      <c r="AI632" s="28">
        <v>0</v>
      </c>
      <c r="AJ632" s="28">
        <v>0</v>
      </c>
      <c r="AK632" s="28">
        <v>0</v>
      </c>
      <c r="AL632" s="28">
        <v>22.640757449999999</v>
      </c>
      <c r="AM632" s="28">
        <v>22.188757450000001</v>
      </c>
      <c r="AN632" s="28">
        <v>0</v>
      </c>
      <c r="AO632" s="28">
        <v>0.45200000000000001</v>
      </c>
      <c r="AP632" s="28">
        <v>0</v>
      </c>
      <c r="AQ632" s="28">
        <v>0</v>
      </c>
      <c r="AR632" s="28">
        <v>0</v>
      </c>
      <c r="AS632" s="28">
        <v>1.83399687</v>
      </c>
      <c r="AT632" s="28">
        <v>24.474754319999999</v>
      </c>
      <c r="AU632" s="28">
        <v>3.6823664500000004</v>
      </c>
      <c r="AV632" s="28">
        <v>80.807878759999994</v>
      </c>
      <c r="AW632" s="28">
        <v>84.490245210000012</v>
      </c>
      <c r="AX632" s="28">
        <v>5.6334695400000001</v>
      </c>
      <c r="AY632" s="28">
        <v>0</v>
      </c>
      <c r="AZ632" s="28">
        <v>78.856775670000005</v>
      </c>
    </row>
    <row r="633" spans="2:52" x14ac:dyDescent="0.25">
      <c r="B633" s="15" t="s">
        <v>1478</v>
      </c>
      <c r="C633" s="28">
        <v>4.4455030200000003</v>
      </c>
      <c r="D633" s="28">
        <v>2.6646367300000002</v>
      </c>
      <c r="E633" s="28">
        <v>1.9177989700000002</v>
      </c>
      <c r="F633" s="28">
        <v>0.59020488999999998</v>
      </c>
      <c r="G633" s="28">
        <v>0.15663287000000001</v>
      </c>
      <c r="H633" s="28">
        <v>1.7808662900000001</v>
      </c>
      <c r="I633" s="28">
        <v>0.61396531999999993</v>
      </c>
      <c r="J633" s="28">
        <v>1.1669009699999999</v>
      </c>
      <c r="K633" s="28">
        <v>0</v>
      </c>
      <c r="L633" s="28">
        <v>0</v>
      </c>
      <c r="M633" s="28">
        <v>86.958287999999996</v>
      </c>
      <c r="N633" s="28">
        <v>86.447916000000006</v>
      </c>
      <c r="O633" s="28">
        <v>0.51037200000000005</v>
      </c>
      <c r="P633" s="28">
        <v>0</v>
      </c>
      <c r="Q633" s="28">
        <v>0</v>
      </c>
      <c r="R633" s="28">
        <v>91.40379102</v>
      </c>
      <c r="S633" s="28">
        <v>51.526128849999999</v>
      </c>
      <c r="T633" s="28">
        <v>0.75256860999999997</v>
      </c>
      <c r="U633" s="28">
        <v>7.9202279999999998</v>
      </c>
      <c r="V633" s="28">
        <v>0</v>
      </c>
      <c r="W633" s="28">
        <v>0</v>
      </c>
      <c r="X633" s="28">
        <v>9.0099549600000017</v>
      </c>
      <c r="Y633" s="28">
        <v>9.691761060000001</v>
      </c>
      <c r="Z633" s="28">
        <v>0.27961461999999998</v>
      </c>
      <c r="AA633" s="28">
        <v>79.180256100000008</v>
      </c>
      <c r="AB633" s="28">
        <v>12.223534920000001</v>
      </c>
      <c r="AC633" s="28">
        <v>0</v>
      </c>
      <c r="AD633" s="28">
        <v>0</v>
      </c>
      <c r="AE633" s="28">
        <v>0</v>
      </c>
      <c r="AF633" s="28">
        <v>0</v>
      </c>
      <c r="AG633" s="28">
        <v>0</v>
      </c>
      <c r="AH633" s="28">
        <v>0</v>
      </c>
      <c r="AI633" s="28">
        <v>0</v>
      </c>
      <c r="AJ633" s="28">
        <v>0</v>
      </c>
      <c r="AK633" s="28">
        <v>0</v>
      </c>
      <c r="AL633" s="28">
        <v>5.7217960000000003</v>
      </c>
      <c r="AM633" s="28">
        <v>5.7217960000000003</v>
      </c>
      <c r="AN633" s="28">
        <v>0</v>
      </c>
      <c r="AO633" s="28">
        <v>0</v>
      </c>
      <c r="AP633" s="28">
        <v>1.95714984</v>
      </c>
      <c r="AQ633" s="28">
        <v>1.95714984</v>
      </c>
      <c r="AR633" s="28">
        <v>0</v>
      </c>
      <c r="AS633" s="28">
        <v>0</v>
      </c>
      <c r="AT633" s="28">
        <v>7.6789458399999999</v>
      </c>
      <c r="AU633" s="28">
        <v>4.5445890799999997</v>
      </c>
      <c r="AV633" s="28">
        <v>1.6445898999999999</v>
      </c>
      <c r="AW633" s="28">
        <v>6.1891789800000003</v>
      </c>
      <c r="AX633" s="28">
        <v>0</v>
      </c>
      <c r="AY633" s="28">
        <v>0</v>
      </c>
      <c r="AZ633" s="28">
        <v>6.1891789800000003</v>
      </c>
    </row>
    <row r="634" spans="2:52" x14ac:dyDescent="0.25">
      <c r="B634" s="15" t="s">
        <v>1479</v>
      </c>
      <c r="C634" s="28">
        <v>3.0598925100000001</v>
      </c>
      <c r="D634" s="28">
        <v>0.72317991999999998</v>
      </c>
      <c r="E634" s="28">
        <v>0.43765657999999996</v>
      </c>
      <c r="F634" s="28">
        <v>0.24181457000000001</v>
      </c>
      <c r="G634" s="28">
        <v>4.3708769999999994E-2</v>
      </c>
      <c r="H634" s="28">
        <v>2.3367125900000003</v>
      </c>
      <c r="I634" s="28">
        <v>1.4991969199999999</v>
      </c>
      <c r="J634" s="28">
        <v>0.57849899999999999</v>
      </c>
      <c r="K634" s="28">
        <v>8.8228219999999996E-2</v>
      </c>
      <c r="L634" s="28">
        <v>0.17078844999999998</v>
      </c>
      <c r="M634" s="28">
        <v>50.470636840000004</v>
      </c>
      <c r="N634" s="28">
        <v>43.390414</v>
      </c>
      <c r="O634" s="28">
        <v>0</v>
      </c>
      <c r="P634" s="28">
        <v>7.0802228400000002</v>
      </c>
      <c r="Q634" s="28">
        <v>0</v>
      </c>
      <c r="R634" s="28">
        <v>53.530529350000002</v>
      </c>
      <c r="S634" s="28">
        <v>22.200097030000002</v>
      </c>
      <c r="T634" s="28">
        <v>7.0322800000000005E-2</v>
      </c>
      <c r="U634" s="28">
        <v>2.2889628499999999</v>
      </c>
      <c r="V634" s="28">
        <v>0</v>
      </c>
      <c r="W634" s="28">
        <v>0</v>
      </c>
      <c r="X634" s="28">
        <v>1.4121123400000002</v>
      </c>
      <c r="Y634" s="28">
        <v>3.08248056</v>
      </c>
      <c r="Z634" s="28">
        <v>0</v>
      </c>
      <c r="AA634" s="28">
        <v>29.053975580000003</v>
      </c>
      <c r="AB634" s="28">
        <v>24.476553769999999</v>
      </c>
      <c r="AC634" s="28">
        <v>0</v>
      </c>
      <c r="AD634" s="28">
        <v>0</v>
      </c>
      <c r="AE634" s="28">
        <v>0</v>
      </c>
      <c r="AF634" s="28">
        <v>0</v>
      </c>
      <c r="AG634" s="28">
        <v>0</v>
      </c>
      <c r="AH634" s="28">
        <v>0</v>
      </c>
      <c r="AI634" s="28">
        <v>0</v>
      </c>
      <c r="AJ634" s="28">
        <v>0</v>
      </c>
      <c r="AK634" s="28">
        <v>0</v>
      </c>
      <c r="AL634" s="28">
        <v>0.19578920000000002</v>
      </c>
      <c r="AM634" s="28">
        <v>0.19578920000000002</v>
      </c>
      <c r="AN634" s="28">
        <v>0</v>
      </c>
      <c r="AO634" s="28">
        <v>0</v>
      </c>
      <c r="AP634" s="28">
        <v>0</v>
      </c>
      <c r="AQ634" s="28">
        <v>0</v>
      </c>
      <c r="AR634" s="28">
        <v>0</v>
      </c>
      <c r="AS634" s="28">
        <v>0</v>
      </c>
      <c r="AT634" s="28">
        <v>0.19578920000000002</v>
      </c>
      <c r="AU634" s="28">
        <v>24.280764569999999</v>
      </c>
      <c r="AV634" s="28">
        <v>26.734366329999997</v>
      </c>
      <c r="AW634" s="28">
        <v>51.015130900000003</v>
      </c>
      <c r="AX634" s="28">
        <v>18.293395499999999</v>
      </c>
      <c r="AY634" s="28">
        <v>0</v>
      </c>
      <c r="AZ634" s="28">
        <v>32.7217354</v>
      </c>
    </row>
    <row r="635" spans="2:52" x14ac:dyDescent="0.25">
      <c r="B635" s="15" t="s">
        <v>1480</v>
      </c>
      <c r="C635" s="28">
        <v>6.0943536400000005</v>
      </c>
      <c r="D635" s="28">
        <v>3.3046428000000003</v>
      </c>
      <c r="E635" s="28">
        <v>1.30434586</v>
      </c>
      <c r="F635" s="28">
        <v>1.8695018000000001</v>
      </c>
      <c r="G635" s="28">
        <v>0.13079514</v>
      </c>
      <c r="H635" s="28">
        <v>2.7897108399999997</v>
      </c>
      <c r="I635" s="28">
        <v>1.5339078400000001</v>
      </c>
      <c r="J635" s="28">
        <v>1.0156289999999999</v>
      </c>
      <c r="K635" s="28">
        <v>0.11352</v>
      </c>
      <c r="L635" s="28">
        <v>0.12665399999999999</v>
      </c>
      <c r="M635" s="28">
        <v>56.13852</v>
      </c>
      <c r="N635" s="28">
        <v>56.13852</v>
      </c>
      <c r="O635" s="28">
        <v>0</v>
      </c>
      <c r="P635" s="28">
        <v>0</v>
      </c>
      <c r="Q635" s="28">
        <v>0</v>
      </c>
      <c r="R635" s="28">
        <v>62.232873640000001</v>
      </c>
      <c r="S635" s="28">
        <v>29.580825670000003</v>
      </c>
      <c r="T635" s="28">
        <v>1.3264908500000001</v>
      </c>
      <c r="U635" s="28">
        <v>4.3386638799999995</v>
      </c>
      <c r="V635" s="28">
        <v>0</v>
      </c>
      <c r="W635" s="28">
        <v>4.1837981700000002</v>
      </c>
      <c r="X635" s="28">
        <v>10.503453779999999</v>
      </c>
      <c r="Y635" s="28">
        <v>5.9194886100000002</v>
      </c>
      <c r="Z635" s="28">
        <v>0</v>
      </c>
      <c r="AA635" s="28">
        <v>55.852720960000006</v>
      </c>
      <c r="AB635" s="28">
        <v>6.380152680000001</v>
      </c>
      <c r="AC635" s="28">
        <v>0</v>
      </c>
      <c r="AD635" s="28">
        <v>0</v>
      </c>
      <c r="AE635" s="28">
        <v>0</v>
      </c>
      <c r="AF635" s="28">
        <v>0</v>
      </c>
      <c r="AG635" s="28">
        <v>0</v>
      </c>
      <c r="AH635" s="28">
        <v>0</v>
      </c>
      <c r="AI635" s="28">
        <v>0</v>
      </c>
      <c r="AJ635" s="28">
        <v>0</v>
      </c>
      <c r="AK635" s="28">
        <v>0</v>
      </c>
      <c r="AL635" s="28">
        <v>2.6641756400000003</v>
      </c>
      <c r="AM635" s="28">
        <v>2.6641756400000003</v>
      </c>
      <c r="AN635" s="28">
        <v>0</v>
      </c>
      <c r="AO635" s="28">
        <v>0</v>
      </c>
      <c r="AP635" s="28">
        <v>0</v>
      </c>
      <c r="AQ635" s="28">
        <v>0</v>
      </c>
      <c r="AR635" s="28">
        <v>0</v>
      </c>
      <c r="AS635" s="28">
        <v>0</v>
      </c>
      <c r="AT635" s="28">
        <v>2.6641756400000003</v>
      </c>
      <c r="AU635" s="28">
        <v>3.7159770399999998</v>
      </c>
      <c r="AV635" s="28">
        <v>4.0816389800000001</v>
      </c>
      <c r="AW635" s="28">
        <v>7.7976160200000004</v>
      </c>
      <c r="AX635" s="28">
        <v>0</v>
      </c>
      <c r="AY635" s="28">
        <v>0</v>
      </c>
      <c r="AZ635" s="28">
        <v>7.7976160200000004</v>
      </c>
    </row>
    <row r="636" spans="2:52" x14ac:dyDescent="0.25">
      <c r="B636" s="15" t="s">
        <v>1108</v>
      </c>
      <c r="C636" s="28">
        <v>4.1534423400000007</v>
      </c>
      <c r="D636" s="28">
        <v>2.9641563400000002</v>
      </c>
      <c r="E636" s="28">
        <v>1.8478965199999999</v>
      </c>
      <c r="F636" s="28">
        <v>0.86158486999999995</v>
      </c>
      <c r="G636" s="28">
        <v>0.25467495000000001</v>
      </c>
      <c r="H636" s="28">
        <v>1.1892860000000001</v>
      </c>
      <c r="I636" s="28">
        <v>0.32620155000000001</v>
      </c>
      <c r="J636" s="28">
        <v>0.64849030000000008</v>
      </c>
      <c r="K636" s="28">
        <v>1.2744999999999999E-2</v>
      </c>
      <c r="L636" s="28">
        <v>0.20184915</v>
      </c>
      <c r="M636" s="28">
        <v>82.939614910000003</v>
      </c>
      <c r="N636" s="28">
        <v>82.280294999999995</v>
      </c>
      <c r="O636" s="28">
        <v>0.4823635</v>
      </c>
      <c r="P636" s="28">
        <v>0.17695641000000001</v>
      </c>
      <c r="Q636" s="28">
        <v>0</v>
      </c>
      <c r="R636" s="28">
        <v>87.093057250000001</v>
      </c>
      <c r="S636" s="28">
        <v>49.571309499999998</v>
      </c>
      <c r="T636" s="28">
        <v>0.82311939000000001</v>
      </c>
      <c r="U636" s="28">
        <v>6.40906792</v>
      </c>
      <c r="V636" s="28">
        <v>0</v>
      </c>
      <c r="W636" s="28">
        <v>0</v>
      </c>
      <c r="X636" s="28">
        <v>2.3688153199999999</v>
      </c>
      <c r="Y636" s="28">
        <v>17.211203319999999</v>
      </c>
      <c r="Z636" s="28">
        <v>0.38876290000000002</v>
      </c>
      <c r="AA636" s="28">
        <v>76.772278350000008</v>
      </c>
      <c r="AB636" s="28">
        <v>10.320778900000001</v>
      </c>
      <c r="AC636" s="28">
        <v>0</v>
      </c>
      <c r="AD636" s="28">
        <v>0</v>
      </c>
      <c r="AE636" s="28">
        <v>0</v>
      </c>
      <c r="AF636" s="28">
        <v>0</v>
      </c>
      <c r="AG636" s="28">
        <v>0</v>
      </c>
      <c r="AH636" s="28">
        <v>0</v>
      </c>
      <c r="AI636" s="28">
        <v>0</v>
      </c>
      <c r="AJ636" s="28">
        <v>1.1093E-2</v>
      </c>
      <c r="AK636" s="28">
        <v>1.1093E-2</v>
      </c>
      <c r="AL636" s="28">
        <v>6.6011054800000002</v>
      </c>
      <c r="AM636" s="28">
        <v>6.6011054800000002</v>
      </c>
      <c r="AN636" s="28">
        <v>0</v>
      </c>
      <c r="AO636" s="28">
        <v>0</v>
      </c>
      <c r="AP636" s="28">
        <v>2.12478656</v>
      </c>
      <c r="AQ636" s="28">
        <v>2.12478656</v>
      </c>
      <c r="AR636" s="28">
        <v>0</v>
      </c>
      <c r="AS636" s="28">
        <v>0</v>
      </c>
      <c r="AT636" s="28">
        <v>8.7258920400000015</v>
      </c>
      <c r="AU636" s="28">
        <v>1.6059798600000001</v>
      </c>
      <c r="AV636" s="28">
        <v>11.870091399999998</v>
      </c>
      <c r="AW636" s="28">
        <v>13.476071260000001</v>
      </c>
      <c r="AX636" s="28">
        <v>4.0702207100000001</v>
      </c>
      <c r="AY636" s="28">
        <v>0</v>
      </c>
      <c r="AZ636" s="28">
        <v>9.4058505500000003</v>
      </c>
    </row>
    <row r="637" spans="2:52" x14ac:dyDescent="0.25">
      <c r="B637" s="15" t="s">
        <v>1481</v>
      </c>
      <c r="C637" s="28">
        <v>23.78317122</v>
      </c>
      <c r="D637" s="28">
        <v>14.137428159999999</v>
      </c>
      <c r="E637" s="28">
        <v>3.6633604200000001</v>
      </c>
      <c r="F637" s="28">
        <v>9.8797187899999983</v>
      </c>
      <c r="G637" s="28">
        <v>0.59434894999999999</v>
      </c>
      <c r="H637" s="28">
        <v>9.6457430600000009</v>
      </c>
      <c r="I637" s="28">
        <v>4.2340445899999999</v>
      </c>
      <c r="J637" s="28">
        <v>2.1628239700000003</v>
      </c>
      <c r="K637" s="28">
        <v>2.0605046699999998</v>
      </c>
      <c r="L637" s="28">
        <v>1.1883698300000001</v>
      </c>
      <c r="M637" s="28">
        <v>88.404680999999997</v>
      </c>
      <c r="N637" s="28">
        <v>88.404680999999997</v>
      </c>
      <c r="O637" s="28">
        <v>0</v>
      </c>
      <c r="P637" s="28">
        <v>0</v>
      </c>
      <c r="Q637" s="28">
        <v>0</v>
      </c>
      <c r="R637" s="28">
        <v>112.18785222</v>
      </c>
      <c r="S637" s="28">
        <v>94.971791299999992</v>
      </c>
      <c r="T637" s="28">
        <v>1.28636123</v>
      </c>
      <c r="U637" s="28">
        <v>7.7818943200000001</v>
      </c>
      <c r="V637" s="28">
        <v>0</v>
      </c>
      <c r="W637" s="28">
        <v>0</v>
      </c>
      <c r="X637" s="28">
        <v>2.4305703400000001</v>
      </c>
      <c r="Y637" s="28">
        <v>8.2100019199999998</v>
      </c>
      <c r="Z637" s="28">
        <v>0</v>
      </c>
      <c r="AA637" s="28">
        <v>114.68061910999999</v>
      </c>
      <c r="AB637" s="28">
        <v>-2.49276689</v>
      </c>
      <c r="AC637" s="28">
        <v>0</v>
      </c>
      <c r="AD637" s="28">
        <v>0</v>
      </c>
      <c r="AE637" s="28">
        <v>0</v>
      </c>
      <c r="AF637" s="28">
        <v>0</v>
      </c>
      <c r="AG637" s="28">
        <v>0</v>
      </c>
      <c r="AH637" s="28">
        <v>0</v>
      </c>
      <c r="AI637" s="28">
        <v>0</v>
      </c>
      <c r="AJ637" s="28">
        <v>0</v>
      </c>
      <c r="AK637" s="28">
        <v>0</v>
      </c>
      <c r="AL637" s="28">
        <v>0.50101099999999998</v>
      </c>
      <c r="AM637" s="28">
        <v>0.50101099999999998</v>
      </c>
      <c r="AN637" s="28">
        <v>0</v>
      </c>
      <c r="AO637" s="28">
        <v>0</v>
      </c>
      <c r="AP637" s="28">
        <v>0</v>
      </c>
      <c r="AQ637" s="28">
        <v>0</v>
      </c>
      <c r="AR637" s="28">
        <v>0</v>
      </c>
      <c r="AS637" s="28">
        <v>0</v>
      </c>
      <c r="AT637" s="28">
        <v>0.50101099999999998</v>
      </c>
      <c r="AU637" s="28">
        <v>-2.9937778900000001</v>
      </c>
      <c r="AV637" s="28">
        <v>6.963893220000001</v>
      </c>
      <c r="AW637" s="28">
        <v>3.9701153300000001</v>
      </c>
      <c r="AX637" s="28">
        <v>0</v>
      </c>
      <c r="AY637" s="28">
        <v>0</v>
      </c>
      <c r="AZ637" s="28">
        <v>3.9701153300000001</v>
      </c>
    </row>
    <row r="638" spans="2:52" x14ac:dyDescent="0.25">
      <c r="B638" s="15" t="s">
        <v>1482</v>
      </c>
      <c r="C638" s="28">
        <v>15.421965539999999</v>
      </c>
      <c r="D638" s="28">
        <v>1.5976618399999998</v>
      </c>
      <c r="E638" s="28">
        <v>0.74040364000000003</v>
      </c>
      <c r="F638" s="28">
        <v>0.65864951000000005</v>
      </c>
      <c r="G638" s="28">
        <v>0.19860869</v>
      </c>
      <c r="H638" s="28">
        <v>13.8243037</v>
      </c>
      <c r="I638" s="28">
        <v>0.83304307</v>
      </c>
      <c r="J638" s="28">
        <v>12.37067667</v>
      </c>
      <c r="K638" s="28">
        <v>0</v>
      </c>
      <c r="L638" s="28">
        <v>0.62058395999999993</v>
      </c>
      <c r="M638" s="28">
        <v>91.004138999999995</v>
      </c>
      <c r="N638" s="28">
        <v>90.004138999999995</v>
      </c>
      <c r="O638" s="28">
        <v>0</v>
      </c>
      <c r="P638" s="28">
        <v>1</v>
      </c>
      <c r="Q638" s="28">
        <v>0</v>
      </c>
      <c r="R638" s="28">
        <v>106.42610454</v>
      </c>
      <c r="S638" s="28">
        <v>66.343805410000002</v>
      </c>
      <c r="T638" s="28">
        <v>0.27489532999999999</v>
      </c>
      <c r="U638" s="28">
        <v>4.0949674600000003</v>
      </c>
      <c r="V638" s="28">
        <v>0</v>
      </c>
      <c r="W638" s="28">
        <v>0</v>
      </c>
      <c r="X638" s="28">
        <v>3.5984754700000003</v>
      </c>
      <c r="Y638" s="28">
        <v>5.7126751799999997</v>
      </c>
      <c r="Z638" s="28">
        <v>2.5339999999999998</v>
      </c>
      <c r="AA638" s="28">
        <v>82.558818849999994</v>
      </c>
      <c r="AB638" s="28">
        <v>23.867285690000003</v>
      </c>
      <c r="AC638" s="28">
        <v>0</v>
      </c>
      <c r="AD638" s="28">
        <v>0</v>
      </c>
      <c r="AE638" s="28">
        <v>0</v>
      </c>
      <c r="AF638" s="28">
        <v>0</v>
      </c>
      <c r="AG638" s="28">
        <v>3.3235380000000001</v>
      </c>
      <c r="AH638" s="28">
        <v>3.3235380000000001</v>
      </c>
      <c r="AI638" s="28">
        <v>0</v>
      </c>
      <c r="AJ638" s="28">
        <v>0</v>
      </c>
      <c r="AK638" s="28">
        <v>3.3235380000000001</v>
      </c>
      <c r="AL638" s="28">
        <v>7.8877552400000006</v>
      </c>
      <c r="AM638" s="28">
        <v>7.8877552400000006</v>
      </c>
      <c r="AN638" s="28">
        <v>0</v>
      </c>
      <c r="AO638" s="28">
        <v>0</v>
      </c>
      <c r="AP638" s="28">
        <v>6.27201728</v>
      </c>
      <c r="AQ638" s="28">
        <v>6.27201728</v>
      </c>
      <c r="AR638" s="28">
        <v>0</v>
      </c>
      <c r="AS638" s="28">
        <v>0</v>
      </c>
      <c r="AT638" s="28">
        <v>14.159772519999999</v>
      </c>
      <c r="AU638" s="28">
        <v>13.03105117</v>
      </c>
      <c r="AV638" s="28">
        <v>6.5250089999999998</v>
      </c>
      <c r="AW638" s="28">
        <v>19.556060170000002</v>
      </c>
      <c r="AX638" s="28">
        <v>2.2977922799999999</v>
      </c>
      <c r="AY638" s="28">
        <v>0.36415500000000001</v>
      </c>
      <c r="AZ638" s="28">
        <v>16.894112889999999</v>
      </c>
    </row>
    <row r="639" spans="2:52" x14ac:dyDescent="0.25">
      <c r="B639" s="15" t="s">
        <v>171</v>
      </c>
      <c r="C639" s="28">
        <v>3.99148075</v>
      </c>
      <c r="D639" s="28">
        <v>3.1764340300000002</v>
      </c>
      <c r="E639" s="28">
        <v>2.3241169900000003</v>
      </c>
      <c r="F639" s="28">
        <v>0.67357154000000008</v>
      </c>
      <c r="G639" s="28">
        <v>0.1787455</v>
      </c>
      <c r="H639" s="28">
        <v>0.81504672</v>
      </c>
      <c r="I639" s="28">
        <v>0.26009599999999999</v>
      </c>
      <c r="J639" s="28">
        <v>0.30016771999999997</v>
      </c>
      <c r="K639" s="28">
        <v>0.25478299999999998</v>
      </c>
      <c r="L639" s="28">
        <v>0</v>
      </c>
      <c r="M639" s="28">
        <v>79.947067000000004</v>
      </c>
      <c r="N639" s="28">
        <v>79.348978000000002</v>
      </c>
      <c r="O639" s="28">
        <v>0</v>
      </c>
      <c r="P639" s="28">
        <v>0.59808899999999998</v>
      </c>
      <c r="Q639" s="28">
        <v>0</v>
      </c>
      <c r="R639" s="28">
        <v>83.938547749999998</v>
      </c>
      <c r="S639" s="28">
        <v>44.921118829999998</v>
      </c>
      <c r="T639" s="28">
        <v>1.3741506000000001</v>
      </c>
      <c r="U639" s="28">
        <v>7.0759985499999996</v>
      </c>
      <c r="V639" s="28">
        <v>0</v>
      </c>
      <c r="W639" s="28">
        <v>0</v>
      </c>
      <c r="X639" s="28">
        <v>4.73813174</v>
      </c>
      <c r="Y639" s="28">
        <v>12.589035460000002</v>
      </c>
      <c r="Z639" s="28">
        <v>0</v>
      </c>
      <c r="AA639" s="28">
        <v>70.698435180000004</v>
      </c>
      <c r="AB639" s="28">
        <v>13.240112570000001</v>
      </c>
      <c r="AC639" s="28">
        <v>0</v>
      </c>
      <c r="AD639" s="28">
        <v>0</v>
      </c>
      <c r="AE639" s="28">
        <v>0</v>
      </c>
      <c r="AF639" s="28">
        <v>0</v>
      </c>
      <c r="AG639" s="28">
        <v>0</v>
      </c>
      <c r="AH639" s="28">
        <v>0</v>
      </c>
      <c r="AI639" s="28">
        <v>0</v>
      </c>
      <c r="AJ639" s="28">
        <v>0</v>
      </c>
      <c r="AK639" s="28">
        <v>0</v>
      </c>
      <c r="AL639" s="28">
        <v>0.8874995</v>
      </c>
      <c r="AM639" s="28">
        <v>0.8874995</v>
      </c>
      <c r="AN639" s="28">
        <v>0</v>
      </c>
      <c r="AO639" s="28">
        <v>0</v>
      </c>
      <c r="AP639" s="28">
        <v>0.74448000000000003</v>
      </c>
      <c r="AQ639" s="28">
        <v>0.74448000000000003</v>
      </c>
      <c r="AR639" s="28">
        <v>0</v>
      </c>
      <c r="AS639" s="28">
        <v>4.1141919900000001</v>
      </c>
      <c r="AT639" s="28">
        <v>5.74617149</v>
      </c>
      <c r="AU639" s="28">
        <v>7.4939410799999999</v>
      </c>
      <c r="AV639" s="28">
        <v>9.0395529999999997</v>
      </c>
      <c r="AW639" s="28">
        <v>16.533494080000001</v>
      </c>
      <c r="AX639" s="28">
        <v>0</v>
      </c>
      <c r="AY639" s="28">
        <v>3.8328925899999997</v>
      </c>
      <c r="AZ639" s="28">
        <v>12.70060149</v>
      </c>
    </row>
    <row r="640" spans="2:52" x14ac:dyDescent="0.25">
      <c r="B640" s="15" t="s">
        <v>1483</v>
      </c>
      <c r="C640" s="28">
        <v>27.744536969999999</v>
      </c>
      <c r="D640" s="28">
        <v>11.76010511</v>
      </c>
      <c r="E640" s="28">
        <v>3.50801155</v>
      </c>
      <c r="F640" s="28">
        <v>7.5197958099999997</v>
      </c>
      <c r="G640" s="28">
        <v>0.73229774999999997</v>
      </c>
      <c r="H640" s="28">
        <v>15.984431859999999</v>
      </c>
      <c r="I640" s="28">
        <v>3.2259661500000001</v>
      </c>
      <c r="J640" s="28">
        <v>4.4455774999999997</v>
      </c>
      <c r="K640" s="28">
        <v>7.9499846399999994</v>
      </c>
      <c r="L640" s="28">
        <v>0.36290356999999995</v>
      </c>
      <c r="M640" s="28">
        <v>312.91671563</v>
      </c>
      <c r="N640" s="28">
        <v>308.92295999999999</v>
      </c>
      <c r="O640" s="28">
        <v>1.30695724</v>
      </c>
      <c r="P640" s="28">
        <v>2.6867983900000003</v>
      </c>
      <c r="Q640" s="28">
        <v>0</v>
      </c>
      <c r="R640" s="28">
        <v>340.66125260000001</v>
      </c>
      <c r="S640" s="28">
        <v>156.21635350999998</v>
      </c>
      <c r="T640" s="28">
        <v>2.9081974900000001</v>
      </c>
      <c r="U640" s="28">
        <v>17.029887600000002</v>
      </c>
      <c r="V640" s="28">
        <v>0</v>
      </c>
      <c r="W640" s="28">
        <v>0</v>
      </c>
      <c r="X640" s="28">
        <v>19.482302749999999</v>
      </c>
      <c r="Y640" s="28">
        <v>44.705021889999998</v>
      </c>
      <c r="Z640" s="28">
        <v>0</v>
      </c>
      <c r="AA640" s="28">
        <v>240.34176324000001</v>
      </c>
      <c r="AB640" s="28">
        <v>100.31948936000001</v>
      </c>
      <c r="AC640" s="28">
        <v>6.9906312000000002</v>
      </c>
      <c r="AD640" s="28">
        <v>0</v>
      </c>
      <c r="AE640" s="28">
        <v>0</v>
      </c>
      <c r="AF640" s="28">
        <v>6.9906312000000002</v>
      </c>
      <c r="AG640" s="28">
        <v>0</v>
      </c>
      <c r="AH640" s="28">
        <v>0</v>
      </c>
      <c r="AI640" s="28">
        <v>0</v>
      </c>
      <c r="AJ640" s="28">
        <v>0</v>
      </c>
      <c r="AK640" s="28">
        <v>6.9906312000000002</v>
      </c>
      <c r="AL640" s="28">
        <v>56.828335389999999</v>
      </c>
      <c r="AM640" s="28">
        <v>53.938909710000004</v>
      </c>
      <c r="AN640" s="28">
        <v>0</v>
      </c>
      <c r="AO640" s="28">
        <v>2.88942568</v>
      </c>
      <c r="AP640" s="28">
        <v>0</v>
      </c>
      <c r="AQ640" s="28">
        <v>0</v>
      </c>
      <c r="AR640" s="28">
        <v>0</v>
      </c>
      <c r="AS640" s="28">
        <v>2.6612376699999998</v>
      </c>
      <c r="AT640" s="28">
        <v>59.489573060000005</v>
      </c>
      <c r="AU640" s="28">
        <v>47.820547500000004</v>
      </c>
      <c r="AV640" s="28">
        <v>39.394462820000001</v>
      </c>
      <c r="AW640" s="28">
        <v>87.215010320000005</v>
      </c>
      <c r="AX640" s="28">
        <v>0</v>
      </c>
      <c r="AY640" s="28">
        <v>27.55651778</v>
      </c>
      <c r="AZ640" s="28">
        <v>59.658492539999997</v>
      </c>
    </row>
    <row r="641" spans="2:52" x14ac:dyDescent="0.25">
      <c r="B641" s="15" t="s">
        <v>330</v>
      </c>
      <c r="C641" s="28">
        <v>68.788454720000004</v>
      </c>
      <c r="D641" s="28">
        <v>37.25835069</v>
      </c>
      <c r="E641" s="28">
        <v>10.850768809999998</v>
      </c>
      <c r="F641" s="28">
        <v>24.750710329999997</v>
      </c>
      <c r="G641" s="28">
        <v>1.65687155</v>
      </c>
      <c r="H641" s="28">
        <v>31.53010403</v>
      </c>
      <c r="I641" s="28">
        <v>9.1170749700000009</v>
      </c>
      <c r="J641" s="28">
        <v>4.4315471999999998</v>
      </c>
      <c r="K641" s="28">
        <v>10.86595355</v>
      </c>
      <c r="L641" s="28">
        <v>7.1155283099999993</v>
      </c>
      <c r="M641" s="28">
        <v>203.94559687999998</v>
      </c>
      <c r="N641" s="28">
        <v>200.5875844</v>
      </c>
      <c r="O641" s="28">
        <v>3.3580124800000002</v>
      </c>
      <c r="P641" s="28">
        <v>0</v>
      </c>
      <c r="Q641" s="28">
        <v>0</v>
      </c>
      <c r="R641" s="28">
        <v>272.73405160000004</v>
      </c>
      <c r="S641" s="28">
        <v>118.98056001</v>
      </c>
      <c r="T641" s="28">
        <v>6.2000688799999999</v>
      </c>
      <c r="U641" s="28">
        <v>21.545642920000002</v>
      </c>
      <c r="V641" s="28">
        <v>0</v>
      </c>
      <c r="W641" s="28">
        <v>7.0126244199999999</v>
      </c>
      <c r="X641" s="28">
        <v>10.696430810000001</v>
      </c>
      <c r="Y641" s="28">
        <v>84.216938459999994</v>
      </c>
      <c r="Z641" s="28">
        <v>0.85722500000000001</v>
      </c>
      <c r="AA641" s="28">
        <v>249.5094905</v>
      </c>
      <c r="AB641" s="28">
        <v>23.224561100000003</v>
      </c>
      <c r="AC641" s="28">
        <v>0</v>
      </c>
      <c r="AD641" s="28">
        <v>0</v>
      </c>
      <c r="AE641" s="28">
        <v>0</v>
      </c>
      <c r="AF641" s="28">
        <v>0</v>
      </c>
      <c r="AG641" s="28">
        <v>0</v>
      </c>
      <c r="AH641" s="28">
        <v>0</v>
      </c>
      <c r="AI641" s="28">
        <v>0</v>
      </c>
      <c r="AJ641" s="28">
        <v>0</v>
      </c>
      <c r="AK641" s="28">
        <v>0</v>
      </c>
      <c r="AL641" s="28">
        <v>11.35558591</v>
      </c>
      <c r="AM641" s="28">
        <v>11.35558591</v>
      </c>
      <c r="AN641" s="28">
        <v>0</v>
      </c>
      <c r="AO641" s="28">
        <v>0</v>
      </c>
      <c r="AP641" s="28">
        <v>8.1906451899999997</v>
      </c>
      <c r="AQ641" s="28">
        <v>8.1906451899999997</v>
      </c>
      <c r="AR641" s="28">
        <v>0</v>
      </c>
      <c r="AS641" s="28">
        <v>0.49368600000000001</v>
      </c>
      <c r="AT641" s="28">
        <v>20.0399171</v>
      </c>
      <c r="AU641" s="28">
        <v>3.184644</v>
      </c>
      <c r="AV641" s="28">
        <v>13.790952000000001</v>
      </c>
      <c r="AW641" s="28">
        <v>16.975595999999999</v>
      </c>
      <c r="AX641" s="28">
        <v>0</v>
      </c>
      <c r="AY641" s="28">
        <v>0</v>
      </c>
      <c r="AZ641" s="28">
        <v>16.975595999999999</v>
      </c>
    </row>
    <row r="642" spans="2:52" x14ac:dyDescent="0.25">
      <c r="B642" s="15" t="s">
        <v>69</v>
      </c>
      <c r="C642" s="28">
        <v>5.30862868</v>
      </c>
      <c r="D642" s="28">
        <v>3.7682236999999996</v>
      </c>
      <c r="E642" s="28">
        <v>1.5225963399999998</v>
      </c>
      <c r="F642" s="28">
        <v>2.0599372099999997</v>
      </c>
      <c r="G642" s="28">
        <v>0.18569015</v>
      </c>
      <c r="H642" s="28">
        <v>1.5404049799999999</v>
      </c>
      <c r="I642" s="28">
        <v>0.76496098000000001</v>
      </c>
      <c r="J642" s="28">
        <v>0.63523399999999997</v>
      </c>
      <c r="K642" s="28">
        <v>0</v>
      </c>
      <c r="L642" s="28">
        <v>0.14021</v>
      </c>
      <c r="M642" s="28">
        <v>122.03923176000001</v>
      </c>
      <c r="N642" s="28">
        <v>121.41354200000001</v>
      </c>
      <c r="O642" s="28">
        <v>0.62568975999999998</v>
      </c>
      <c r="P642" s="28">
        <v>0</v>
      </c>
      <c r="Q642" s="28">
        <v>0</v>
      </c>
      <c r="R642" s="28">
        <v>127.34786043999999</v>
      </c>
      <c r="S642" s="28">
        <v>49.000847690000001</v>
      </c>
      <c r="T642" s="28">
        <v>0</v>
      </c>
      <c r="U642" s="28">
        <v>5.8176828</v>
      </c>
      <c r="V642" s="28">
        <v>0</v>
      </c>
      <c r="W642" s="28">
        <v>1.8418452599999999</v>
      </c>
      <c r="X642" s="28">
        <v>11.48398605</v>
      </c>
      <c r="Y642" s="28">
        <v>8.2620991799999999</v>
      </c>
      <c r="Z642" s="28">
        <v>0</v>
      </c>
      <c r="AA642" s="28">
        <v>76.406460979999991</v>
      </c>
      <c r="AB642" s="28">
        <v>50.94139946</v>
      </c>
      <c r="AC642" s="28">
        <v>0</v>
      </c>
      <c r="AD642" s="28">
        <v>0</v>
      </c>
      <c r="AE642" s="28">
        <v>0</v>
      </c>
      <c r="AF642" s="28">
        <v>0</v>
      </c>
      <c r="AG642" s="28">
        <v>0</v>
      </c>
      <c r="AH642" s="28">
        <v>0</v>
      </c>
      <c r="AI642" s="28">
        <v>0</v>
      </c>
      <c r="AJ642" s="28">
        <v>0</v>
      </c>
      <c r="AK642" s="28">
        <v>0</v>
      </c>
      <c r="AL642" s="28">
        <v>18.56540759</v>
      </c>
      <c r="AM642" s="28">
        <v>18.56540759</v>
      </c>
      <c r="AN642" s="28">
        <v>0</v>
      </c>
      <c r="AO642" s="28">
        <v>0</v>
      </c>
      <c r="AP642" s="28">
        <v>0</v>
      </c>
      <c r="AQ642" s="28">
        <v>0</v>
      </c>
      <c r="AR642" s="28">
        <v>0</v>
      </c>
      <c r="AS642" s="28">
        <v>0</v>
      </c>
      <c r="AT642" s="28">
        <v>18.56540759</v>
      </c>
      <c r="AU642" s="28">
        <v>32.37599187</v>
      </c>
      <c r="AV642" s="28">
        <v>11.434670950000001</v>
      </c>
      <c r="AW642" s="28">
        <v>43.81066281999999</v>
      </c>
      <c r="AX642" s="28">
        <v>0</v>
      </c>
      <c r="AY642" s="28">
        <v>0</v>
      </c>
      <c r="AZ642" s="28">
        <v>43.81066281999999</v>
      </c>
    </row>
    <row r="643" spans="2:52" x14ac:dyDescent="0.25">
      <c r="B643" s="25" t="s">
        <v>1582</v>
      </c>
      <c r="C643" s="26">
        <f t="shared" ref="C643:AZ643" si="41">SUM(C632:C642)</f>
        <v>168.895005</v>
      </c>
      <c r="D643" s="26">
        <f t="shared" si="41"/>
        <v>84.210265329999999</v>
      </c>
      <c r="E643" s="26">
        <f t="shared" si="41"/>
        <v>29.216027069999999</v>
      </c>
      <c r="F643" s="26">
        <f t="shared" si="41"/>
        <v>50.646528199999999</v>
      </c>
      <c r="G643" s="26">
        <f t="shared" si="41"/>
        <v>4.3477100599999998</v>
      </c>
      <c r="H643" s="26">
        <f t="shared" si="41"/>
        <v>84.684739669999999</v>
      </c>
      <c r="I643" s="26">
        <f t="shared" si="41"/>
        <v>23.972408500000004</v>
      </c>
      <c r="J643" s="26">
        <f t="shared" si="41"/>
        <v>27.878258330000001</v>
      </c>
      <c r="K643" s="26">
        <f t="shared" si="41"/>
        <v>22.84966008</v>
      </c>
      <c r="L643" s="26">
        <f t="shared" si="41"/>
        <v>9.9844127599999979</v>
      </c>
      <c r="M643" s="26">
        <f t="shared" si="41"/>
        <v>1278.5804282399999</v>
      </c>
      <c r="N643" s="26">
        <f t="shared" si="41"/>
        <v>1258.6599474</v>
      </c>
      <c r="O643" s="26">
        <f t="shared" si="41"/>
        <v>6.5673784000000008</v>
      </c>
      <c r="P643" s="26">
        <f t="shared" si="41"/>
        <v>13.353102440000001</v>
      </c>
      <c r="Q643" s="26">
        <f t="shared" si="41"/>
        <v>0</v>
      </c>
      <c r="R643" s="26">
        <f t="shared" si="41"/>
        <v>1447.47543324</v>
      </c>
      <c r="S643" s="26">
        <f t="shared" si="41"/>
        <v>718.48987236000005</v>
      </c>
      <c r="T643" s="26">
        <f t="shared" si="41"/>
        <v>24.855242789999998</v>
      </c>
      <c r="U643" s="26">
        <f t="shared" si="41"/>
        <v>92.857045050000011</v>
      </c>
      <c r="V643" s="26">
        <f t="shared" si="41"/>
        <v>0.2</v>
      </c>
      <c r="W643" s="26">
        <f t="shared" si="41"/>
        <v>18.789524180000001</v>
      </c>
      <c r="X643" s="26">
        <f t="shared" si="41"/>
        <v>86.745885370000011</v>
      </c>
      <c r="Y643" s="26">
        <f t="shared" si="41"/>
        <v>210.82003864000001</v>
      </c>
      <c r="Z643" s="26">
        <f t="shared" si="41"/>
        <v>4.0596025199999994</v>
      </c>
      <c r="AA643" s="26">
        <f t="shared" si="41"/>
        <v>1156.8172109100001</v>
      </c>
      <c r="AB643" s="26">
        <f t="shared" si="41"/>
        <v>290.65822233</v>
      </c>
      <c r="AC643" s="26">
        <f t="shared" si="41"/>
        <v>6.9906312000000002</v>
      </c>
      <c r="AD643" s="26">
        <f t="shared" si="41"/>
        <v>0</v>
      </c>
      <c r="AE643" s="26">
        <f t="shared" si="41"/>
        <v>0</v>
      </c>
      <c r="AF643" s="26">
        <f t="shared" si="41"/>
        <v>6.9906312000000002</v>
      </c>
      <c r="AG643" s="26">
        <f t="shared" si="41"/>
        <v>3.3235380000000001</v>
      </c>
      <c r="AH643" s="26">
        <f t="shared" si="41"/>
        <v>3.3235380000000001</v>
      </c>
      <c r="AI643" s="26">
        <f t="shared" si="41"/>
        <v>0</v>
      </c>
      <c r="AJ643" s="26">
        <f t="shared" si="41"/>
        <v>1.1093E-2</v>
      </c>
      <c r="AK643" s="26">
        <f t="shared" si="41"/>
        <v>10.325262200000001</v>
      </c>
      <c r="AL643" s="26">
        <f t="shared" si="41"/>
        <v>133.84921839999998</v>
      </c>
      <c r="AM643" s="26">
        <f t="shared" si="41"/>
        <v>130.50779272</v>
      </c>
      <c r="AN643" s="26">
        <f t="shared" si="41"/>
        <v>0</v>
      </c>
      <c r="AO643" s="26">
        <f t="shared" si="41"/>
        <v>3.34142568</v>
      </c>
      <c r="AP643" s="26">
        <f t="shared" si="41"/>
        <v>19.289078869999997</v>
      </c>
      <c r="AQ643" s="26">
        <f t="shared" si="41"/>
        <v>19.289078869999997</v>
      </c>
      <c r="AR643" s="26">
        <f t="shared" si="41"/>
        <v>0</v>
      </c>
      <c r="AS643" s="26">
        <f t="shared" si="41"/>
        <v>9.1031125300000006</v>
      </c>
      <c r="AT643" s="26">
        <f t="shared" si="41"/>
        <v>162.24140980000001</v>
      </c>
      <c r="AU643" s="26">
        <f t="shared" si="41"/>
        <v>138.74207473000001</v>
      </c>
      <c r="AV643" s="26">
        <f t="shared" si="41"/>
        <v>212.28710636</v>
      </c>
      <c r="AW643" s="26">
        <f t="shared" si="41"/>
        <v>351.02918109000001</v>
      </c>
      <c r="AX643" s="26">
        <f t="shared" si="41"/>
        <v>30.29487803</v>
      </c>
      <c r="AY643" s="26">
        <f t="shared" si="41"/>
        <v>31.75356537</v>
      </c>
      <c r="AZ643" s="26">
        <f t="shared" si="41"/>
        <v>288.98073769000001</v>
      </c>
    </row>
    <row r="644" spans="2:52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2:52" x14ac:dyDescent="0.25">
      <c r="B645" s="14" t="s">
        <v>1468</v>
      </c>
    </row>
    <row r="646" spans="2:52" x14ac:dyDescent="0.25">
      <c r="B646" s="15" t="s">
        <v>1484</v>
      </c>
      <c r="C646" s="28">
        <v>6.0543589899999999</v>
      </c>
      <c r="D646" s="28">
        <v>3.0621239</v>
      </c>
      <c r="E646" s="28">
        <v>1.56274292</v>
      </c>
      <c r="F646" s="28">
        <v>0.98047784999999998</v>
      </c>
      <c r="G646" s="28">
        <v>0.51890312999999999</v>
      </c>
      <c r="H646" s="28">
        <v>2.9922350899999999</v>
      </c>
      <c r="I646" s="28">
        <v>0.65520433999999994</v>
      </c>
      <c r="J646" s="28">
        <v>0.31207000000000001</v>
      </c>
      <c r="K646" s="28">
        <v>1.86094571</v>
      </c>
      <c r="L646" s="28">
        <v>0.16401504</v>
      </c>
      <c r="M646" s="28">
        <v>77.915916999999993</v>
      </c>
      <c r="N646" s="28">
        <v>77.915916999999993</v>
      </c>
      <c r="O646" s="28">
        <v>0</v>
      </c>
      <c r="P646" s="28">
        <v>0</v>
      </c>
      <c r="Q646" s="28">
        <v>0</v>
      </c>
      <c r="R646" s="28">
        <v>83.97027598999999</v>
      </c>
      <c r="S646" s="28">
        <v>49.57484573</v>
      </c>
      <c r="T646" s="28">
        <v>0.66936830000000003</v>
      </c>
      <c r="U646" s="28">
        <v>4.0976273000000001</v>
      </c>
      <c r="V646" s="28">
        <v>0</v>
      </c>
      <c r="W646" s="28">
        <v>0</v>
      </c>
      <c r="X646" s="28">
        <v>2.57630632</v>
      </c>
      <c r="Y646" s="28">
        <v>9.6205734399999994</v>
      </c>
      <c r="Z646" s="28">
        <v>0</v>
      </c>
      <c r="AA646" s="28">
        <v>66.538721089999996</v>
      </c>
      <c r="AB646" s="28">
        <v>17.431554899999998</v>
      </c>
      <c r="AC646" s="28">
        <v>0</v>
      </c>
      <c r="AD646" s="28">
        <v>0</v>
      </c>
      <c r="AE646" s="28">
        <v>0</v>
      </c>
      <c r="AF646" s="28">
        <v>0</v>
      </c>
      <c r="AG646" s="28">
        <v>0</v>
      </c>
      <c r="AH646" s="28">
        <v>0</v>
      </c>
      <c r="AI646" s="28">
        <v>0</v>
      </c>
      <c r="AJ646" s="28">
        <v>0</v>
      </c>
      <c r="AK646" s="28">
        <v>0</v>
      </c>
      <c r="AL646" s="28">
        <v>1.9291940000000001</v>
      </c>
      <c r="AM646" s="28">
        <v>1.9291940000000001</v>
      </c>
      <c r="AN646" s="28">
        <v>0</v>
      </c>
      <c r="AO646" s="28">
        <v>0</v>
      </c>
      <c r="AP646" s="28">
        <v>0</v>
      </c>
      <c r="AQ646" s="28">
        <v>0</v>
      </c>
      <c r="AR646" s="28">
        <v>0</v>
      </c>
      <c r="AS646" s="28">
        <v>0</v>
      </c>
      <c r="AT646" s="28">
        <v>1.9291940000000001</v>
      </c>
      <c r="AU646" s="28">
        <v>15.502360900000001</v>
      </c>
      <c r="AV646" s="28">
        <v>37.135100510000001</v>
      </c>
      <c r="AW646" s="28">
        <v>52.637461409999993</v>
      </c>
      <c r="AX646" s="28">
        <v>0</v>
      </c>
      <c r="AY646" s="28">
        <v>11.62363597</v>
      </c>
      <c r="AZ646" s="28">
        <v>41.013825439999998</v>
      </c>
    </row>
    <row r="647" spans="2:52" x14ac:dyDescent="0.25">
      <c r="B647" s="15" t="s">
        <v>1485</v>
      </c>
      <c r="C647" s="28">
        <v>5.6222437699999999</v>
      </c>
      <c r="D647" s="28">
        <v>3.18696059</v>
      </c>
      <c r="E647" s="28">
        <v>1.7401471000000002</v>
      </c>
      <c r="F647" s="28">
        <v>0.97779373000000003</v>
      </c>
      <c r="G647" s="28">
        <v>0.46901976000000001</v>
      </c>
      <c r="H647" s="28">
        <v>2.4352831800000003</v>
      </c>
      <c r="I647" s="28">
        <v>0.50497311999999994</v>
      </c>
      <c r="J647" s="28">
        <v>0.94739289000000004</v>
      </c>
      <c r="K647" s="28">
        <v>0.96397315000000006</v>
      </c>
      <c r="L647" s="28">
        <v>1.8944019999999999E-2</v>
      </c>
      <c r="M647" s="28">
        <v>93.200627999999995</v>
      </c>
      <c r="N647" s="28">
        <v>93.200627999999995</v>
      </c>
      <c r="O647" s="28">
        <v>0</v>
      </c>
      <c r="P647" s="28">
        <v>0</v>
      </c>
      <c r="Q647" s="28">
        <v>0</v>
      </c>
      <c r="R647" s="28">
        <v>98.822871769999992</v>
      </c>
      <c r="S647" s="28">
        <v>46.334354079999997</v>
      </c>
      <c r="T647" s="28">
        <v>0.37056699999999998</v>
      </c>
      <c r="U647" s="28">
        <v>5.95760779</v>
      </c>
      <c r="V647" s="28">
        <v>0</v>
      </c>
      <c r="W647" s="28">
        <v>0</v>
      </c>
      <c r="X647" s="28">
        <v>4.1876956600000002</v>
      </c>
      <c r="Y647" s="28">
        <v>14.493740279999999</v>
      </c>
      <c r="Z647" s="28">
        <v>0</v>
      </c>
      <c r="AA647" s="28">
        <v>71.343964810000003</v>
      </c>
      <c r="AB647" s="28">
        <v>27.47890696</v>
      </c>
      <c r="AC647" s="28">
        <v>0</v>
      </c>
      <c r="AD647" s="28">
        <v>0</v>
      </c>
      <c r="AE647" s="28">
        <v>0</v>
      </c>
      <c r="AF647" s="28">
        <v>0</v>
      </c>
      <c r="AG647" s="28">
        <v>0</v>
      </c>
      <c r="AH647" s="28">
        <v>0</v>
      </c>
      <c r="AI647" s="28">
        <v>0</v>
      </c>
      <c r="AJ647" s="28">
        <v>0</v>
      </c>
      <c r="AK647" s="28">
        <v>0</v>
      </c>
      <c r="AL647" s="28">
        <v>15.1362205</v>
      </c>
      <c r="AM647" s="28">
        <v>15.1362205</v>
      </c>
      <c r="AN647" s="28">
        <v>0</v>
      </c>
      <c r="AO647" s="28">
        <v>0</v>
      </c>
      <c r="AP647" s="28">
        <v>0</v>
      </c>
      <c r="AQ647" s="28">
        <v>0</v>
      </c>
      <c r="AR647" s="28">
        <v>0</v>
      </c>
      <c r="AS647" s="28">
        <v>0</v>
      </c>
      <c r="AT647" s="28">
        <v>15.1362205</v>
      </c>
      <c r="AU647" s="28">
        <v>12.342686459999999</v>
      </c>
      <c r="AV647" s="28">
        <v>15.808361</v>
      </c>
      <c r="AW647" s="28">
        <v>28.151047460000001</v>
      </c>
      <c r="AX647" s="28">
        <v>0</v>
      </c>
      <c r="AY647" s="28">
        <v>6.4102346399999997</v>
      </c>
      <c r="AZ647" s="28">
        <v>21.740812819999999</v>
      </c>
    </row>
    <row r="648" spans="2:52" x14ac:dyDescent="0.25">
      <c r="B648" s="15" t="s">
        <v>1486</v>
      </c>
      <c r="C648" s="28">
        <v>16.576547160000001</v>
      </c>
      <c r="D648" s="28">
        <v>8.3926429599999999</v>
      </c>
      <c r="E648" s="28">
        <v>3.8968396399999996</v>
      </c>
      <c r="F648" s="28">
        <v>3.4553737500000001</v>
      </c>
      <c r="G648" s="28">
        <v>1.0404295699999999</v>
      </c>
      <c r="H648" s="28">
        <v>8.1839042000000006</v>
      </c>
      <c r="I648" s="28">
        <v>2.0009403699999999</v>
      </c>
      <c r="J648" s="28">
        <v>0.63954900000000003</v>
      </c>
      <c r="K648" s="28">
        <v>5.5105198299999998</v>
      </c>
      <c r="L648" s="28">
        <v>3.2895000000000001E-2</v>
      </c>
      <c r="M648" s="28">
        <v>138.10258138</v>
      </c>
      <c r="N648" s="28">
        <v>138.07721799999999</v>
      </c>
      <c r="O648" s="28">
        <v>2.5363380000000001E-2</v>
      </c>
      <c r="P648" s="28">
        <v>0</v>
      </c>
      <c r="Q648" s="28">
        <v>0</v>
      </c>
      <c r="R648" s="28">
        <v>154.67912853999999</v>
      </c>
      <c r="S648" s="28">
        <v>62.129380990000001</v>
      </c>
      <c r="T648" s="28">
        <v>1.25447244</v>
      </c>
      <c r="U648" s="28">
        <v>17.099664079999997</v>
      </c>
      <c r="V648" s="28">
        <v>0</v>
      </c>
      <c r="W648" s="28">
        <v>0.215</v>
      </c>
      <c r="X648" s="28">
        <v>5.4228743499999998</v>
      </c>
      <c r="Y648" s="28">
        <v>14.056680539999999</v>
      </c>
      <c r="Z648" s="28">
        <v>0</v>
      </c>
      <c r="AA648" s="28">
        <v>100.17807239999998</v>
      </c>
      <c r="AB648" s="28">
        <v>54.501056140000003</v>
      </c>
      <c r="AC648" s="28">
        <v>0</v>
      </c>
      <c r="AD648" s="28">
        <v>0</v>
      </c>
      <c r="AE648" s="28">
        <v>0</v>
      </c>
      <c r="AF648" s="28">
        <v>0</v>
      </c>
      <c r="AG648" s="28">
        <v>0</v>
      </c>
      <c r="AH648" s="28">
        <v>0</v>
      </c>
      <c r="AI648" s="28">
        <v>0</v>
      </c>
      <c r="AJ648" s="28">
        <v>0</v>
      </c>
      <c r="AK648" s="28">
        <v>0</v>
      </c>
      <c r="AL648" s="28">
        <v>18.93068508</v>
      </c>
      <c r="AM648" s="28">
        <v>18.93068508</v>
      </c>
      <c r="AN648" s="28">
        <v>0</v>
      </c>
      <c r="AO648" s="28">
        <v>0</v>
      </c>
      <c r="AP648" s="28">
        <v>1.0930500000000001</v>
      </c>
      <c r="AQ648" s="28">
        <v>1.0930500000000001</v>
      </c>
      <c r="AR648" s="28">
        <v>0</v>
      </c>
      <c r="AS648" s="28">
        <v>0</v>
      </c>
      <c r="AT648" s="28">
        <v>20.023735079999998</v>
      </c>
      <c r="AU648" s="28">
        <v>34.477321059999994</v>
      </c>
      <c r="AV648" s="28">
        <v>115.01292595</v>
      </c>
      <c r="AW648" s="28">
        <v>149.49024700999999</v>
      </c>
      <c r="AX648" s="28">
        <v>13.17769036</v>
      </c>
      <c r="AY648" s="28">
        <v>17.203093429999999</v>
      </c>
      <c r="AZ648" s="28">
        <v>119.10946322000001</v>
      </c>
    </row>
    <row r="649" spans="2:52" x14ac:dyDescent="0.25">
      <c r="B649" s="15" t="s">
        <v>1487</v>
      </c>
      <c r="C649" s="28">
        <v>4.2958677299999994</v>
      </c>
      <c r="D649" s="28">
        <v>2.28298253</v>
      </c>
      <c r="E649" s="28">
        <v>0.90383969999999991</v>
      </c>
      <c r="F649" s="28">
        <v>0.58385284999999998</v>
      </c>
      <c r="G649" s="28">
        <v>0.79528997999999995</v>
      </c>
      <c r="H649" s="28">
        <v>2.0128851999999999</v>
      </c>
      <c r="I649" s="28">
        <v>0.58618228999999999</v>
      </c>
      <c r="J649" s="28">
        <v>0.86171619999999993</v>
      </c>
      <c r="K649" s="28">
        <v>0.56121390999999998</v>
      </c>
      <c r="L649" s="28">
        <v>3.7728000000000002E-3</v>
      </c>
      <c r="M649" s="28">
        <v>86.568713810000006</v>
      </c>
      <c r="N649" s="28">
        <v>86.227846</v>
      </c>
      <c r="O649" s="28">
        <v>0.34086780999999999</v>
      </c>
      <c r="P649" s="28">
        <v>0</v>
      </c>
      <c r="Q649" s="28">
        <v>0</v>
      </c>
      <c r="R649" s="28">
        <v>90.864581540000003</v>
      </c>
      <c r="S649" s="28">
        <v>49.353395079999999</v>
      </c>
      <c r="T649" s="28">
        <v>0.1699</v>
      </c>
      <c r="U649" s="28">
        <v>5.17320227</v>
      </c>
      <c r="V649" s="28">
        <v>0</v>
      </c>
      <c r="W649" s="28">
        <v>0</v>
      </c>
      <c r="X649" s="28">
        <v>11.41904051</v>
      </c>
      <c r="Y649" s="28">
        <v>12.498231689999999</v>
      </c>
      <c r="Z649" s="28">
        <v>0.46848828000000003</v>
      </c>
      <c r="AA649" s="28">
        <v>79.082257830000003</v>
      </c>
      <c r="AB649" s="28">
        <v>11.782323709999998</v>
      </c>
      <c r="AC649" s="28">
        <v>0</v>
      </c>
      <c r="AD649" s="28">
        <v>0</v>
      </c>
      <c r="AE649" s="28">
        <v>0</v>
      </c>
      <c r="AF649" s="28">
        <v>0</v>
      </c>
      <c r="AG649" s="28">
        <v>0</v>
      </c>
      <c r="AH649" s="28">
        <v>0</v>
      </c>
      <c r="AI649" s="28">
        <v>0</v>
      </c>
      <c r="AJ649" s="28">
        <v>0</v>
      </c>
      <c r="AK649" s="28">
        <v>0</v>
      </c>
      <c r="AL649" s="28">
        <v>1.74864646</v>
      </c>
      <c r="AM649" s="28">
        <v>1.74864646</v>
      </c>
      <c r="AN649" s="28">
        <v>0</v>
      </c>
      <c r="AO649" s="28">
        <v>0</v>
      </c>
      <c r="AP649" s="28">
        <v>1.7596708600000002</v>
      </c>
      <c r="AQ649" s="28">
        <v>1.7596708600000002</v>
      </c>
      <c r="AR649" s="28">
        <v>0</v>
      </c>
      <c r="AS649" s="28">
        <v>0</v>
      </c>
      <c r="AT649" s="28">
        <v>3.5083173200000002</v>
      </c>
      <c r="AU649" s="28">
        <v>8.2740063900000003</v>
      </c>
      <c r="AV649" s="28">
        <v>6.0220950399999991</v>
      </c>
      <c r="AW649" s="28">
        <v>14.29610143</v>
      </c>
      <c r="AX649" s="28">
        <v>0</v>
      </c>
      <c r="AY649" s="28">
        <v>0</v>
      </c>
      <c r="AZ649" s="28">
        <v>14.29610143</v>
      </c>
    </row>
    <row r="650" spans="2:52" x14ac:dyDescent="0.25">
      <c r="B650" s="15" t="s">
        <v>1488</v>
      </c>
      <c r="C650" s="28">
        <v>8.5445634300000002</v>
      </c>
      <c r="D650" s="28">
        <v>4.5805231500000003</v>
      </c>
      <c r="E650" s="28">
        <v>2.87762845</v>
      </c>
      <c r="F650" s="28">
        <v>1.2581302299999999</v>
      </c>
      <c r="G650" s="28">
        <v>0.44476446999999997</v>
      </c>
      <c r="H650" s="28">
        <v>3.9640402800000003</v>
      </c>
      <c r="I650" s="28">
        <v>1.6316297399999999</v>
      </c>
      <c r="J650" s="28">
        <v>0.47472529999999996</v>
      </c>
      <c r="K650" s="28">
        <v>1.4836259999999999</v>
      </c>
      <c r="L650" s="28">
        <v>0.37405924000000002</v>
      </c>
      <c r="M650" s="28">
        <v>87.876324999999994</v>
      </c>
      <c r="N650" s="28">
        <v>87.876324999999994</v>
      </c>
      <c r="O650" s="28">
        <v>0</v>
      </c>
      <c r="P650" s="28">
        <v>0</v>
      </c>
      <c r="Q650" s="28">
        <v>0</v>
      </c>
      <c r="R650" s="28">
        <v>96.420888430000005</v>
      </c>
      <c r="S650" s="28">
        <v>39.300838140000003</v>
      </c>
      <c r="T650" s="28">
        <v>0.95946690000000001</v>
      </c>
      <c r="U650" s="28">
        <v>6.21498478</v>
      </c>
      <c r="V650" s="28">
        <v>0</v>
      </c>
      <c r="W650" s="28">
        <v>0.7349834300000001</v>
      </c>
      <c r="X650" s="28">
        <v>12.1385001</v>
      </c>
      <c r="Y650" s="28">
        <v>12.4222702</v>
      </c>
      <c r="Z650" s="28">
        <v>1.41998099</v>
      </c>
      <c r="AA650" s="28">
        <v>73.191024539999987</v>
      </c>
      <c r="AB650" s="28">
        <v>23.229863890000001</v>
      </c>
      <c r="AC650" s="28">
        <v>0</v>
      </c>
      <c r="AD650" s="28">
        <v>0</v>
      </c>
      <c r="AE650" s="28">
        <v>0</v>
      </c>
      <c r="AF650" s="28">
        <v>0</v>
      </c>
      <c r="AG650" s="28">
        <v>0</v>
      </c>
      <c r="AH650" s="28">
        <v>0</v>
      </c>
      <c r="AI650" s="28">
        <v>0</v>
      </c>
      <c r="AJ650" s="28">
        <v>0</v>
      </c>
      <c r="AK650" s="28">
        <v>0</v>
      </c>
      <c r="AL650" s="28">
        <v>7.6518308700000004</v>
      </c>
      <c r="AM650" s="28">
        <v>7.6518308700000004</v>
      </c>
      <c r="AN650" s="28">
        <v>0</v>
      </c>
      <c r="AO650" s="28">
        <v>0</v>
      </c>
      <c r="AP650" s="28">
        <v>2.8207106899999999</v>
      </c>
      <c r="AQ650" s="28">
        <v>2.8207106899999999</v>
      </c>
      <c r="AR650" s="28">
        <v>0</v>
      </c>
      <c r="AS650" s="28">
        <v>0</v>
      </c>
      <c r="AT650" s="28">
        <v>10.47254156</v>
      </c>
      <c r="AU650" s="28">
        <v>12.757322330000001</v>
      </c>
      <c r="AV650" s="28">
        <v>32.990782830000001</v>
      </c>
      <c r="AW650" s="28">
        <v>45.748105159999994</v>
      </c>
      <c r="AX650" s="28">
        <v>0</v>
      </c>
      <c r="AY650" s="28">
        <v>3.3206172999999999</v>
      </c>
      <c r="AZ650" s="28">
        <v>42.427487859999999</v>
      </c>
    </row>
    <row r="651" spans="2:52" x14ac:dyDescent="0.25">
      <c r="B651" s="15" t="s">
        <v>1489</v>
      </c>
      <c r="C651" s="28">
        <v>8.0757393000000004</v>
      </c>
      <c r="D651" s="28">
        <v>2.41145926</v>
      </c>
      <c r="E651" s="28">
        <v>0.92978528999999999</v>
      </c>
      <c r="F651" s="28">
        <v>0.94196921</v>
      </c>
      <c r="G651" s="28">
        <v>0.53970476000000001</v>
      </c>
      <c r="H651" s="28">
        <v>5.6642800400000004</v>
      </c>
      <c r="I651" s="28">
        <v>0.86355656000000003</v>
      </c>
      <c r="J651" s="28">
        <v>1.003026</v>
      </c>
      <c r="K651" s="28">
        <v>3.7627114700000002</v>
      </c>
      <c r="L651" s="28">
        <v>3.4986010000000005E-2</v>
      </c>
      <c r="M651" s="28">
        <v>116.70285</v>
      </c>
      <c r="N651" s="28">
        <v>116.70285</v>
      </c>
      <c r="O651" s="28">
        <v>0</v>
      </c>
      <c r="P651" s="28">
        <v>0</v>
      </c>
      <c r="Q651" s="28">
        <v>0</v>
      </c>
      <c r="R651" s="28">
        <v>124.77858929999999</v>
      </c>
      <c r="S651" s="28">
        <v>62.144472450000002</v>
      </c>
      <c r="T651" s="28">
        <v>0</v>
      </c>
      <c r="U651" s="28">
        <v>4.4050534400000005</v>
      </c>
      <c r="V651" s="28">
        <v>0</v>
      </c>
      <c r="W651" s="28">
        <v>0</v>
      </c>
      <c r="X651" s="28">
        <v>15.90198807</v>
      </c>
      <c r="Y651" s="28">
        <v>11.760318199999999</v>
      </c>
      <c r="Z651" s="28">
        <v>0</v>
      </c>
      <c r="AA651" s="28">
        <v>94.211832160000014</v>
      </c>
      <c r="AB651" s="28">
        <v>30.56675714</v>
      </c>
      <c r="AC651" s="28">
        <v>0</v>
      </c>
      <c r="AD651" s="28">
        <v>0</v>
      </c>
      <c r="AE651" s="28">
        <v>0</v>
      </c>
      <c r="AF651" s="28">
        <v>0</v>
      </c>
      <c r="AG651" s="28">
        <v>0</v>
      </c>
      <c r="AH651" s="28">
        <v>0</v>
      </c>
      <c r="AI651" s="28">
        <v>0</v>
      </c>
      <c r="AJ651" s="28">
        <v>0</v>
      </c>
      <c r="AK651" s="28">
        <v>0</v>
      </c>
      <c r="AL651" s="28">
        <v>21.827446100000003</v>
      </c>
      <c r="AM651" s="28">
        <v>21.827446100000003</v>
      </c>
      <c r="AN651" s="28">
        <v>0</v>
      </c>
      <c r="AO651" s="28">
        <v>0</v>
      </c>
      <c r="AP651" s="28">
        <v>0</v>
      </c>
      <c r="AQ651" s="28">
        <v>0</v>
      </c>
      <c r="AR651" s="28">
        <v>0</v>
      </c>
      <c r="AS651" s="28">
        <v>0</v>
      </c>
      <c r="AT651" s="28">
        <v>21.827446100000003</v>
      </c>
      <c r="AU651" s="28">
        <v>8.7393110400000005</v>
      </c>
      <c r="AV651" s="28">
        <v>19.306151</v>
      </c>
      <c r="AW651" s="28">
        <v>28.04546204</v>
      </c>
      <c r="AX651" s="28">
        <v>0</v>
      </c>
      <c r="AY651" s="28">
        <v>0</v>
      </c>
      <c r="AZ651" s="28">
        <v>28.04546204</v>
      </c>
    </row>
    <row r="652" spans="2:52" x14ac:dyDescent="0.25">
      <c r="B652" s="15" t="s">
        <v>1490</v>
      </c>
      <c r="C652" s="28">
        <v>22.77135328</v>
      </c>
      <c r="D652" s="28">
        <v>13.984652539999999</v>
      </c>
      <c r="E652" s="28">
        <v>7.7980387699999998</v>
      </c>
      <c r="F652" s="28">
        <v>4.6222501600000001</v>
      </c>
      <c r="G652" s="28">
        <v>1.56436361</v>
      </c>
      <c r="H652" s="28">
        <v>8.7867007400000006</v>
      </c>
      <c r="I652" s="28">
        <v>2.9956243799999998</v>
      </c>
      <c r="J652" s="28">
        <v>1.5823210000000001</v>
      </c>
      <c r="K652" s="28">
        <v>3.1345010000000002</v>
      </c>
      <c r="L652" s="28">
        <v>1.0742543600000001</v>
      </c>
      <c r="M652" s="28">
        <v>168.06376402999999</v>
      </c>
      <c r="N652" s="28">
        <v>167.89340999999999</v>
      </c>
      <c r="O652" s="28">
        <v>0.17035402999999999</v>
      </c>
      <c r="P652" s="28">
        <v>0</v>
      </c>
      <c r="Q652" s="28">
        <v>0</v>
      </c>
      <c r="R652" s="28">
        <v>190.83511731000002</v>
      </c>
      <c r="S652" s="28">
        <v>62.053009630000005</v>
      </c>
      <c r="T652" s="28">
        <v>1.6810740200000001</v>
      </c>
      <c r="U652" s="28">
        <v>12.80269401</v>
      </c>
      <c r="V652" s="28">
        <v>0</v>
      </c>
      <c r="W652" s="28">
        <v>0</v>
      </c>
      <c r="X652" s="28">
        <v>5.8736214599999998</v>
      </c>
      <c r="Y652" s="28">
        <v>26.715397920000001</v>
      </c>
      <c r="Z652" s="28">
        <v>0</v>
      </c>
      <c r="AA652" s="28">
        <v>109.12579704000001</v>
      </c>
      <c r="AB652" s="28">
        <v>81.709320269999992</v>
      </c>
      <c r="AC652" s="28">
        <v>0</v>
      </c>
      <c r="AD652" s="28">
        <v>0</v>
      </c>
      <c r="AE652" s="28">
        <v>0</v>
      </c>
      <c r="AF652" s="28">
        <v>0</v>
      </c>
      <c r="AG652" s="28">
        <v>0</v>
      </c>
      <c r="AH652" s="28">
        <v>0</v>
      </c>
      <c r="AI652" s="28">
        <v>0</v>
      </c>
      <c r="AJ652" s="28">
        <v>0</v>
      </c>
      <c r="AK652" s="28">
        <v>0</v>
      </c>
      <c r="AL652" s="28">
        <v>12.448365410000001</v>
      </c>
      <c r="AM652" s="28">
        <v>12.448365410000001</v>
      </c>
      <c r="AN652" s="28">
        <v>0</v>
      </c>
      <c r="AO652" s="28">
        <v>0</v>
      </c>
      <c r="AP652" s="28">
        <v>0</v>
      </c>
      <c r="AQ652" s="28">
        <v>0</v>
      </c>
      <c r="AR652" s="28">
        <v>0</v>
      </c>
      <c r="AS652" s="28">
        <v>0</v>
      </c>
      <c r="AT652" s="28">
        <v>12.448365410000001</v>
      </c>
      <c r="AU652" s="28">
        <v>69.260954859999998</v>
      </c>
      <c r="AV652" s="28">
        <v>97.111850619999998</v>
      </c>
      <c r="AW652" s="28">
        <v>166.37280547999998</v>
      </c>
      <c r="AX652" s="28">
        <v>23.641424309999998</v>
      </c>
      <c r="AY652" s="28">
        <v>30.40126309</v>
      </c>
      <c r="AZ652" s="28">
        <v>112.33011807999999</v>
      </c>
    </row>
    <row r="653" spans="2:52" x14ac:dyDescent="0.25">
      <c r="B653" s="15" t="s">
        <v>1491</v>
      </c>
      <c r="C653" s="28">
        <v>32.117531710000002</v>
      </c>
      <c r="D653" s="28">
        <v>19.360367100000001</v>
      </c>
      <c r="E653" s="28">
        <v>5.9368638200000001</v>
      </c>
      <c r="F653" s="28">
        <v>11.578379380000001</v>
      </c>
      <c r="G653" s="28">
        <v>1.8451238999999999</v>
      </c>
      <c r="H653" s="28">
        <v>12.75716461</v>
      </c>
      <c r="I653" s="28">
        <v>3.6929723700000001</v>
      </c>
      <c r="J653" s="28">
        <v>1.1007855600000001</v>
      </c>
      <c r="K653" s="28">
        <v>6.4118153600000003</v>
      </c>
      <c r="L653" s="28">
        <v>1.55159132</v>
      </c>
      <c r="M653" s="28">
        <v>134.38476097999998</v>
      </c>
      <c r="N653" s="28">
        <v>132.814413</v>
      </c>
      <c r="O653" s="28">
        <v>0</v>
      </c>
      <c r="P653" s="28">
        <v>1.57034798</v>
      </c>
      <c r="Q653" s="28">
        <v>0</v>
      </c>
      <c r="R653" s="28">
        <v>166.50229268999999</v>
      </c>
      <c r="S653" s="28">
        <v>77.538450010000005</v>
      </c>
      <c r="T653" s="28">
        <v>2.20739332</v>
      </c>
      <c r="U653" s="28">
        <v>8.08773315</v>
      </c>
      <c r="V653" s="28">
        <v>0</v>
      </c>
      <c r="W653" s="28">
        <v>0</v>
      </c>
      <c r="X653" s="28">
        <v>3.2188665400000001</v>
      </c>
      <c r="Y653" s="28">
        <v>28.025375309999998</v>
      </c>
      <c r="Z653" s="28">
        <v>0</v>
      </c>
      <c r="AA653" s="28">
        <v>119.07781833000001</v>
      </c>
      <c r="AB653" s="28">
        <v>47.424474359999998</v>
      </c>
      <c r="AC653" s="28">
        <v>0</v>
      </c>
      <c r="AD653" s="28">
        <v>0</v>
      </c>
      <c r="AE653" s="28">
        <v>0</v>
      </c>
      <c r="AF653" s="28">
        <v>0</v>
      </c>
      <c r="AG653" s="28">
        <v>0</v>
      </c>
      <c r="AH653" s="28">
        <v>0</v>
      </c>
      <c r="AI653" s="28">
        <v>0</v>
      </c>
      <c r="AJ653" s="28">
        <v>0</v>
      </c>
      <c r="AK653" s="28">
        <v>0</v>
      </c>
      <c r="AL653" s="28">
        <v>10.3451662</v>
      </c>
      <c r="AM653" s="28">
        <v>10.3451662</v>
      </c>
      <c r="AN653" s="28">
        <v>0</v>
      </c>
      <c r="AO653" s="28">
        <v>0</v>
      </c>
      <c r="AP653" s="28">
        <v>0</v>
      </c>
      <c r="AQ653" s="28">
        <v>0</v>
      </c>
      <c r="AR653" s="28">
        <v>0</v>
      </c>
      <c r="AS653" s="28">
        <v>0</v>
      </c>
      <c r="AT653" s="28">
        <v>10.3451662</v>
      </c>
      <c r="AU653" s="28">
        <v>37.079308160000004</v>
      </c>
      <c r="AV653" s="28">
        <v>55.374036240000002</v>
      </c>
      <c r="AW653" s="28">
        <v>92.453344400000006</v>
      </c>
      <c r="AX653" s="28">
        <v>0.49299399999999999</v>
      </c>
      <c r="AY653" s="28">
        <v>15.2501303</v>
      </c>
      <c r="AZ653" s="28">
        <v>76.710220100000001</v>
      </c>
    </row>
    <row r="654" spans="2:52" x14ac:dyDescent="0.25">
      <c r="B654" s="15" t="s">
        <v>1492</v>
      </c>
      <c r="C654" s="28">
        <v>5.3370413799999996</v>
      </c>
      <c r="D654" s="28">
        <v>3.4571973700000003</v>
      </c>
      <c r="E654" s="28">
        <v>2.2608258599999997</v>
      </c>
      <c r="F654" s="28">
        <v>0.85374972999999998</v>
      </c>
      <c r="G654" s="28">
        <v>0.34262178000000004</v>
      </c>
      <c r="H654" s="28">
        <v>1.87984401</v>
      </c>
      <c r="I654" s="28">
        <v>0.43653120000000001</v>
      </c>
      <c r="J654" s="28">
        <v>0.76350534999999997</v>
      </c>
      <c r="K654" s="28">
        <v>0.38174400000000003</v>
      </c>
      <c r="L654" s="28">
        <v>0.29806346</v>
      </c>
      <c r="M654" s="28">
        <v>69.943956</v>
      </c>
      <c r="N654" s="28">
        <v>69.943956</v>
      </c>
      <c r="O654" s="28">
        <v>0</v>
      </c>
      <c r="P654" s="28">
        <v>0</v>
      </c>
      <c r="Q654" s="28">
        <v>0</v>
      </c>
      <c r="R654" s="28">
        <v>75.280997380000002</v>
      </c>
      <c r="S654" s="28">
        <v>43.132037409999995</v>
      </c>
      <c r="T654" s="28">
        <v>1.02032502</v>
      </c>
      <c r="U654" s="28">
        <v>4.5041472899999997</v>
      </c>
      <c r="V654" s="28">
        <v>0</v>
      </c>
      <c r="W654" s="28">
        <v>0.43</v>
      </c>
      <c r="X654" s="28">
        <v>1.2357239</v>
      </c>
      <c r="Y654" s="28">
        <v>3.4224345400000002</v>
      </c>
      <c r="Z654" s="28">
        <v>0.30402605999999999</v>
      </c>
      <c r="AA654" s="28">
        <v>54.048694220000002</v>
      </c>
      <c r="AB654" s="28">
        <v>21.232303160000001</v>
      </c>
      <c r="AC654" s="28">
        <v>0</v>
      </c>
      <c r="AD654" s="28">
        <v>0</v>
      </c>
      <c r="AE654" s="28">
        <v>0</v>
      </c>
      <c r="AF654" s="28">
        <v>0</v>
      </c>
      <c r="AG654" s="28">
        <v>0</v>
      </c>
      <c r="AH654" s="28">
        <v>0</v>
      </c>
      <c r="AI654" s="28">
        <v>0</v>
      </c>
      <c r="AJ654" s="28">
        <v>0</v>
      </c>
      <c r="AK654" s="28">
        <v>0</v>
      </c>
      <c r="AL654" s="28">
        <v>6.3159487900000002</v>
      </c>
      <c r="AM654" s="28">
        <v>6.3159487900000002</v>
      </c>
      <c r="AN654" s="28">
        <v>0</v>
      </c>
      <c r="AO654" s="28">
        <v>0</v>
      </c>
      <c r="AP654" s="28">
        <v>1.9522379399999998</v>
      </c>
      <c r="AQ654" s="28">
        <v>1.9522379399999998</v>
      </c>
      <c r="AR654" s="28">
        <v>0</v>
      </c>
      <c r="AS654" s="28">
        <v>0.51886321000000002</v>
      </c>
      <c r="AT654" s="28">
        <v>8.7870499400000011</v>
      </c>
      <c r="AU654" s="28">
        <v>12.445253220000001</v>
      </c>
      <c r="AV654" s="28">
        <v>21.414000999999999</v>
      </c>
      <c r="AW654" s="28">
        <v>33.859254219999997</v>
      </c>
      <c r="AX654" s="28">
        <v>0.37539899999999998</v>
      </c>
      <c r="AY654" s="28">
        <v>2.86239087</v>
      </c>
      <c r="AZ654" s="28">
        <v>30.621464349999997</v>
      </c>
    </row>
    <row r="655" spans="2:52" x14ac:dyDescent="0.25">
      <c r="B655" s="15" t="s">
        <v>1493</v>
      </c>
      <c r="C655" s="28">
        <v>56.595746720000001</v>
      </c>
      <c r="D655" s="28">
        <v>20.602533440000002</v>
      </c>
      <c r="E655" s="28">
        <v>8.2610945299999994</v>
      </c>
      <c r="F655" s="28">
        <v>10.16798022</v>
      </c>
      <c r="G655" s="28">
        <v>2.1734586899999999</v>
      </c>
      <c r="H655" s="28">
        <v>35.993213279999999</v>
      </c>
      <c r="I655" s="28">
        <v>8.0831957699999997</v>
      </c>
      <c r="J655" s="28">
        <v>9.6419192799999998</v>
      </c>
      <c r="K655" s="28">
        <v>8.7346070600000001</v>
      </c>
      <c r="L655" s="28">
        <v>9.5334911699999996</v>
      </c>
      <c r="M655" s="28">
        <v>77.693670999999995</v>
      </c>
      <c r="N655" s="28">
        <v>77.693670999999995</v>
      </c>
      <c r="O655" s="28">
        <v>0</v>
      </c>
      <c r="P655" s="28">
        <v>0</v>
      </c>
      <c r="Q655" s="28">
        <v>0</v>
      </c>
      <c r="R655" s="28">
        <v>134.28941771999999</v>
      </c>
      <c r="S655" s="28">
        <v>52.700288880000002</v>
      </c>
      <c r="T655" s="28">
        <v>1.50198382</v>
      </c>
      <c r="U655" s="28">
        <v>13.010827800000001</v>
      </c>
      <c r="V655" s="28">
        <v>0</v>
      </c>
      <c r="W655" s="28">
        <v>0</v>
      </c>
      <c r="X655" s="28">
        <v>5.8525787999999999</v>
      </c>
      <c r="Y655" s="28">
        <v>30.651206999999999</v>
      </c>
      <c r="Z655" s="28">
        <v>0.57690241000000009</v>
      </c>
      <c r="AA655" s="28">
        <v>104.29378870999999</v>
      </c>
      <c r="AB655" s="28">
        <v>29.995629009999998</v>
      </c>
      <c r="AC655" s="28">
        <v>0</v>
      </c>
      <c r="AD655" s="28">
        <v>0</v>
      </c>
      <c r="AE655" s="28">
        <v>0</v>
      </c>
      <c r="AF655" s="28">
        <v>0</v>
      </c>
      <c r="AG655" s="28">
        <v>0</v>
      </c>
      <c r="AH655" s="28">
        <v>0</v>
      </c>
      <c r="AI655" s="28">
        <v>0</v>
      </c>
      <c r="AJ655" s="28">
        <v>0</v>
      </c>
      <c r="AK655" s="28">
        <v>0</v>
      </c>
      <c r="AL655" s="28">
        <v>9.6651168099999989</v>
      </c>
      <c r="AM655" s="28">
        <v>9.6651168099999989</v>
      </c>
      <c r="AN655" s="28">
        <v>0</v>
      </c>
      <c r="AO655" s="28">
        <v>0</v>
      </c>
      <c r="AP655" s="28">
        <v>2.44281412</v>
      </c>
      <c r="AQ655" s="28">
        <v>2.44281412</v>
      </c>
      <c r="AR655" s="28">
        <v>0</v>
      </c>
      <c r="AS655" s="28">
        <v>0</v>
      </c>
      <c r="AT655" s="28">
        <v>12.10793093</v>
      </c>
      <c r="AU655" s="28">
        <v>17.887698080000003</v>
      </c>
      <c r="AV655" s="28">
        <v>5.9716502699999996</v>
      </c>
      <c r="AW655" s="28">
        <v>23.859348350000001</v>
      </c>
      <c r="AX655" s="28">
        <v>7.76393339</v>
      </c>
      <c r="AY655" s="28">
        <v>3.6421747799999999</v>
      </c>
      <c r="AZ655" s="28">
        <v>12.45324018</v>
      </c>
    </row>
    <row r="656" spans="2:52" x14ac:dyDescent="0.25">
      <c r="B656" s="15" t="s">
        <v>198</v>
      </c>
      <c r="C656" s="28">
        <v>21.892109989999998</v>
      </c>
      <c r="D656" s="28">
        <v>7.3787515699999995</v>
      </c>
      <c r="E656" s="28">
        <v>3.0993875499999999</v>
      </c>
      <c r="F656" s="28">
        <v>3.8418479199999997</v>
      </c>
      <c r="G656" s="28">
        <v>0.43751609999999996</v>
      </c>
      <c r="H656" s="28">
        <v>14.513358419999999</v>
      </c>
      <c r="I656" s="28">
        <v>3.59741686</v>
      </c>
      <c r="J656" s="28">
        <v>4.4872864000000003</v>
      </c>
      <c r="K656" s="28">
        <v>6.3773175599999998</v>
      </c>
      <c r="L656" s="28">
        <v>5.1337599999999997E-2</v>
      </c>
      <c r="M656" s="28">
        <v>82.467912220000002</v>
      </c>
      <c r="N656" s="28">
        <v>80.738928000000001</v>
      </c>
      <c r="O656" s="28">
        <v>0</v>
      </c>
      <c r="P656" s="28">
        <v>1.7289842200000001</v>
      </c>
      <c r="Q656" s="28">
        <v>0</v>
      </c>
      <c r="R656" s="28">
        <v>104.36002221</v>
      </c>
      <c r="S656" s="28">
        <v>46.67119314</v>
      </c>
      <c r="T656" s="28">
        <v>2.2805954900000001</v>
      </c>
      <c r="U656" s="28">
        <v>7.3269537300000005</v>
      </c>
      <c r="V656" s="28">
        <v>0</v>
      </c>
      <c r="W656" s="28">
        <v>0</v>
      </c>
      <c r="X656" s="28">
        <v>10.58135175</v>
      </c>
      <c r="Y656" s="28">
        <v>20.411840359999999</v>
      </c>
      <c r="Z656" s="28">
        <v>0</v>
      </c>
      <c r="AA656" s="28">
        <v>87.271934470000005</v>
      </c>
      <c r="AB656" s="28">
        <v>17.088087740000002</v>
      </c>
      <c r="AC656" s="28">
        <v>0</v>
      </c>
      <c r="AD656" s="28">
        <v>0</v>
      </c>
      <c r="AE656" s="28">
        <v>0</v>
      </c>
      <c r="AF656" s="28">
        <v>0</v>
      </c>
      <c r="AG656" s="28">
        <v>0</v>
      </c>
      <c r="AH656" s="28">
        <v>0</v>
      </c>
      <c r="AI656" s="28">
        <v>0</v>
      </c>
      <c r="AJ656" s="28">
        <v>46.851431520000006</v>
      </c>
      <c r="AK656" s="28">
        <v>46.851431520000006</v>
      </c>
      <c r="AL656" s="28">
        <v>2.7812516199999999</v>
      </c>
      <c r="AM656" s="28">
        <v>2.7812516199999999</v>
      </c>
      <c r="AN656" s="28">
        <v>0</v>
      </c>
      <c r="AO656" s="28">
        <v>0</v>
      </c>
      <c r="AP656" s="28">
        <v>2.7164353599999997</v>
      </c>
      <c r="AQ656" s="28">
        <v>2.7164353599999997</v>
      </c>
      <c r="AR656" s="28">
        <v>0</v>
      </c>
      <c r="AS656" s="28">
        <v>49.896801509999996</v>
      </c>
      <c r="AT656" s="28">
        <v>55.394488489999993</v>
      </c>
      <c r="AU656" s="28">
        <v>8.5450307700000003</v>
      </c>
      <c r="AV656" s="28">
        <v>9.2644700899999997</v>
      </c>
      <c r="AW656" s="28">
        <v>17.80950086</v>
      </c>
      <c r="AX656" s="28">
        <v>0.7638803999999999</v>
      </c>
      <c r="AY656" s="28">
        <v>0</v>
      </c>
      <c r="AZ656" s="28">
        <v>17.045620460000002</v>
      </c>
    </row>
    <row r="657" spans="2:52" x14ac:dyDescent="0.25">
      <c r="B657" s="15" t="s">
        <v>1494</v>
      </c>
      <c r="C657" s="28">
        <v>6.3800858300000005</v>
      </c>
      <c r="D657" s="28">
        <v>2.6125982900000002</v>
      </c>
      <c r="E657" s="28">
        <v>0.81589509999999998</v>
      </c>
      <c r="F657" s="28">
        <v>1.1252526699999998</v>
      </c>
      <c r="G657" s="28">
        <v>0.67145052000000005</v>
      </c>
      <c r="H657" s="28">
        <v>3.7674875399999994</v>
      </c>
      <c r="I657" s="28">
        <v>1.31517993</v>
      </c>
      <c r="J657" s="28">
        <v>0.66292499999999999</v>
      </c>
      <c r="K657" s="28">
        <v>0.45141554</v>
      </c>
      <c r="L657" s="28">
        <v>1.3379670699999999</v>
      </c>
      <c r="M657" s="28">
        <v>69.480360569999988</v>
      </c>
      <c r="N657" s="28">
        <v>69.464194000000006</v>
      </c>
      <c r="O657" s="28">
        <v>1.6166569999999998E-2</v>
      </c>
      <c r="P657" s="28">
        <v>0</v>
      </c>
      <c r="Q657" s="28">
        <v>0</v>
      </c>
      <c r="R657" s="28">
        <v>75.860446399999987</v>
      </c>
      <c r="S657" s="28">
        <v>46.01831267</v>
      </c>
      <c r="T657" s="28">
        <v>0.65105500000000005</v>
      </c>
      <c r="U657" s="28">
        <v>5.11381716</v>
      </c>
      <c r="V657" s="28">
        <v>0</v>
      </c>
      <c r="W657" s="28">
        <v>0</v>
      </c>
      <c r="X657" s="28">
        <v>3.0306938799999998</v>
      </c>
      <c r="Y657" s="28">
        <v>5.8514301799999995</v>
      </c>
      <c r="Z657" s="28">
        <v>0</v>
      </c>
      <c r="AA657" s="28">
        <v>60.665308889999999</v>
      </c>
      <c r="AB657" s="28">
        <v>15.19513751</v>
      </c>
      <c r="AC657" s="28">
        <v>0</v>
      </c>
      <c r="AD657" s="28">
        <v>0</v>
      </c>
      <c r="AE657" s="28">
        <v>0</v>
      </c>
      <c r="AF657" s="28">
        <v>0</v>
      </c>
      <c r="AG657" s="28">
        <v>0</v>
      </c>
      <c r="AH657" s="28">
        <v>0</v>
      </c>
      <c r="AI657" s="28">
        <v>0</v>
      </c>
      <c r="AJ657" s="28">
        <v>0</v>
      </c>
      <c r="AK657" s="28">
        <v>0</v>
      </c>
      <c r="AL657" s="28">
        <v>0.61283580000000004</v>
      </c>
      <c r="AM657" s="28">
        <v>0.61283580000000004</v>
      </c>
      <c r="AN657" s="28">
        <v>0</v>
      </c>
      <c r="AO657" s="28">
        <v>0</v>
      </c>
      <c r="AP657" s="28">
        <v>0</v>
      </c>
      <c r="AQ657" s="28">
        <v>0</v>
      </c>
      <c r="AR657" s="28">
        <v>0</v>
      </c>
      <c r="AS657" s="28">
        <v>0</v>
      </c>
      <c r="AT657" s="28">
        <v>0.61283580000000004</v>
      </c>
      <c r="AU657" s="28">
        <v>14.582301709999999</v>
      </c>
      <c r="AV657" s="28">
        <v>17.435721569999998</v>
      </c>
      <c r="AW657" s="28">
        <v>32.018023280000001</v>
      </c>
      <c r="AX657" s="28">
        <v>2.5560182299999998</v>
      </c>
      <c r="AY657" s="28">
        <v>3.3028789600000001</v>
      </c>
      <c r="AZ657" s="28">
        <v>26.159126090000001</v>
      </c>
    </row>
    <row r="658" spans="2:52" x14ac:dyDescent="0.25">
      <c r="B658" s="15" t="s">
        <v>1446</v>
      </c>
      <c r="C658" s="28">
        <v>11.09644726</v>
      </c>
      <c r="D658" s="28">
        <v>4.5901602099999996</v>
      </c>
      <c r="E658" s="28">
        <v>2.4079971500000004</v>
      </c>
      <c r="F658" s="28">
        <v>1.6613384</v>
      </c>
      <c r="G658" s="28">
        <v>0.52082465999999994</v>
      </c>
      <c r="H658" s="28">
        <v>6.5062870500000001</v>
      </c>
      <c r="I658" s="28">
        <v>1.33495499</v>
      </c>
      <c r="J658" s="28">
        <v>0.95661799999999997</v>
      </c>
      <c r="K658" s="28">
        <v>3.9510550000000002</v>
      </c>
      <c r="L658" s="28">
        <v>0.26365906</v>
      </c>
      <c r="M658" s="28">
        <v>74.972610000000003</v>
      </c>
      <c r="N658" s="28">
        <v>74.972610000000003</v>
      </c>
      <c r="O658" s="28">
        <v>0</v>
      </c>
      <c r="P658" s="28">
        <v>0</v>
      </c>
      <c r="Q658" s="28">
        <v>0</v>
      </c>
      <c r="R658" s="28">
        <v>86.069057260000008</v>
      </c>
      <c r="S658" s="28">
        <v>45.261454409999999</v>
      </c>
      <c r="T658" s="28">
        <v>4.7022375900000002</v>
      </c>
      <c r="U658" s="28">
        <v>4.89751066</v>
      </c>
      <c r="V658" s="28">
        <v>0</v>
      </c>
      <c r="W658" s="28">
        <v>0.89846250000000005</v>
      </c>
      <c r="X658" s="28">
        <v>1.2516693400000001</v>
      </c>
      <c r="Y658" s="28">
        <v>7.9466026300000001</v>
      </c>
      <c r="Z658" s="28">
        <v>5.2421559999999999E-2</v>
      </c>
      <c r="AA658" s="28">
        <v>65.010358690000004</v>
      </c>
      <c r="AB658" s="28">
        <v>21.058698570000001</v>
      </c>
      <c r="AC658" s="28">
        <v>0</v>
      </c>
      <c r="AD658" s="28">
        <v>0</v>
      </c>
      <c r="AE658" s="28">
        <v>0</v>
      </c>
      <c r="AF658" s="28">
        <v>0</v>
      </c>
      <c r="AG658" s="28">
        <v>0</v>
      </c>
      <c r="AH658" s="28">
        <v>0</v>
      </c>
      <c r="AI658" s="28">
        <v>0</v>
      </c>
      <c r="AJ658" s="28">
        <v>0</v>
      </c>
      <c r="AK658" s="28">
        <v>0</v>
      </c>
      <c r="AL658" s="28">
        <v>10.554067</v>
      </c>
      <c r="AM658" s="28">
        <v>10.554067</v>
      </c>
      <c r="AN658" s="28">
        <v>0</v>
      </c>
      <c r="AO658" s="28">
        <v>0</v>
      </c>
      <c r="AP658" s="28">
        <v>0.74887939999999997</v>
      </c>
      <c r="AQ658" s="28">
        <v>0.74887939999999997</v>
      </c>
      <c r="AR658" s="28">
        <v>0</v>
      </c>
      <c r="AS658" s="28">
        <v>0</v>
      </c>
      <c r="AT658" s="28">
        <v>11.3029464</v>
      </c>
      <c r="AU658" s="28">
        <v>9.7557521699999992</v>
      </c>
      <c r="AV658" s="28">
        <v>13.066977660000001</v>
      </c>
      <c r="AW658" s="28">
        <v>22.822729830000004</v>
      </c>
      <c r="AX658" s="28">
        <v>0</v>
      </c>
      <c r="AY658" s="28">
        <v>1.01339387</v>
      </c>
      <c r="AZ658" s="28">
        <v>21.809335960000002</v>
      </c>
    </row>
    <row r="659" spans="2:52" x14ac:dyDescent="0.25">
      <c r="B659" s="15" t="s">
        <v>329</v>
      </c>
      <c r="C659" s="28">
        <v>18.523244100000003</v>
      </c>
      <c r="D659" s="28">
        <v>6.71645118</v>
      </c>
      <c r="E659" s="28">
        <v>3.3057372599999999</v>
      </c>
      <c r="F659" s="28">
        <v>2.4151562499999999</v>
      </c>
      <c r="G659" s="28">
        <v>0.99555767000000006</v>
      </c>
      <c r="H659" s="28">
        <v>11.806792919999999</v>
      </c>
      <c r="I659" s="28">
        <v>3.6802445099999996</v>
      </c>
      <c r="J659" s="28">
        <v>2.5900399799999998</v>
      </c>
      <c r="K659" s="28">
        <v>4.4391009600000002</v>
      </c>
      <c r="L659" s="28">
        <v>1.0974074700000001</v>
      </c>
      <c r="M659" s="28">
        <v>85.015951999999999</v>
      </c>
      <c r="N659" s="28">
        <v>85.015951999999999</v>
      </c>
      <c r="O659" s="28">
        <v>0</v>
      </c>
      <c r="P659" s="28">
        <v>0</v>
      </c>
      <c r="Q659" s="28">
        <v>0</v>
      </c>
      <c r="R659" s="28">
        <v>103.5391961</v>
      </c>
      <c r="S659" s="28">
        <v>47.246250549999999</v>
      </c>
      <c r="T659" s="28">
        <v>1.00503831</v>
      </c>
      <c r="U659" s="28">
        <v>5.2472790099999997</v>
      </c>
      <c r="V659" s="28">
        <v>0</v>
      </c>
      <c r="W659" s="28">
        <v>0</v>
      </c>
      <c r="X659" s="28">
        <v>6.1058838799999995</v>
      </c>
      <c r="Y659" s="28">
        <v>11.32161164</v>
      </c>
      <c r="Z659" s="28">
        <v>0</v>
      </c>
      <c r="AA659" s="28">
        <v>70.926063389999996</v>
      </c>
      <c r="AB659" s="28">
        <v>32.613132710000002</v>
      </c>
      <c r="AC659" s="28">
        <v>0</v>
      </c>
      <c r="AD659" s="28">
        <v>0</v>
      </c>
      <c r="AE659" s="28">
        <v>0</v>
      </c>
      <c r="AF659" s="28">
        <v>0</v>
      </c>
      <c r="AG659" s="28">
        <v>0</v>
      </c>
      <c r="AH659" s="28">
        <v>0</v>
      </c>
      <c r="AI659" s="28">
        <v>0</v>
      </c>
      <c r="AJ659" s="28">
        <v>0</v>
      </c>
      <c r="AK659" s="28">
        <v>0</v>
      </c>
      <c r="AL659" s="28">
        <v>4.9302200000000003</v>
      </c>
      <c r="AM659" s="28">
        <v>4.9302200000000003</v>
      </c>
      <c r="AN659" s="28">
        <v>0</v>
      </c>
      <c r="AO659" s="28">
        <v>0</v>
      </c>
      <c r="AP659" s="28">
        <v>0</v>
      </c>
      <c r="AQ659" s="28">
        <v>0</v>
      </c>
      <c r="AR659" s="28">
        <v>0</v>
      </c>
      <c r="AS659" s="28">
        <v>0</v>
      </c>
      <c r="AT659" s="28">
        <v>4.9302200000000003</v>
      </c>
      <c r="AU659" s="28">
        <v>27.68291271</v>
      </c>
      <c r="AV659" s="28">
        <v>84.360093570000004</v>
      </c>
      <c r="AW659" s="28">
        <v>112.04300628</v>
      </c>
      <c r="AX659" s="28">
        <v>2.7508529700000004</v>
      </c>
      <c r="AY659" s="28">
        <v>10.10610904</v>
      </c>
      <c r="AZ659" s="28">
        <v>99.186044270000011</v>
      </c>
    </row>
    <row r="660" spans="2:52" x14ac:dyDescent="0.25">
      <c r="B660" s="25" t="s">
        <v>1582</v>
      </c>
      <c r="C660" s="26">
        <f t="shared" ref="C660:AZ660" si="42">SUM(C646:C659)</f>
        <v>223.88288065</v>
      </c>
      <c r="D660" s="26">
        <f t="shared" si="42"/>
        <v>102.61940408999999</v>
      </c>
      <c r="E660" s="26">
        <f t="shared" si="42"/>
        <v>45.796823140000001</v>
      </c>
      <c r="F660" s="26">
        <f t="shared" si="42"/>
        <v>44.463552350000001</v>
      </c>
      <c r="G660" s="26">
        <f t="shared" si="42"/>
        <v>12.3590286</v>
      </c>
      <c r="H660" s="26">
        <f t="shared" si="42"/>
        <v>121.26347656000002</v>
      </c>
      <c r="I660" s="26">
        <f t="shared" si="42"/>
        <v>31.378606429999998</v>
      </c>
      <c r="J660" s="26">
        <f t="shared" si="42"/>
        <v>26.023879960000002</v>
      </c>
      <c r="K660" s="26">
        <f t="shared" si="42"/>
        <v>48.024546550000004</v>
      </c>
      <c r="L660" s="26">
        <f t="shared" si="42"/>
        <v>15.836443619999999</v>
      </c>
      <c r="M660" s="26">
        <f t="shared" si="42"/>
        <v>1362.3900019899997</v>
      </c>
      <c r="N660" s="26">
        <f t="shared" si="42"/>
        <v>1358.537918</v>
      </c>
      <c r="O660" s="26">
        <f t="shared" si="42"/>
        <v>0.55275178999999997</v>
      </c>
      <c r="P660" s="26">
        <f t="shared" si="42"/>
        <v>3.2993322000000003</v>
      </c>
      <c r="Q660" s="26">
        <f t="shared" si="42"/>
        <v>0</v>
      </c>
      <c r="R660" s="26">
        <f t="shared" si="42"/>
        <v>1586.2728826399998</v>
      </c>
      <c r="S660" s="26">
        <f t="shared" si="42"/>
        <v>729.45828316999996</v>
      </c>
      <c r="T660" s="26">
        <f t="shared" si="42"/>
        <v>18.473477209999999</v>
      </c>
      <c r="U660" s="26">
        <f t="shared" si="42"/>
        <v>103.93910246999999</v>
      </c>
      <c r="V660" s="26">
        <f t="shared" si="42"/>
        <v>0</v>
      </c>
      <c r="W660" s="26">
        <f t="shared" si="42"/>
        <v>2.2784459300000002</v>
      </c>
      <c r="X660" s="26">
        <f t="shared" si="42"/>
        <v>88.796794560000009</v>
      </c>
      <c r="Y660" s="26">
        <f t="shared" si="42"/>
        <v>209.19771393000002</v>
      </c>
      <c r="Z660" s="26">
        <f t="shared" si="42"/>
        <v>2.8218193</v>
      </c>
      <c r="AA660" s="26">
        <f t="shared" si="42"/>
        <v>1154.96563657</v>
      </c>
      <c r="AB660" s="26">
        <f t="shared" si="42"/>
        <v>431.30724606999996</v>
      </c>
      <c r="AC660" s="26">
        <f t="shared" si="42"/>
        <v>0</v>
      </c>
      <c r="AD660" s="26">
        <f t="shared" si="42"/>
        <v>0</v>
      </c>
      <c r="AE660" s="26">
        <f t="shared" si="42"/>
        <v>0</v>
      </c>
      <c r="AF660" s="26">
        <f t="shared" si="42"/>
        <v>0</v>
      </c>
      <c r="AG660" s="26">
        <f t="shared" si="42"/>
        <v>0</v>
      </c>
      <c r="AH660" s="26">
        <f t="shared" si="42"/>
        <v>0</v>
      </c>
      <c r="AI660" s="26">
        <f t="shared" si="42"/>
        <v>0</v>
      </c>
      <c r="AJ660" s="26">
        <f t="shared" si="42"/>
        <v>46.851431520000006</v>
      </c>
      <c r="AK660" s="26">
        <f t="shared" si="42"/>
        <v>46.851431520000006</v>
      </c>
      <c r="AL660" s="26">
        <f t="shared" si="42"/>
        <v>124.87699464000001</v>
      </c>
      <c r="AM660" s="26">
        <f t="shared" si="42"/>
        <v>124.87699464000001</v>
      </c>
      <c r="AN660" s="26">
        <f t="shared" si="42"/>
        <v>0</v>
      </c>
      <c r="AO660" s="26">
        <f t="shared" si="42"/>
        <v>0</v>
      </c>
      <c r="AP660" s="26">
        <f t="shared" si="42"/>
        <v>13.53379837</v>
      </c>
      <c r="AQ660" s="26">
        <f t="shared" si="42"/>
        <v>13.53379837</v>
      </c>
      <c r="AR660" s="26">
        <f t="shared" si="42"/>
        <v>0</v>
      </c>
      <c r="AS660" s="26">
        <f t="shared" si="42"/>
        <v>50.415664719999995</v>
      </c>
      <c r="AT660" s="26">
        <f t="shared" si="42"/>
        <v>188.82645772999999</v>
      </c>
      <c r="AU660" s="26">
        <f t="shared" si="42"/>
        <v>289.33221986000001</v>
      </c>
      <c r="AV660" s="26">
        <f t="shared" si="42"/>
        <v>530.27421735000007</v>
      </c>
      <c r="AW660" s="26">
        <f t="shared" si="42"/>
        <v>819.60643720999985</v>
      </c>
      <c r="AX660" s="26">
        <f t="shared" si="42"/>
        <v>51.522192660000002</v>
      </c>
      <c r="AY660" s="26">
        <f t="shared" si="42"/>
        <v>105.13592224999999</v>
      </c>
      <c r="AZ660" s="26">
        <f t="shared" si="42"/>
        <v>662.94832229999997</v>
      </c>
    </row>
    <row r="661" spans="2:52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2:52" x14ac:dyDescent="0.25">
      <c r="B662" s="14" t="s">
        <v>1469</v>
      </c>
    </row>
    <row r="663" spans="2:52" x14ac:dyDescent="0.25">
      <c r="B663" s="15" t="s">
        <v>1495</v>
      </c>
      <c r="C663" s="28">
        <v>12.29747585</v>
      </c>
      <c r="D663" s="28">
        <v>7.6723628399999999</v>
      </c>
      <c r="E663" s="28">
        <v>4.9469127400000001</v>
      </c>
      <c r="F663" s="28">
        <v>2.3896772999999998</v>
      </c>
      <c r="G663" s="28">
        <v>0.33577279999999998</v>
      </c>
      <c r="H663" s="28">
        <v>4.6251130099999997</v>
      </c>
      <c r="I663" s="28">
        <v>1.5608124800000001</v>
      </c>
      <c r="J663" s="28">
        <v>0.5714223100000001</v>
      </c>
      <c r="K663" s="28">
        <v>1.82001075</v>
      </c>
      <c r="L663" s="28">
        <v>0.67286747000000002</v>
      </c>
      <c r="M663" s="28">
        <v>131.04571200000001</v>
      </c>
      <c r="N663" s="28">
        <v>131.04571200000001</v>
      </c>
      <c r="O663" s="28">
        <v>0</v>
      </c>
      <c r="P663" s="28">
        <v>0</v>
      </c>
      <c r="Q663" s="28">
        <v>0</v>
      </c>
      <c r="R663" s="28">
        <v>143.34318784999999</v>
      </c>
      <c r="S663" s="28">
        <v>49.46750917</v>
      </c>
      <c r="T663" s="28">
        <v>1.9265126399999999</v>
      </c>
      <c r="U663" s="28">
        <v>5.9521094200000002</v>
      </c>
      <c r="V663" s="28">
        <v>0</v>
      </c>
      <c r="W663" s="28">
        <v>0.49536950000000002</v>
      </c>
      <c r="X663" s="28">
        <v>3.69192163</v>
      </c>
      <c r="Y663" s="28">
        <v>12.388137539999999</v>
      </c>
      <c r="Z663" s="28">
        <v>0</v>
      </c>
      <c r="AA663" s="28">
        <v>73.921559900000005</v>
      </c>
      <c r="AB663" s="28">
        <v>69.421627950000001</v>
      </c>
      <c r="AC663" s="28">
        <v>0</v>
      </c>
      <c r="AD663" s="28">
        <v>0</v>
      </c>
      <c r="AE663" s="28">
        <v>0</v>
      </c>
      <c r="AF663" s="28">
        <v>0</v>
      </c>
      <c r="AG663" s="28">
        <v>0</v>
      </c>
      <c r="AH663" s="28">
        <v>0</v>
      </c>
      <c r="AI663" s="28">
        <v>0</v>
      </c>
      <c r="AJ663" s="28">
        <v>0</v>
      </c>
      <c r="AK663" s="28">
        <v>0</v>
      </c>
      <c r="AL663" s="28">
        <v>25.801014219999999</v>
      </c>
      <c r="AM663" s="28">
        <v>25.801014219999999</v>
      </c>
      <c r="AN663" s="28">
        <v>0</v>
      </c>
      <c r="AO663" s="28">
        <v>0</v>
      </c>
      <c r="AP663" s="28">
        <v>0</v>
      </c>
      <c r="AQ663" s="28">
        <v>0</v>
      </c>
      <c r="AR663" s="28">
        <v>0</v>
      </c>
      <c r="AS663" s="28">
        <v>0</v>
      </c>
      <c r="AT663" s="28">
        <v>25.801014219999999</v>
      </c>
      <c r="AU663" s="28">
        <v>43.620613729999995</v>
      </c>
      <c r="AV663" s="28">
        <v>102.07549315999999</v>
      </c>
      <c r="AW663" s="28">
        <v>145.69610689000001</v>
      </c>
      <c r="AX663" s="28">
        <v>11.905808</v>
      </c>
      <c r="AY663" s="28">
        <v>9.5398656300000013</v>
      </c>
      <c r="AZ663" s="28">
        <v>124.25043326000001</v>
      </c>
    </row>
    <row r="664" spans="2:52" x14ac:dyDescent="0.25">
      <c r="B664" s="15" t="s">
        <v>1496</v>
      </c>
      <c r="C664" s="28">
        <v>2.1459931599999997</v>
      </c>
      <c r="D664" s="28">
        <v>0.86352209000000002</v>
      </c>
      <c r="E664" s="28">
        <v>0.70387999000000001</v>
      </c>
      <c r="F664" s="28">
        <v>9.9751240000000005E-2</v>
      </c>
      <c r="G664" s="28">
        <v>5.9890859999999997E-2</v>
      </c>
      <c r="H664" s="28">
        <v>1.2824710699999999</v>
      </c>
      <c r="I664" s="28">
        <v>0.57689170000000001</v>
      </c>
      <c r="J664" s="28">
        <v>9.3355999999999995E-2</v>
      </c>
      <c r="K664" s="28">
        <v>0</v>
      </c>
      <c r="L664" s="28">
        <v>0.61222337000000004</v>
      </c>
      <c r="M664" s="28">
        <v>36.158234999999998</v>
      </c>
      <c r="N664" s="28">
        <v>35.959560000000003</v>
      </c>
      <c r="O664" s="28">
        <v>0</v>
      </c>
      <c r="P664" s="28">
        <v>0</v>
      </c>
      <c r="Q664" s="28">
        <v>0.19867499999999999</v>
      </c>
      <c r="R664" s="28">
        <v>38.304228159999994</v>
      </c>
      <c r="S664" s="28">
        <v>21.701767109999999</v>
      </c>
      <c r="T664" s="28">
        <v>3.0463E-2</v>
      </c>
      <c r="U664" s="28">
        <v>2.6081507400000001</v>
      </c>
      <c r="V664" s="28">
        <v>0</v>
      </c>
      <c r="W664" s="28">
        <v>0</v>
      </c>
      <c r="X664" s="28">
        <v>0.41738107000000002</v>
      </c>
      <c r="Y664" s="28">
        <v>3.8005921800000002</v>
      </c>
      <c r="Z664" s="28">
        <v>0</v>
      </c>
      <c r="AA664" s="28">
        <v>28.558354100000003</v>
      </c>
      <c r="AB664" s="28">
        <v>9.7458740600000002</v>
      </c>
      <c r="AC664" s="28">
        <v>0</v>
      </c>
      <c r="AD664" s="28">
        <v>0</v>
      </c>
      <c r="AE664" s="28">
        <v>0</v>
      </c>
      <c r="AF664" s="28">
        <v>0</v>
      </c>
      <c r="AG664" s="28">
        <v>0</v>
      </c>
      <c r="AH664" s="28">
        <v>0</v>
      </c>
      <c r="AI664" s="28">
        <v>0</v>
      </c>
      <c r="AJ664" s="28">
        <v>0</v>
      </c>
      <c r="AK664" s="28">
        <v>0</v>
      </c>
      <c r="AL664" s="28">
        <v>0.40139209999999997</v>
      </c>
      <c r="AM664" s="28">
        <v>0.40139209999999997</v>
      </c>
      <c r="AN664" s="28">
        <v>0</v>
      </c>
      <c r="AO664" s="28">
        <v>0</v>
      </c>
      <c r="AP664" s="28">
        <v>0</v>
      </c>
      <c r="AQ664" s="28">
        <v>0</v>
      </c>
      <c r="AR664" s="28">
        <v>0</v>
      </c>
      <c r="AS664" s="28">
        <v>0</v>
      </c>
      <c r="AT664" s="28">
        <v>0.40139209999999997</v>
      </c>
      <c r="AU664" s="28">
        <v>9.3444819600000013</v>
      </c>
      <c r="AV664" s="28">
        <v>28.345658</v>
      </c>
      <c r="AW664" s="28">
        <v>37.690139960000003</v>
      </c>
      <c r="AX664" s="28">
        <v>0.45995669</v>
      </c>
      <c r="AY664" s="28">
        <v>0</v>
      </c>
      <c r="AZ664" s="28">
        <v>37.230183269999998</v>
      </c>
    </row>
    <row r="665" spans="2:52" x14ac:dyDescent="0.25">
      <c r="B665" s="15" t="s">
        <v>1497</v>
      </c>
      <c r="C665" s="28">
        <v>4.1805378699999993</v>
      </c>
      <c r="D665" s="28">
        <v>1.7896842599999998</v>
      </c>
      <c r="E665" s="28">
        <v>1.3271800699999998</v>
      </c>
      <c r="F665" s="28">
        <v>0.33905553000000005</v>
      </c>
      <c r="G665" s="28">
        <v>0.12344866</v>
      </c>
      <c r="H665" s="28">
        <v>2.3908536099999997</v>
      </c>
      <c r="I665" s="28">
        <v>1.0780248000000001</v>
      </c>
      <c r="J665" s="28">
        <v>0.36313172999999999</v>
      </c>
      <c r="K665" s="28">
        <v>0.78371407999999998</v>
      </c>
      <c r="L665" s="28">
        <v>0.16598299999999999</v>
      </c>
      <c r="M665" s="28">
        <v>54.271260499999997</v>
      </c>
      <c r="N665" s="28">
        <v>54.271260499999997</v>
      </c>
      <c r="O665" s="28">
        <v>0</v>
      </c>
      <c r="P665" s="28">
        <v>0</v>
      </c>
      <c r="Q665" s="28">
        <v>0</v>
      </c>
      <c r="R665" s="28">
        <v>58.451798369999999</v>
      </c>
      <c r="S665" s="28">
        <v>32.719434419999999</v>
      </c>
      <c r="T665" s="28">
        <v>0.2</v>
      </c>
      <c r="U665" s="28">
        <v>5.7358419400000002</v>
      </c>
      <c r="V665" s="28">
        <v>0</v>
      </c>
      <c r="W665" s="28">
        <v>0</v>
      </c>
      <c r="X665" s="28">
        <v>4.9140604000000003</v>
      </c>
      <c r="Y665" s="28">
        <v>4.39326288</v>
      </c>
      <c r="Z665" s="28">
        <v>0.56388300000000002</v>
      </c>
      <c r="AA665" s="28">
        <v>48.526482639999998</v>
      </c>
      <c r="AB665" s="28">
        <v>9.9253157300000012</v>
      </c>
      <c r="AC665" s="28">
        <v>0</v>
      </c>
      <c r="AD665" s="28">
        <v>0</v>
      </c>
      <c r="AE665" s="28">
        <v>0</v>
      </c>
      <c r="AF665" s="28">
        <v>0</v>
      </c>
      <c r="AG665" s="28">
        <v>0</v>
      </c>
      <c r="AH665" s="28">
        <v>0</v>
      </c>
      <c r="AI665" s="28">
        <v>0</v>
      </c>
      <c r="AJ665" s="28">
        <v>0</v>
      </c>
      <c r="AK665" s="28">
        <v>0</v>
      </c>
      <c r="AL665" s="28">
        <v>1.6194386599999999</v>
      </c>
      <c r="AM665" s="28">
        <v>1.6194386599999999</v>
      </c>
      <c r="AN665" s="28">
        <v>0</v>
      </c>
      <c r="AO665" s="28">
        <v>0</v>
      </c>
      <c r="AP665" s="28">
        <v>1.07780209</v>
      </c>
      <c r="AQ665" s="28">
        <v>1.07780209</v>
      </c>
      <c r="AR665" s="28">
        <v>0</v>
      </c>
      <c r="AS665" s="28">
        <v>0</v>
      </c>
      <c r="AT665" s="28">
        <v>2.6972407500000002</v>
      </c>
      <c r="AU665" s="28">
        <v>7.2280749800000006</v>
      </c>
      <c r="AV665" s="28">
        <v>4.714404</v>
      </c>
      <c r="AW665" s="28">
        <v>11.942478980000001</v>
      </c>
      <c r="AX665" s="28">
        <v>1.1073510600000001</v>
      </c>
      <c r="AY665" s="28">
        <v>2.1062663800000001</v>
      </c>
      <c r="AZ665" s="28">
        <v>8.7288615399999987</v>
      </c>
    </row>
    <row r="666" spans="2:52" x14ac:dyDescent="0.25">
      <c r="B666" s="15" t="s">
        <v>1498</v>
      </c>
      <c r="C666" s="28">
        <v>3.21328017</v>
      </c>
      <c r="D666" s="28">
        <v>2.46523103</v>
      </c>
      <c r="E666" s="28">
        <v>1.9019729299999999</v>
      </c>
      <c r="F666" s="28">
        <v>0.44112193</v>
      </c>
      <c r="G666" s="28">
        <v>0.12213617</v>
      </c>
      <c r="H666" s="28">
        <v>0.74804913999999989</v>
      </c>
      <c r="I666" s="28">
        <v>0.2051106</v>
      </c>
      <c r="J666" s="28">
        <v>0.20851500000000001</v>
      </c>
      <c r="K666" s="28">
        <v>0.33287153999999997</v>
      </c>
      <c r="L666" s="28">
        <v>1.552E-3</v>
      </c>
      <c r="M666" s="28">
        <v>112.925748</v>
      </c>
      <c r="N666" s="28">
        <v>112.925748</v>
      </c>
      <c r="O666" s="28">
        <v>0</v>
      </c>
      <c r="P666" s="28">
        <v>0</v>
      </c>
      <c r="Q666" s="28">
        <v>0</v>
      </c>
      <c r="R666" s="28">
        <v>116.13902817</v>
      </c>
      <c r="S666" s="28">
        <v>58.600162159999996</v>
      </c>
      <c r="T666" s="28">
        <v>4.3200000000000002E-2</v>
      </c>
      <c r="U666" s="28">
        <v>9.6356809299999995</v>
      </c>
      <c r="V666" s="28">
        <v>0</v>
      </c>
      <c r="W666" s="28">
        <v>0</v>
      </c>
      <c r="X666" s="28">
        <v>5.0704421699999997</v>
      </c>
      <c r="Y666" s="28">
        <v>12.411666589999999</v>
      </c>
      <c r="Z666" s="28">
        <v>0.68912138000000001</v>
      </c>
      <c r="AA666" s="28">
        <v>86.450273230000008</v>
      </c>
      <c r="AB666" s="28">
        <v>29.688754940000003</v>
      </c>
      <c r="AC666" s="28">
        <v>0</v>
      </c>
      <c r="AD666" s="28">
        <v>0</v>
      </c>
      <c r="AE666" s="28">
        <v>0</v>
      </c>
      <c r="AF666" s="28">
        <v>0</v>
      </c>
      <c r="AG666" s="28">
        <v>0</v>
      </c>
      <c r="AH666" s="28">
        <v>0</v>
      </c>
      <c r="AI666" s="28">
        <v>0</v>
      </c>
      <c r="AJ666" s="28">
        <v>0</v>
      </c>
      <c r="AK666" s="28">
        <v>0</v>
      </c>
      <c r="AL666" s="28">
        <v>0.79</v>
      </c>
      <c r="AM666" s="28">
        <v>0.79</v>
      </c>
      <c r="AN666" s="28">
        <v>0</v>
      </c>
      <c r="AO666" s="28">
        <v>0</v>
      </c>
      <c r="AP666" s="28">
        <v>3.1092946400000003</v>
      </c>
      <c r="AQ666" s="28">
        <v>3.1092946400000003</v>
      </c>
      <c r="AR666" s="28">
        <v>0</v>
      </c>
      <c r="AS666" s="28">
        <v>3.3</v>
      </c>
      <c r="AT666" s="28">
        <v>7.1992946400000006</v>
      </c>
      <c r="AU666" s="28">
        <v>22.489460300000001</v>
      </c>
      <c r="AV666" s="28">
        <v>54.025455999999998</v>
      </c>
      <c r="AW666" s="28">
        <v>76.514916299999996</v>
      </c>
      <c r="AX666" s="28">
        <v>0.29249999999999998</v>
      </c>
      <c r="AY666" s="28">
        <v>0</v>
      </c>
      <c r="AZ666" s="28">
        <v>76.222416299999992</v>
      </c>
    </row>
    <row r="667" spans="2:52" x14ac:dyDescent="0.25">
      <c r="B667" s="15" t="s">
        <v>1499</v>
      </c>
      <c r="C667" s="28">
        <v>32.765376880000005</v>
      </c>
      <c r="D667" s="28">
        <v>26.182969320000002</v>
      </c>
      <c r="E667" s="28">
        <v>10.637190460000001</v>
      </c>
      <c r="F667" s="28">
        <v>14.140629800000001</v>
      </c>
      <c r="G667" s="28">
        <v>1.4051490600000001</v>
      </c>
      <c r="H667" s="28">
        <v>6.5824075600000009</v>
      </c>
      <c r="I667" s="28">
        <v>2.4682574800000001</v>
      </c>
      <c r="J667" s="28">
        <v>0.51535993000000002</v>
      </c>
      <c r="K667" s="28">
        <v>1.5339212499999999</v>
      </c>
      <c r="L667" s="28">
        <v>2.0648689</v>
      </c>
      <c r="M667" s="28">
        <v>301.35535853999994</v>
      </c>
      <c r="N667" s="28">
        <v>155.56289599999999</v>
      </c>
      <c r="O667" s="28">
        <v>145.79246254</v>
      </c>
      <c r="P667" s="28">
        <v>0</v>
      </c>
      <c r="Q667" s="28">
        <v>0</v>
      </c>
      <c r="R667" s="28">
        <v>334.12073541999996</v>
      </c>
      <c r="S667" s="28">
        <v>234.64348971000001</v>
      </c>
      <c r="T667" s="28">
        <v>3.9937457099999998</v>
      </c>
      <c r="U667" s="28">
        <v>13.484762999999999</v>
      </c>
      <c r="V667" s="28">
        <v>0</v>
      </c>
      <c r="W667" s="28">
        <v>0</v>
      </c>
      <c r="X667" s="28">
        <v>3.4741180800000002</v>
      </c>
      <c r="Y667" s="28">
        <v>16.32865</v>
      </c>
      <c r="Z667" s="28">
        <v>0</v>
      </c>
      <c r="AA667" s="28">
        <v>271.92476649999998</v>
      </c>
      <c r="AB667" s="28">
        <v>62.195968919999999</v>
      </c>
      <c r="AC667" s="28">
        <v>0</v>
      </c>
      <c r="AD667" s="28">
        <v>0</v>
      </c>
      <c r="AE667" s="28">
        <v>0</v>
      </c>
      <c r="AF667" s="28">
        <v>0</v>
      </c>
      <c r="AG667" s="28">
        <v>0</v>
      </c>
      <c r="AH667" s="28">
        <v>0</v>
      </c>
      <c r="AI667" s="28">
        <v>0</v>
      </c>
      <c r="AJ667" s="28">
        <v>0</v>
      </c>
      <c r="AK667" s="28">
        <v>0</v>
      </c>
      <c r="AL667" s="28">
        <v>21.727118100000002</v>
      </c>
      <c r="AM667" s="28">
        <v>21.727118100000002</v>
      </c>
      <c r="AN667" s="28">
        <v>0</v>
      </c>
      <c r="AO667" s="28">
        <v>0</v>
      </c>
      <c r="AP667" s="28">
        <v>0</v>
      </c>
      <c r="AQ667" s="28">
        <v>0</v>
      </c>
      <c r="AR667" s="28">
        <v>0</v>
      </c>
      <c r="AS667" s="28">
        <v>6.8659999900000006</v>
      </c>
      <c r="AT667" s="28">
        <v>28.593118090000004</v>
      </c>
      <c r="AU667" s="28">
        <v>33.602850830000001</v>
      </c>
      <c r="AV667" s="28">
        <v>177.82679038999999</v>
      </c>
      <c r="AW667" s="28">
        <v>211.42964122000001</v>
      </c>
      <c r="AX667" s="28">
        <v>151.51871299000001</v>
      </c>
      <c r="AY667" s="28">
        <v>0</v>
      </c>
      <c r="AZ667" s="28">
        <v>59.910928230000003</v>
      </c>
    </row>
    <row r="668" spans="2:52" x14ac:dyDescent="0.25">
      <c r="B668" s="15" t="s">
        <v>1500</v>
      </c>
      <c r="C668" s="28">
        <v>27.259809539999999</v>
      </c>
      <c r="D668" s="28">
        <v>12.32721182</v>
      </c>
      <c r="E668" s="28">
        <v>6.2929203599999992</v>
      </c>
      <c r="F668" s="28">
        <v>5.5039132300000002</v>
      </c>
      <c r="G668" s="28">
        <v>0.53037822999999995</v>
      </c>
      <c r="H668" s="28">
        <v>14.932597719999999</v>
      </c>
      <c r="I668" s="28">
        <v>2.918355</v>
      </c>
      <c r="J668" s="28">
        <v>0.23235947000000001</v>
      </c>
      <c r="K668" s="28">
        <v>4.8512059499999998</v>
      </c>
      <c r="L668" s="28">
        <v>6.9306773000000002</v>
      </c>
      <c r="M668" s="28">
        <v>209.591712</v>
      </c>
      <c r="N668" s="28">
        <v>209.591712</v>
      </c>
      <c r="O668" s="28">
        <v>0</v>
      </c>
      <c r="P668" s="28">
        <v>0</v>
      </c>
      <c r="Q668" s="28">
        <v>0</v>
      </c>
      <c r="R668" s="28">
        <v>236.85152153999999</v>
      </c>
      <c r="S668" s="28">
        <v>125.39599577</v>
      </c>
      <c r="T668" s="28">
        <v>1.9593678300000001</v>
      </c>
      <c r="U668" s="28">
        <v>15.194788279999999</v>
      </c>
      <c r="V668" s="28">
        <v>0</v>
      </c>
      <c r="W668" s="28">
        <v>0</v>
      </c>
      <c r="X668" s="28">
        <v>9.6794743299999997</v>
      </c>
      <c r="Y668" s="28">
        <v>29.789728399999998</v>
      </c>
      <c r="Z668" s="28">
        <v>0</v>
      </c>
      <c r="AA668" s="28">
        <v>182.01935461000002</v>
      </c>
      <c r="AB668" s="28">
        <v>54.83216693</v>
      </c>
      <c r="AC668" s="28">
        <v>0</v>
      </c>
      <c r="AD668" s="28">
        <v>0</v>
      </c>
      <c r="AE668" s="28">
        <v>0</v>
      </c>
      <c r="AF668" s="28">
        <v>0</v>
      </c>
      <c r="AG668" s="28">
        <v>0</v>
      </c>
      <c r="AH668" s="28">
        <v>0</v>
      </c>
      <c r="AI668" s="28">
        <v>0</v>
      </c>
      <c r="AJ668" s="28">
        <v>0</v>
      </c>
      <c r="AK668" s="28">
        <v>0</v>
      </c>
      <c r="AL668" s="28">
        <v>1.1784077399999999</v>
      </c>
      <c r="AM668" s="28">
        <v>1.1784077399999999</v>
      </c>
      <c r="AN668" s="28">
        <v>0</v>
      </c>
      <c r="AO668" s="28">
        <v>0</v>
      </c>
      <c r="AP668" s="28">
        <v>0</v>
      </c>
      <c r="AQ668" s="28">
        <v>0</v>
      </c>
      <c r="AR668" s="28">
        <v>0</v>
      </c>
      <c r="AS668" s="28">
        <v>3.6074576</v>
      </c>
      <c r="AT668" s="28">
        <v>4.78586534</v>
      </c>
      <c r="AU668" s="28">
        <v>50.046301589999999</v>
      </c>
      <c r="AV668" s="28">
        <v>99.901881310000007</v>
      </c>
      <c r="AW668" s="28">
        <v>149.94818290000001</v>
      </c>
      <c r="AX668" s="28">
        <v>1.96637869</v>
      </c>
      <c r="AY668" s="28">
        <v>0</v>
      </c>
      <c r="AZ668" s="28">
        <v>147.98180421000001</v>
      </c>
    </row>
    <row r="669" spans="2:52" x14ac:dyDescent="0.25">
      <c r="B669" s="15" t="s">
        <v>1501</v>
      </c>
      <c r="C669" s="28">
        <v>18.83414389</v>
      </c>
      <c r="D669" s="28">
        <v>10.071744530000002</v>
      </c>
      <c r="E669" s="28">
        <v>6.9703598300000005</v>
      </c>
      <c r="F669" s="28">
        <v>2.2483497000000003</v>
      </c>
      <c r="G669" s="28">
        <v>0.85303499999999999</v>
      </c>
      <c r="H669" s="28">
        <v>8.7623993599999999</v>
      </c>
      <c r="I669" s="28">
        <v>7.4670037599999999</v>
      </c>
      <c r="J669" s="28">
        <v>0.71233559999999996</v>
      </c>
      <c r="K669" s="28">
        <v>1.14E-2</v>
      </c>
      <c r="L669" s="28">
        <v>0.57165999999999995</v>
      </c>
      <c r="M669" s="28">
        <v>60.521636000000001</v>
      </c>
      <c r="N669" s="28">
        <v>60.521636000000001</v>
      </c>
      <c r="O669" s="28">
        <v>0</v>
      </c>
      <c r="P669" s="28">
        <v>0</v>
      </c>
      <c r="Q669" s="28">
        <v>0</v>
      </c>
      <c r="R669" s="28">
        <v>79.355779889999994</v>
      </c>
      <c r="S669" s="28">
        <v>29.573682999999999</v>
      </c>
      <c r="T669" s="28">
        <v>0</v>
      </c>
      <c r="U669" s="28">
        <v>7.1698620000000002</v>
      </c>
      <c r="V669" s="28">
        <v>0</v>
      </c>
      <c r="W669" s="28">
        <v>0</v>
      </c>
      <c r="X669" s="28">
        <v>1.2951569999999999</v>
      </c>
      <c r="Y669" s="28">
        <v>3.9343375200000001</v>
      </c>
      <c r="Z669" s="28">
        <v>0</v>
      </c>
      <c r="AA669" s="28">
        <v>41.97303952</v>
      </c>
      <c r="AB669" s="28">
        <v>37.38274037</v>
      </c>
      <c r="AC669" s="28">
        <v>0</v>
      </c>
      <c r="AD669" s="28">
        <v>0</v>
      </c>
      <c r="AE669" s="28">
        <v>0</v>
      </c>
      <c r="AF669" s="28">
        <v>0</v>
      </c>
      <c r="AG669" s="28">
        <v>0</v>
      </c>
      <c r="AH669" s="28">
        <v>0</v>
      </c>
      <c r="AI669" s="28">
        <v>0</v>
      </c>
      <c r="AJ669" s="28">
        <v>0</v>
      </c>
      <c r="AK669" s="28">
        <v>0</v>
      </c>
      <c r="AL669" s="28">
        <v>7.6573279999999997</v>
      </c>
      <c r="AM669" s="28">
        <v>7.6573279999999997</v>
      </c>
      <c r="AN669" s="28">
        <v>0</v>
      </c>
      <c r="AO669" s="28">
        <v>0</v>
      </c>
      <c r="AP669" s="28">
        <v>0</v>
      </c>
      <c r="AQ669" s="28">
        <v>0</v>
      </c>
      <c r="AR669" s="28">
        <v>0</v>
      </c>
      <c r="AS669" s="28">
        <v>3.728745</v>
      </c>
      <c r="AT669" s="28">
        <v>11.386073</v>
      </c>
      <c r="AU669" s="28">
        <v>25.996667369999997</v>
      </c>
      <c r="AV669" s="28">
        <v>10.215045999999999</v>
      </c>
      <c r="AW669" s="28">
        <v>36.211713369999998</v>
      </c>
      <c r="AX669" s="28">
        <v>5.6579210199999999</v>
      </c>
      <c r="AY669" s="28">
        <v>4.2269126999999997</v>
      </c>
      <c r="AZ669" s="28">
        <v>26.326879649999999</v>
      </c>
    </row>
    <row r="670" spans="2:52" x14ac:dyDescent="0.25">
      <c r="B670" s="15" t="s">
        <v>1502</v>
      </c>
      <c r="C670" s="28">
        <v>1.48353801</v>
      </c>
      <c r="D670" s="28">
        <v>0.32976055999999998</v>
      </c>
      <c r="E670" s="28">
        <v>0.17284205999999999</v>
      </c>
      <c r="F670" s="28">
        <v>0.1093095</v>
      </c>
      <c r="G670" s="28">
        <v>4.7608999999999999E-2</v>
      </c>
      <c r="H670" s="28">
        <v>1.15377745</v>
      </c>
      <c r="I670" s="28">
        <v>1.0196459499999999</v>
      </c>
      <c r="J670" s="28">
        <v>0.13413149999999999</v>
      </c>
      <c r="K670" s="28">
        <v>0</v>
      </c>
      <c r="L670" s="28">
        <v>0</v>
      </c>
      <c r="M670" s="28">
        <v>30.207097999999998</v>
      </c>
      <c r="N670" s="28">
        <v>29.987597999999998</v>
      </c>
      <c r="O670" s="28">
        <v>0</v>
      </c>
      <c r="P670" s="28">
        <v>1.4500000000000001E-2</v>
      </c>
      <c r="Q670" s="28">
        <v>0.20499999999999999</v>
      </c>
      <c r="R670" s="28">
        <v>31.690636010000002</v>
      </c>
      <c r="S670" s="28">
        <v>18.153143420000003</v>
      </c>
      <c r="T670" s="28">
        <v>3.4136E-2</v>
      </c>
      <c r="U670" s="28">
        <v>1.41772177</v>
      </c>
      <c r="V670" s="28">
        <v>0</v>
      </c>
      <c r="W670" s="28">
        <v>0</v>
      </c>
      <c r="X670" s="28">
        <v>1.7739935600000001</v>
      </c>
      <c r="Y670" s="28">
        <v>1.8555661399999999</v>
      </c>
      <c r="Z670" s="28">
        <v>0</v>
      </c>
      <c r="AA670" s="28">
        <v>23.234560890000001</v>
      </c>
      <c r="AB670" s="28">
        <v>8.4560751199999995</v>
      </c>
      <c r="AC670" s="28">
        <v>0</v>
      </c>
      <c r="AD670" s="28">
        <v>0</v>
      </c>
      <c r="AE670" s="28">
        <v>0</v>
      </c>
      <c r="AF670" s="28">
        <v>0</v>
      </c>
      <c r="AG670" s="28">
        <v>0</v>
      </c>
      <c r="AH670" s="28">
        <v>0</v>
      </c>
      <c r="AI670" s="28">
        <v>0</v>
      </c>
      <c r="AJ670" s="28">
        <v>0</v>
      </c>
      <c r="AK670" s="28">
        <v>0</v>
      </c>
      <c r="AL670" s="28">
        <v>0.43360500000000002</v>
      </c>
      <c r="AM670" s="28">
        <v>0.43360500000000002</v>
      </c>
      <c r="AN670" s="28">
        <v>0</v>
      </c>
      <c r="AO670" s="28">
        <v>0</v>
      </c>
      <c r="AP670" s="28">
        <v>0</v>
      </c>
      <c r="AQ670" s="28">
        <v>0</v>
      </c>
      <c r="AR670" s="28">
        <v>0</v>
      </c>
      <c r="AS670" s="28">
        <v>1.9354E-2</v>
      </c>
      <c r="AT670" s="28">
        <v>0.452959</v>
      </c>
      <c r="AU670" s="28">
        <v>8.0031161199999996</v>
      </c>
      <c r="AV670" s="28">
        <v>14.987075000000001</v>
      </c>
      <c r="AW670" s="28">
        <v>22.990191120000002</v>
      </c>
      <c r="AX670" s="28">
        <v>0.288908</v>
      </c>
      <c r="AY670" s="28">
        <v>0</v>
      </c>
      <c r="AZ670" s="28">
        <v>22.701283119999999</v>
      </c>
    </row>
    <row r="671" spans="2:52" x14ac:dyDescent="0.25">
      <c r="B671" s="15" t="s">
        <v>1503</v>
      </c>
      <c r="C671" s="28">
        <v>38.011255909999996</v>
      </c>
      <c r="D671" s="28">
        <v>16.048556909999999</v>
      </c>
      <c r="E671" s="28">
        <v>4.5240885000000004</v>
      </c>
      <c r="F671" s="28">
        <v>9.896693410000001</v>
      </c>
      <c r="G671" s="28">
        <v>1.627775</v>
      </c>
      <c r="H671" s="28">
        <v>21.962699000000001</v>
      </c>
      <c r="I671" s="28">
        <v>8.3740830000000006</v>
      </c>
      <c r="J671" s="28">
        <v>1.5595589999999999</v>
      </c>
      <c r="K671" s="28">
        <v>5.3442559999999997</v>
      </c>
      <c r="L671" s="28">
        <v>6.6848010000000002</v>
      </c>
      <c r="M671" s="28">
        <v>131.110636</v>
      </c>
      <c r="N671" s="28">
        <v>131.042552</v>
      </c>
      <c r="O671" s="28">
        <v>6.8084000000000006E-2</v>
      </c>
      <c r="P671" s="28">
        <v>0</v>
      </c>
      <c r="Q671" s="28">
        <v>0</v>
      </c>
      <c r="R671" s="28">
        <v>169.12189190999999</v>
      </c>
      <c r="S671" s="28">
        <v>96.275384720000005</v>
      </c>
      <c r="T671" s="28">
        <v>2.1121695299999996</v>
      </c>
      <c r="U671" s="28">
        <v>7.8330274400000004</v>
      </c>
      <c r="V671" s="28">
        <v>0</v>
      </c>
      <c r="W671" s="28">
        <v>0</v>
      </c>
      <c r="X671" s="28">
        <v>0.99147775000000005</v>
      </c>
      <c r="Y671" s="28">
        <v>4.8701169200000001</v>
      </c>
      <c r="Z671" s="28">
        <v>1.04840501</v>
      </c>
      <c r="AA671" s="28">
        <v>113.13058137</v>
      </c>
      <c r="AB671" s="28">
        <v>55.991310540000001</v>
      </c>
      <c r="AC671" s="28">
        <v>0</v>
      </c>
      <c r="AD671" s="28">
        <v>0</v>
      </c>
      <c r="AE671" s="28">
        <v>0</v>
      </c>
      <c r="AF671" s="28">
        <v>0</v>
      </c>
      <c r="AG671" s="28">
        <v>0</v>
      </c>
      <c r="AH671" s="28">
        <v>0</v>
      </c>
      <c r="AI671" s="28">
        <v>0</v>
      </c>
      <c r="AJ671" s="28">
        <v>0</v>
      </c>
      <c r="AK671" s="28">
        <v>0</v>
      </c>
      <c r="AL671" s="28">
        <v>7.7034574899999999</v>
      </c>
      <c r="AM671" s="28">
        <v>7.7034574899999999</v>
      </c>
      <c r="AN671" s="28">
        <v>0</v>
      </c>
      <c r="AO671" s="28">
        <v>0</v>
      </c>
      <c r="AP671" s="28">
        <v>3.5333333599999999</v>
      </c>
      <c r="AQ671" s="28">
        <v>3.5333333599999999</v>
      </c>
      <c r="AR671" s="28">
        <v>0</v>
      </c>
      <c r="AS671" s="28">
        <v>0</v>
      </c>
      <c r="AT671" s="28">
        <v>11.23679085</v>
      </c>
      <c r="AU671" s="28">
        <v>44.754519689999995</v>
      </c>
      <c r="AV671" s="28">
        <v>31.544602950000002</v>
      </c>
      <c r="AW671" s="28">
        <v>76.299122640000007</v>
      </c>
      <c r="AX671" s="28">
        <v>30.120501999999998</v>
      </c>
      <c r="AY671" s="28">
        <v>0</v>
      </c>
      <c r="AZ671" s="28">
        <v>46.178620639999998</v>
      </c>
    </row>
    <row r="672" spans="2:52" x14ac:dyDescent="0.25">
      <c r="B672" s="15" t="s">
        <v>1509</v>
      </c>
      <c r="C672" s="28">
        <v>6.93084553</v>
      </c>
      <c r="D672" s="28">
        <v>1.8678502999999997</v>
      </c>
      <c r="E672" s="28">
        <v>0.94514708999999997</v>
      </c>
      <c r="F672" s="28">
        <v>0.62451652000000002</v>
      </c>
      <c r="G672" s="28">
        <v>0.29818668999999998</v>
      </c>
      <c r="H672" s="28">
        <v>5.0629952300000003</v>
      </c>
      <c r="I672" s="28">
        <v>4.0721358299999997</v>
      </c>
      <c r="J672" s="28">
        <v>0.99085940000000006</v>
      </c>
      <c r="K672" s="28">
        <v>0</v>
      </c>
      <c r="L672" s="28">
        <v>0</v>
      </c>
      <c r="M672" s="28">
        <v>87.138360000000006</v>
      </c>
      <c r="N672" s="28">
        <v>87.138360000000006</v>
      </c>
      <c r="O672" s="28">
        <v>0</v>
      </c>
      <c r="P672" s="28">
        <v>0</v>
      </c>
      <c r="Q672" s="28">
        <v>0</v>
      </c>
      <c r="R672" s="28">
        <v>94.069205530000005</v>
      </c>
      <c r="S672" s="28">
        <v>63.204076880000002</v>
      </c>
      <c r="T672" s="28">
        <v>0.16572067999999998</v>
      </c>
      <c r="U672" s="28">
        <v>6.9238758899999997</v>
      </c>
      <c r="V672" s="28">
        <v>0</v>
      </c>
      <c r="W672" s="28">
        <v>0</v>
      </c>
      <c r="X672" s="28">
        <v>1.39882448</v>
      </c>
      <c r="Y672" s="28">
        <v>9.0375880300000002</v>
      </c>
      <c r="Z672" s="28">
        <v>0</v>
      </c>
      <c r="AA672" s="28">
        <v>80.730085960000011</v>
      </c>
      <c r="AB672" s="28">
        <v>13.339119569999998</v>
      </c>
      <c r="AC672" s="28">
        <v>0</v>
      </c>
      <c r="AD672" s="28">
        <v>0</v>
      </c>
      <c r="AE672" s="28">
        <v>0</v>
      </c>
      <c r="AF672" s="28">
        <v>0</v>
      </c>
      <c r="AG672" s="28">
        <v>0</v>
      </c>
      <c r="AH672" s="28">
        <v>0</v>
      </c>
      <c r="AI672" s="28">
        <v>0</v>
      </c>
      <c r="AJ672" s="28">
        <v>0</v>
      </c>
      <c r="AK672" s="28">
        <v>0</v>
      </c>
      <c r="AL672" s="28">
        <v>1.1294999999999999</v>
      </c>
      <c r="AM672" s="28">
        <v>1.1294999999999999</v>
      </c>
      <c r="AN672" s="28">
        <v>0</v>
      </c>
      <c r="AO672" s="28">
        <v>0</v>
      </c>
      <c r="AP672" s="28">
        <v>0</v>
      </c>
      <c r="AQ672" s="28">
        <v>0</v>
      </c>
      <c r="AR672" s="28">
        <v>0</v>
      </c>
      <c r="AS672" s="28">
        <v>0</v>
      </c>
      <c r="AT672" s="28">
        <v>1.1294999999999999</v>
      </c>
      <c r="AU672" s="28">
        <v>12.209619569999999</v>
      </c>
      <c r="AV672" s="28">
        <v>12.630763999999999</v>
      </c>
      <c r="AW672" s="28">
        <v>24.84038357</v>
      </c>
      <c r="AX672" s="28">
        <v>2.67869431</v>
      </c>
      <c r="AY672" s="28">
        <v>0</v>
      </c>
      <c r="AZ672" s="28">
        <v>22.161689259999999</v>
      </c>
    </row>
    <row r="673" spans="2:52" x14ac:dyDescent="0.25">
      <c r="B673" s="15" t="s">
        <v>1504</v>
      </c>
      <c r="C673" s="28">
        <v>15.86678728</v>
      </c>
      <c r="D673" s="28">
        <v>11.622523940000001</v>
      </c>
      <c r="E673" s="28">
        <v>5.3991296200000001</v>
      </c>
      <c r="F673" s="28">
        <v>5.9289781599999998</v>
      </c>
      <c r="G673" s="28">
        <v>0.29441615999999998</v>
      </c>
      <c r="H673" s="28">
        <v>4.2442633399999998</v>
      </c>
      <c r="I673" s="28">
        <v>1.9389239199999999</v>
      </c>
      <c r="J673" s="28">
        <v>0.39342089000000002</v>
      </c>
      <c r="K673" s="28">
        <v>0.61804000000000003</v>
      </c>
      <c r="L673" s="28">
        <v>1.29387853</v>
      </c>
      <c r="M673" s="28">
        <v>51.309391299999994</v>
      </c>
      <c r="N673" s="28">
        <v>51.216279</v>
      </c>
      <c r="O673" s="28">
        <v>9.3112300000000009E-2</v>
      </c>
      <c r="P673" s="28">
        <v>0</v>
      </c>
      <c r="Q673" s="28">
        <v>0</v>
      </c>
      <c r="R673" s="28">
        <v>67.176178579999998</v>
      </c>
      <c r="S673" s="28">
        <v>43.006932640000002</v>
      </c>
      <c r="T673" s="28">
        <v>2.3468290299999999</v>
      </c>
      <c r="U673" s="28">
        <v>6.7628062800000004</v>
      </c>
      <c r="V673" s="28">
        <v>0</v>
      </c>
      <c r="W673" s="28">
        <v>0</v>
      </c>
      <c r="X673" s="28">
        <v>2.6151637499999998</v>
      </c>
      <c r="Y673" s="28">
        <v>2.6526800600000002</v>
      </c>
      <c r="Z673" s="28">
        <v>0</v>
      </c>
      <c r="AA673" s="28">
        <v>57.384411760000006</v>
      </c>
      <c r="AB673" s="28">
        <v>9.7917668199999994</v>
      </c>
      <c r="AC673" s="28">
        <v>0</v>
      </c>
      <c r="AD673" s="28">
        <v>0</v>
      </c>
      <c r="AE673" s="28">
        <v>0</v>
      </c>
      <c r="AF673" s="28">
        <v>0</v>
      </c>
      <c r="AG673" s="28">
        <v>0</v>
      </c>
      <c r="AH673" s="28">
        <v>0</v>
      </c>
      <c r="AI673" s="28">
        <v>0</v>
      </c>
      <c r="AJ673" s="28">
        <v>0</v>
      </c>
      <c r="AK673" s="28">
        <v>0</v>
      </c>
      <c r="AL673" s="28">
        <v>0.47530706</v>
      </c>
      <c r="AM673" s="28">
        <v>0.47530706</v>
      </c>
      <c r="AN673" s="28">
        <v>0</v>
      </c>
      <c r="AO673" s="28">
        <v>0</v>
      </c>
      <c r="AP673" s="28">
        <v>0</v>
      </c>
      <c r="AQ673" s="28">
        <v>0</v>
      </c>
      <c r="AR673" s="28">
        <v>0</v>
      </c>
      <c r="AS673" s="28">
        <v>0</v>
      </c>
      <c r="AT673" s="28">
        <v>0.47530706</v>
      </c>
      <c r="AU673" s="28">
        <v>9.316459759999999</v>
      </c>
      <c r="AV673" s="28">
        <v>12.79939721</v>
      </c>
      <c r="AW673" s="28">
        <v>22.115856969999999</v>
      </c>
      <c r="AX673" s="28">
        <v>5.3729535400000001</v>
      </c>
      <c r="AY673" s="28">
        <v>1.6403447099999999</v>
      </c>
      <c r="AZ673" s="28">
        <v>15.102558720000001</v>
      </c>
    </row>
    <row r="674" spans="2:52" x14ac:dyDescent="0.25">
      <c r="B674" s="15" t="s">
        <v>1505</v>
      </c>
      <c r="C674" s="28">
        <v>8.7281602300000003</v>
      </c>
      <c r="D674" s="28">
        <v>3.9371636299999997</v>
      </c>
      <c r="E674" s="28">
        <v>1.11485024</v>
      </c>
      <c r="F674" s="28">
        <v>2.6753691499999999</v>
      </c>
      <c r="G674" s="28">
        <v>0.14694424</v>
      </c>
      <c r="H674" s="28">
        <v>4.7909965999999997</v>
      </c>
      <c r="I674" s="28">
        <v>1.44693768</v>
      </c>
      <c r="J674" s="28">
        <v>1.5598228200000002</v>
      </c>
      <c r="K674" s="28">
        <v>0</v>
      </c>
      <c r="L674" s="28">
        <v>1.7842361</v>
      </c>
      <c r="M674" s="28">
        <v>83.747229000000004</v>
      </c>
      <c r="N674" s="28">
        <v>83.747229000000004</v>
      </c>
      <c r="O674" s="28">
        <v>0</v>
      </c>
      <c r="P674" s="28">
        <v>0</v>
      </c>
      <c r="Q674" s="28">
        <v>0</v>
      </c>
      <c r="R674" s="28">
        <v>92.475389230000005</v>
      </c>
      <c r="S674" s="28">
        <v>48.571276820000001</v>
      </c>
      <c r="T674" s="28">
        <v>1.6806999999999999E-2</v>
      </c>
      <c r="U674" s="28">
        <v>6.1686560000000004</v>
      </c>
      <c r="V674" s="28">
        <v>0</v>
      </c>
      <c r="W674" s="28">
        <v>0</v>
      </c>
      <c r="X674" s="28">
        <v>2.3154269900000002</v>
      </c>
      <c r="Y674" s="28">
        <v>7.1022416100000001</v>
      </c>
      <c r="Z674" s="28">
        <v>2.44502826</v>
      </c>
      <c r="AA674" s="28">
        <v>66.619436679999993</v>
      </c>
      <c r="AB674" s="28">
        <v>25.855952550000001</v>
      </c>
      <c r="AC674" s="28">
        <v>0</v>
      </c>
      <c r="AD674" s="28">
        <v>0</v>
      </c>
      <c r="AE674" s="28">
        <v>0</v>
      </c>
      <c r="AF674" s="28">
        <v>0</v>
      </c>
      <c r="AG674" s="28">
        <v>0</v>
      </c>
      <c r="AH674" s="28">
        <v>0</v>
      </c>
      <c r="AI674" s="28">
        <v>0</v>
      </c>
      <c r="AJ674" s="28">
        <v>0</v>
      </c>
      <c r="AK674" s="28">
        <v>0</v>
      </c>
      <c r="AL674" s="28">
        <v>12.42766028</v>
      </c>
      <c r="AM674" s="28">
        <v>12.42766028</v>
      </c>
      <c r="AN674" s="28">
        <v>0</v>
      </c>
      <c r="AO674" s="28">
        <v>0</v>
      </c>
      <c r="AP674" s="28">
        <v>3.7598793399999999</v>
      </c>
      <c r="AQ674" s="28">
        <v>3.7598793399999999</v>
      </c>
      <c r="AR674" s="28">
        <v>0</v>
      </c>
      <c r="AS674" s="28">
        <v>0</v>
      </c>
      <c r="AT674" s="28">
        <v>16.187539619999999</v>
      </c>
      <c r="AU674" s="28">
        <v>9.6684129300000006</v>
      </c>
      <c r="AV674" s="28">
        <v>38.344978300000001</v>
      </c>
      <c r="AW674" s="28">
        <v>48.013391229999996</v>
      </c>
      <c r="AX674" s="28">
        <v>2.2590436899999999</v>
      </c>
      <c r="AY674" s="28">
        <v>0</v>
      </c>
      <c r="AZ674" s="28">
        <v>45.754347539999998</v>
      </c>
    </row>
    <row r="675" spans="2:52" x14ac:dyDescent="0.25">
      <c r="B675" s="15" t="s">
        <v>1506</v>
      </c>
      <c r="C675" s="28">
        <v>57.958258260000008</v>
      </c>
      <c r="D675" s="28">
        <v>23.661724199999998</v>
      </c>
      <c r="E675" s="28">
        <v>7.1649957999999998</v>
      </c>
      <c r="F675" s="28">
        <v>15.84776918</v>
      </c>
      <c r="G675" s="28">
        <v>0.64895921999999995</v>
      </c>
      <c r="H675" s="28">
        <v>34.296534059999999</v>
      </c>
      <c r="I675" s="28">
        <v>21.639740140000001</v>
      </c>
      <c r="J675" s="28">
        <v>3.45782933</v>
      </c>
      <c r="K675" s="28">
        <v>8.5290269999999992</v>
      </c>
      <c r="L675" s="28">
        <v>0.66993758999999997</v>
      </c>
      <c r="M675" s="28">
        <v>145.80670799999999</v>
      </c>
      <c r="N675" s="28">
        <v>145.80670799999999</v>
      </c>
      <c r="O675" s="28">
        <v>0</v>
      </c>
      <c r="P675" s="28">
        <v>0</v>
      </c>
      <c r="Q675" s="28">
        <v>0</v>
      </c>
      <c r="R675" s="28">
        <v>203.76496625999999</v>
      </c>
      <c r="S675" s="28">
        <v>94.8477046</v>
      </c>
      <c r="T675" s="28">
        <v>0.90987421999999996</v>
      </c>
      <c r="U675" s="28">
        <v>9.9880065500000015</v>
      </c>
      <c r="V675" s="28">
        <v>0</v>
      </c>
      <c r="W675" s="28">
        <v>0</v>
      </c>
      <c r="X675" s="28">
        <v>2.9964879399999997</v>
      </c>
      <c r="Y675" s="28">
        <v>15.72171545</v>
      </c>
      <c r="Z675" s="28">
        <v>0</v>
      </c>
      <c r="AA675" s="28">
        <v>124.46378875999999</v>
      </c>
      <c r="AB675" s="28">
        <v>79.301177499999994</v>
      </c>
      <c r="AC675" s="28">
        <v>0</v>
      </c>
      <c r="AD675" s="28">
        <v>0</v>
      </c>
      <c r="AE675" s="28">
        <v>0</v>
      </c>
      <c r="AF675" s="28">
        <v>0</v>
      </c>
      <c r="AG675" s="28">
        <v>0</v>
      </c>
      <c r="AH675" s="28">
        <v>0</v>
      </c>
      <c r="AI675" s="28">
        <v>0</v>
      </c>
      <c r="AJ675" s="28">
        <v>0</v>
      </c>
      <c r="AK675" s="28">
        <v>0</v>
      </c>
      <c r="AL675" s="28">
        <v>1.1685633999999998</v>
      </c>
      <c r="AM675" s="28">
        <v>1.1685633999999998</v>
      </c>
      <c r="AN675" s="28">
        <v>0</v>
      </c>
      <c r="AO675" s="28">
        <v>0</v>
      </c>
      <c r="AP675" s="28">
        <v>5.1302146799999999</v>
      </c>
      <c r="AQ675" s="28">
        <v>5.1302146799999999</v>
      </c>
      <c r="AR675" s="28">
        <v>0</v>
      </c>
      <c r="AS675" s="28">
        <v>0</v>
      </c>
      <c r="AT675" s="28">
        <v>6.2987780799999999</v>
      </c>
      <c r="AU675" s="28">
        <v>73.002399419999989</v>
      </c>
      <c r="AV675" s="28">
        <v>25.950946999999999</v>
      </c>
      <c r="AW675" s="28">
        <v>98.953346419999988</v>
      </c>
      <c r="AX675" s="28">
        <v>0</v>
      </c>
      <c r="AY675" s="28">
        <v>0</v>
      </c>
      <c r="AZ675" s="28">
        <v>98.953346419999988</v>
      </c>
    </row>
    <row r="676" spans="2:52" x14ac:dyDescent="0.25">
      <c r="B676" s="15" t="s">
        <v>414</v>
      </c>
      <c r="C676" s="28">
        <v>6.1542930000000003E-2</v>
      </c>
      <c r="D676" s="28">
        <v>1.8330180000000001E-2</v>
      </c>
      <c r="E676" s="28">
        <v>0</v>
      </c>
      <c r="F676" s="28">
        <v>0</v>
      </c>
      <c r="G676" s="28">
        <v>1.8330180000000001E-2</v>
      </c>
      <c r="H676" s="28">
        <v>4.3212750000000001E-2</v>
      </c>
      <c r="I676" s="28">
        <v>0</v>
      </c>
      <c r="J676" s="28">
        <v>0</v>
      </c>
      <c r="K676" s="28">
        <v>0</v>
      </c>
      <c r="L676" s="28">
        <v>4.3212750000000001E-2</v>
      </c>
      <c r="M676" s="28">
        <v>47.431468000000002</v>
      </c>
      <c r="N676" s="28">
        <v>47.431468000000002</v>
      </c>
      <c r="O676" s="28">
        <v>0</v>
      </c>
      <c r="P676" s="28">
        <v>0</v>
      </c>
      <c r="Q676" s="28">
        <v>0</v>
      </c>
      <c r="R676" s="28">
        <v>47.493010929999997</v>
      </c>
      <c r="S676" s="28">
        <v>31.636939999999999</v>
      </c>
      <c r="T676" s="28">
        <v>0</v>
      </c>
      <c r="U676" s="28">
        <v>0</v>
      </c>
      <c r="V676" s="28">
        <v>0</v>
      </c>
      <c r="W676" s="28">
        <v>0</v>
      </c>
      <c r="X676" s="28">
        <v>0</v>
      </c>
      <c r="Y676" s="28">
        <v>1.0864941499999998</v>
      </c>
      <c r="Z676" s="28">
        <v>0</v>
      </c>
      <c r="AA676" s="28">
        <v>32.723434149999996</v>
      </c>
      <c r="AB676" s="28">
        <v>14.76957678</v>
      </c>
      <c r="AC676" s="28">
        <v>0</v>
      </c>
      <c r="AD676" s="28">
        <v>0</v>
      </c>
      <c r="AE676" s="28">
        <v>0</v>
      </c>
      <c r="AF676" s="28">
        <v>0</v>
      </c>
      <c r="AG676" s="28">
        <v>0</v>
      </c>
      <c r="AH676" s="28">
        <v>0</v>
      </c>
      <c r="AI676" s="28">
        <v>0</v>
      </c>
      <c r="AJ676" s="28">
        <v>0</v>
      </c>
      <c r="AK676" s="28">
        <v>0</v>
      </c>
      <c r="AL676" s="28">
        <v>6.2521136300000002</v>
      </c>
      <c r="AM676" s="28">
        <v>6.2521136300000002</v>
      </c>
      <c r="AN676" s="28">
        <v>0</v>
      </c>
      <c r="AO676" s="28">
        <v>0</v>
      </c>
      <c r="AP676" s="28">
        <v>0</v>
      </c>
      <c r="AQ676" s="28">
        <v>0</v>
      </c>
      <c r="AR676" s="28">
        <v>0</v>
      </c>
      <c r="AS676" s="28">
        <v>0</v>
      </c>
      <c r="AT676" s="28">
        <v>6.2521136300000002</v>
      </c>
      <c r="AU676" s="28">
        <v>8.5174631500000011</v>
      </c>
      <c r="AV676" s="28">
        <v>10.40453778</v>
      </c>
      <c r="AW676" s="28">
        <v>18.922000929999999</v>
      </c>
      <c r="AX676" s="28">
        <v>1.8006333600000002</v>
      </c>
      <c r="AY676" s="28">
        <v>0</v>
      </c>
      <c r="AZ676" s="28">
        <v>17.12136757</v>
      </c>
    </row>
    <row r="677" spans="2:52" x14ac:dyDescent="0.25">
      <c r="B677" s="15" t="s">
        <v>1507</v>
      </c>
      <c r="C677" s="28">
        <v>2.94756492</v>
      </c>
      <c r="D677" s="28">
        <v>1.11197627</v>
      </c>
      <c r="E677" s="28">
        <v>0.77678958000000009</v>
      </c>
      <c r="F677" s="28">
        <v>0.25201135000000002</v>
      </c>
      <c r="G677" s="28">
        <v>8.317534E-2</v>
      </c>
      <c r="H677" s="28">
        <v>1.8355886499999998</v>
      </c>
      <c r="I677" s="28">
        <v>1.5622052</v>
      </c>
      <c r="J677" s="28">
        <v>9.0789999999999996E-2</v>
      </c>
      <c r="K677" s="28">
        <v>2E-3</v>
      </c>
      <c r="L677" s="28">
        <v>0.18059345000000002</v>
      </c>
      <c r="M677" s="28">
        <v>53.813490000000002</v>
      </c>
      <c r="N677" s="28">
        <v>53.813490000000002</v>
      </c>
      <c r="O677" s="28">
        <v>0</v>
      </c>
      <c r="P677" s="28">
        <v>0</v>
      </c>
      <c r="Q677" s="28">
        <v>0</v>
      </c>
      <c r="R677" s="28">
        <v>56.761054919999999</v>
      </c>
      <c r="S677" s="28">
        <v>41.86196588</v>
      </c>
      <c r="T677" s="28">
        <v>0.06</v>
      </c>
      <c r="U677" s="28">
        <v>5.5406062199999999</v>
      </c>
      <c r="V677" s="28">
        <v>0</v>
      </c>
      <c r="W677" s="28">
        <v>0</v>
      </c>
      <c r="X677" s="28">
        <v>4.2533585199999999</v>
      </c>
      <c r="Y677" s="28">
        <v>2.88148844</v>
      </c>
      <c r="Z677" s="28">
        <v>0</v>
      </c>
      <c r="AA677" s="28">
        <v>54.59741906</v>
      </c>
      <c r="AB677" s="28">
        <v>2.1636358599999999</v>
      </c>
      <c r="AC677" s="28">
        <v>0</v>
      </c>
      <c r="AD677" s="28">
        <v>0</v>
      </c>
      <c r="AE677" s="28">
        <v>0</v>
      </c>
      <c r="AF677" s="28">
        <v>0</v>
      </c>
      <c r="AG677" s="28">
        <v>0</v>
      </c>
      <c r="AH677" s="28">
        <v>0</v>
      </c>
      <c r="AI677" s="28">
        <v>0</v>
      </c>
      <c r="AJ677" s="28">
        <v>0.2036</v>
      </c>
      <c r="AK677" s="28">
        <v>0.2036</v>
      </c>
      <c r="AL677" s="28">
        <v>0.648594</v>
      </c>
      <c r="AM677" s="28">
        <v>0.648594</v>
      </c>
      <c r="AN677" s="28">
        <v>0</v>
      </c>
      <c r="AO677" s="28">
        <v>0</v>
      </c>
      <c r="AP677" s="28">
        <v>0</v>
      </c>
      <c r="AQ677" s="28">
        <v>0</v>
      </c>
      <c r="AR677" s="28">
        <v>0</v>
      </c>
      <c r="AS677" s="28">
        <v>0</v>
      </c>
      <c r="AT677" s="28">
        <v>0.648594</v>
      </c>
      <c r="AU677" s="28">
        <v>1.71864186</v>
      </c>
      <c r="AV677" s="28">
        <v>14.42085387</v>
      </c>
      <c r="AW677" s="28">
        <v>16.13949573</v>
      </c>
      <c r="AX677" s="28">
        <v>0.9754428100000001</v>
      </c>
      <c r="AY677" s="28">
        <v>0</v>
      </c>
      <c r="AZ677" s="28">
        <v>15.16405292</v>
      </c>
    </row>
    <row r="678" spans="2:52" x14ac:dyDescent="0.25">
      <c r="B678" s="15" t="s">
        <v>1108</v>
      </c>
      <c r="C678" s="28">
        <v>3.3141307999999996</v>
      </c>
      <c r="D678" s="28">
        <v>1.2904437200000001</v>
      </c>
      <c r="E678" s="28">
        <v>1.1784068000000001</v>
      </c>
      <c r="F678" s="28">
        <v>5.7701220000000004E-2</v>
      </c>
      <c r="G678" s="28">
        <v>5.4335699999999994E-2</v>
      </c>
      <c r="H678" s="28">
        <v>2.0236870800000002</v>
      </c>
      <c r="I678" s="28">
        <v>0.42284928000000005</v>
      </c>
      <c r="J678" s="28">
        <v>0.24978549</v>
      </c>
      <c r="K678" s="28">
        <v>0</v>
      </c>
      <c r="L678" s="28">
        <v>1.35105231</v>
      </c>
      <c r="M678" s="28">
        <v>37.358739</v>
      </c>
      <c r="N678" s="28">
        <v>37.358739</v>
      </c>
      <c r="O678" s="28">
        <v>0</v>
      </c>
      <c r="P678" s="28">
        <v>0</v>
      </c>
      <c r="Q678" s="28">
        <v>0</v>
      </c>
      <c r="R678" s="28">
        <v>40.672869799999994</v>
      </c>
      <c r="S678" s="28">
        <v>22.39963186</v>
      </c>
      <c r="T678" s="28">
        <v>0.50550479999999998</v>
      </c>
      <c r="U678" s="28">
        <v>3.77172536</v>
      </c>
      <c r="V678" s="28">
        <v>0</v>
      </c>
      <c r="W678" s="28">
        <v>0</v>
      </c>
      <c r="X678" s="28">
        <v>1.60851498</v>
      </c>
      <c r="Y678" s="28">
        <v>0</v>
      </c>
      <c r="Z678" s="28">
        <v>0</v>
      </c>
      <c r="AA678" s="28">
        <v>28.285377</v>
      </c>
      <c r="AB678" s="28">
        <v>12.387492799999999</v>
      </c>
      <c r="AC678" s="28">
        <v>0</v>
      </c>
      <c r="AD678" s="28">
        <v>0</v>
      </c>
      <c r="AE678" s="28">
        <v>0</v>
      </c>
      <c r="AF678" s="28">
        <v>0</v>
      </c>
      <c r="AG678" s="28">
        <v>0</v>
      </c>
      <c r="AH678" s="28">
        <v>0</v>
      </c>
      <c r="AI678" s="28">
        <v>0</v>
      </c>
      <c r="AJ678" s="28">
        <v>0</v>
      </c>
      <c r="AK678" s="28">
        <v>0</v>
      </c>
      <c r="AL678" s="28">
        <v>6.1062722300000001</v>
      </c>
      <c r="AM678" s="28">
        <v>6.1062722300000001</v>
      </c>
      <c r="AN678" s="28">
        <v>0</v>
      </c>
      <c r="AO678" s="28">
        <v>0</v>
      </c>
      <c r="AP678" s="28">
        <v>0</v>
      </c>
      <c r="AQ678" s="28">
        <v>0</v>
      </c>
      <c r="AR678" s="28">
        <v>0</v>
      </c>
      <c r="AS678" s="28">
        <v>0</v>
      </c>
      <c r="AT678" s="28">
        <v>6.1062722300000001</v>
      </c>
      <c r="AU678" s="28">
        <v>6.2812205700000003</v>
      </c>
      <c r="AV678" s="28">
        <v>7.9434719999999999</v>
      </c>
      <c r="AW678" s="28">
        <v>14.22469257</v>
      </c>
      <c r="AX678" s="28">
        <v>3.4160110000000001</v>
      </c>
      <c r="AY678" s="28">
        <v>0</v>
      </c>
      <c r="AZ678" s="28">
        <v>10.808681570000001</v>
      </c>
    </row>
    <row r="679" spans="2:52" x14ac:dyDescent="0.25">
      <c r="B679" s="15" t="s">
        <v>1508</v>
      </c>
      <c r="C679" s="28">
        <v>25.558304379999999</v>
      </c>
      <c r="D679" s="28">
        <v>14.903168129999999</v>
      </c>
      <c r="E679" s="28">
        <v>3.1201406</v>
      </c>
      <c r="F679" s="28">
        <v>10.927109420000001</v>
      </c>
      <c r="G679" s="28">
        <v>0.85591810999999995</v>
      </c>
      <c r="H679" s="28">
        <v>10.65513625</v>
      </c>
      <c r="I679" s="28">
        <v>4.7348209000000008</v>
      </c>
      <c r="J679" s="28">
        <v>2.02773008</v>
      </c>
      <c r="K679" s="28">
        <v>3.1772366000000001</v>
      </c>
      <c r="L679" s="28">
        <v>0.71534867000000002</v>
      </c>
      <c r="M679" s="28">
        <v>174.497319</v>
      </c>
      <c r="N679" s="28">
        <v>168.14261500000001</v>
      </c>
      <c r="O679" s="28">
        <v>6.3547039999999999</v>
      </c>
      <c r="P679" s="28">
        <v>0</v>
      </c>
      <c r="Q679" s="28">
        <v>0</v>
      </c>
      <c r="R679" s="28">
        <v>200.05562337999999</v>
      </c>
      <c r="S679" s="28">
        <v>97.634532280000002</v>
      </c>
      <c r="T679" s="28">
        <v>1.4204097499999999</v>
      </c>
      <c r="U679" s="28">
        <v>9.2648869200000004</v>
      </c>
      <c r="V679" s="28">
        <v>0</v>
      </c>
      <c r="W679" s="28">
        <v>0</v>
      </c>
      <c r="X679" s="28">
        <v>9.0471117100000011</v>
      </c>
      <c r="Y679" s="28">
        <v>13.321526689999999</v>
      </c>
      <c r="Z679" s="28">
        <v>0.31589792999999999</v>
      </c>
      <c r="AA679" s="28">
        <v>131.00436528</v>
      </c>
      <c r="AB679" s="28">
        <v>69.051258100000013</v>
      </c>
      <c r="AC679" s="28">
        <v>0</v>
      </c>
      <c r="AD679" s="28">
        <v>0</v>
      </c>
      <c r="AE679" s="28">
        <v>0</v>
      </c>
      <c r="AF679" s="28">
        <v>0</v>
      </c>
      <c r="AG679" s="28">
        <v>0</v>
      </c>
      <c r="AH679" s="28">
        <v>0</v>
      </c>
      <c r="AI679" s="28">
        <v>0</v>
      </c>
      <c r="AJ679" s="28">
        <v>0</v>
      </c>
      <c r="AK679" s="28">
        <v>0</v>
      </c>
      <c r="AL679" s="28">
        <v>6.0883246099999999</v>
      </c>
      <c r="AM679" s="28">
        <v>6.0883246099999999</v>
      </c>
      <c r="AN679" s="28">
        <v>0</v>
      </c>
      <c r="AO679" s="28">
        <v>0</v>
      </c>
      <c r="AP679" s="28">
        <v>1.0051863000000001</v>
      </c>
      <c r="AQ679" s="28">
        <v>1.0051863000000001</v>
      </c>
      <c r="AR679" s="28">
        <v>0</v>
      </c>
      <c r="AS679" s="28">
        <v>0</v>
      </c>
      <c r="AT679" s="28">
        <v>7.09351091</v>
      </c>
      <c r="AU679" s="28">
        <v>61.957747189999999</v>
      </c>
      <c r="AV679" s="28">
        <v>70.386216810000008</v>
      </c>
      <c r="AW679" s="28">
        <v>132.343964</v>
      </c>
      <c r="AX679" s="28">
        <v>9.4813973399999991</v>
      </c>
      <c r="AY679" s="28">
        <v>0</v>
      </c>
      <c r="AZ679" s="28">
        <v>122.86256666000001</v>
      </c>
    </row>
    <row r="680" spans="2:52" x14ac:dyDescent="0.25">
      <c r="B680" s="15" t="s">
        <v>195</v>
      </c>
      <c r="C680" s="28">
        <v>26.954279460000002</v>
      </c>
      <c r="D680" s="28">
        <v>18.024375339999999</v>
      </c>
      <c r="E680" s="28">
        <v>8.7465729799999998</v>
      </c>
      <c r="F680" s="28">
        <v>8.6249625200000004</v>
      </c>
      <c r="G680" s="28">
        <v>0.65283983999999995</v>
      </c>
      <c r="H680" s="28">
        <v>8.9299041199999998</v>
      </c>
      <c r="I680" s="28">
        <v>5.5742747599999998</v>
      </c>
      <c r="J680" s="28">
        <v>1.0463739999999999</v>
      </c>
      <c r="K680" s="28">
        <v>2.3092553599999999</v>
      </c>
      <c r="L680" s="28">
        <v>0</v>
      </c>
      <c r="M680" s="28">
        <v>167.7603</v>
      </c>
      <c r="N680" s="28">
        <v>167.7603</v>
      </c>
      <c r="O680" s="28">
        <v>0</v>
      </c>
      <c r="P680" s="28">
        <v>0</v>
      </c>
      <c r="Q680" s="28">
        <v>0</v>
      </c>
      <c r="R680" s="28">
        <v>194.71457946000001</v>
      </c>
      <c r="S680" s="28">
        <v>100.57607926</v>
      </c>
      <c r="T680" s="28">
        <v>0.74339200000000005</v>
      </c>
      <c r="U680" s="28">
        <v>6.2579066799999996</v>
      </c>
      <c r="V680" s="28">
        <v>0</v>
      </c>
      <c r="W680" s="28">
        <v>0</v>
      </c>
      <c r="X680" s="28">
        <v>13.076414079999999</v>
      </c>
      <c r="Y680" s="28">
        <v>22.06032677</v>
      </c>
      <c r="Z680" s="28">
        <v>0</v>
      </c>
      <c r="AA680" s="28">
        <v>142.71411878999999</v>
      </c>
      <c r="AB680" s="28">
        <v>52.000460670000002</v>
      </c>
      <c r="AC680" s="28">
        <v>0</v>
      </c>
      <c r="AD680" s="28">
        <v>0</v>
      </c>
      <c r="AE680" s="28">
        <v>0</v>
      </c>
      <c r="AF680" s="28">
        <v>0</v>
      </c>
      <c r="AG680" s="28">
        <v>0</v>
      </c>
      <c r="AH680" s="28">
        <v>0</v>
      </c>
      <c r="AI680" s="28">
        <v>0</v>
      </c>
      <c r="AJ680" s="28">
        <v>0</v>
      </c>
      <c r="AK680" s="28">
        <v>0</v>
      </c>
      <c r="AL680" s="28">
        <v>32.238797750000003</v>
      </c>
      <c r="AM680" s="28">
        <v>32.238797750000003</v>
      </c>
      <c r="AN680" s="28">
        <v>0</v>
      </c>
      <c r="AO680" s="28">
        <v>0</v>
      </c>
      <c r="AP680" s="28">
        <v>0</v>
      </c>
      <c r="AQ680" s="28">
        <v>0</v>
      </c>
      <c r="AR680" s="28">
        <v>0</v>
      </c>
      <c r="AS680" s="28">
        <v>0</v>
      </c>
      <c r="AT680" s="28">
        <v>32.238797750000003</v>
      </c>
      <c r="AU680" s="28">
        <v>19.761662920000003</v>
      </c>
      <c r="AV680" s="28">
        <v>56.558672180000002</v>
      </c>
      <c r="AW680" s="28">
        <v>76.320335100000008</v>
      </c>
      <c r="AX680" s="28">
        <v>0</v>
      </c>
      <c r="AY680" s="28">
        <v>0</v>
      </c>
      <c r="AZ680" s="28">
        <v>76.320335100000008</v>
      </c>
    </row>
    <row r="681" spans="2:52" x14ac:dyDescent="0.25">
      <c r="B681" s="15" t="s">
        <v>1510</v>
      </c>
      <c r="C681" s="28">
        <v>6.7693622800000002</v>
      </c>
      <c r="D681" s="28">
        <v>3.5270358600000002</v>
      </c>
      <c r="E681" s="28">
        <v>1.8072991200000001</v>
      </c>
      <c r="F681" s="28">
        <v>1.35078857</v>
      </c>
      <c r="G681" s="28">
        <v>0.36894816999999996</v>
      </c>
      <c r="H681" s="28">
        <v>3.2423264199999999</v>
      </c>
      <c r="I681" s="28">
        <v>1.1788980600000001</v>
      </c>
      <c r="J681" s="28">
        <v>1.14726203</v>
      </c>
      <c r="K681" s="28">
        <v>0.91616632999999992</v>
      </c>
      <c r="L681" s="28">
        <v>0</v>
      </c>
      <c r="M681" s="28">
        <v>190.83245099999999</v>
      </c>
      <c r="N681" s="28">
        <v>187.632451</v>
      </c>
      <c r="O681" s="28">
        <v>0</v>
      </c>
      <c r="P681" s="28">
        <v>3.2</v>
      </c>
      <c r="Q681" s="28">
        <v>0</v>
      </c>
      <c r="R681" s="28">
        <v>197.60181327999999</v>
      </c>
      <c r="S681" s="28">
        <v>92.381460569999987</v>
      </c>
      <c r="T681" s="28">
        <v>2.2520185399999999</v>
      </c>
      <c r="U681" s="28">
        <v>16.829377000000001</v>
      </c>
      <c r="V681" s="28">
        <v>0</v>
      </c>
      <c r="W681" s="28">
        <v>0</v>
      </c>
      <c r="X681" s="28">
        <v>13.478490000000001</v>
      </c>
      <c r="Y681" s="28">
        <v>19.846307809999999</v>
      </c>
      <c r="Z681" s="28">
        <v>0</v>
      </c>
      <c r="AA681" s="28">
        <v>144.78765392</v>
      </c>
      <c r="AB681" s="28">
        <v>52.814159359999998</v>
      </c>
      <c r="AC681" s="28">
        <v>0</v>
      </c>
      <c r="AD681" s="28">
        <v>0</v>
      </c>
      <c r="AE681" s="28">
        <v>0</v>
      </c>
      <c r="AF681" s="28">
        <v>0</v>
      </c>
      <c r="AG681" s="28">
        <v>0</v>
      </c>
      <c r="AH681" s="28">
        <v>0</v>
      </c>
      <c r="AI681" s="28">
        <v>0</v>
      </c>
      <c r="AJ681" s="28">
        <v>0</v>
      </c>
      <c r="AK681" s="28">
        <v>0</v>
      </c>
      <c r="AL681" s="28">
        <v>4.1431287699999997</v>
      </c>
      <c r="AM681" s="28">
        <v>4.1431287699999997</v>
      </c>
      <c r="AN681" s="28">
        <v>0</v>
      </c>
      <c r="AO681" s="28">
        <v>0</v>
      </c>
      <c r="AP681" s="28">
        <v>0</v>
      </c>
      <c r="AQ681" s="28">
        <v>0</v>
      </c>
      <c r="AR681" s="28">
        <v>0</v>
      </c>
      <c r="AS681" s="28">
        <v>0</v>
      </c>
      <c r="AT681" s="28">
        <v>4.1431287699999997</v>
      </c>
      <c r="AU681" s="28">
        <v>48.671030590000001</v>
      </c>
      <c r="AV681" s="28">
        <v>40.361848899999998</v>
      </c>
      <c r="AW681" s="28">
        <v>89.032879489999999</v>
      </c>
      <c r="AX681" s="28">
        <v>17.370344809999999</v>
      </c>
      <c r="AY681" s="28">
        <v>2.2262493599999997</v>
      </c>
      <c r="AZ681" s="28">
        <v>69.43628532000001</v>
      </c>
    </row>
    <row r="682" spans="2:52" x14ac:dyDescent="0.25">
      <c r="B682" s="15" t="s">
        <v>198</v>
      </c>
      <c r="C682" s="28">
        <v>19.992274699999999</v>
      </c>
      <c r="D682" s="28">
        <v>8.5232293000000006</v>
      </c>
      <c r="E682" s="28">
        <v>4.9415124600000002</v>
      </c>
      <c r="F682" s="28">
        <v>2.9419862000000001</v>
      </c>
      <c r="G682" s="28">
        <v>0.63973064000000002</v>
      </c>
      <c r="H682" s="28">
        <v>11.469045399999999</v>
      </c>
      <c r="I682" s="28">
        <v>2.3201193199999999</v>
      </c>
      <c r="J682" s="28">
        <v>2.1493869999999999</v>
      </c>
      <c r="K682" s="28">
        <v>6.5199480599999999</v>
      </c>
      <c r="L682" s="28">
        <v>0.47959102000000003</v>
      </c>
      <c r="M682" s="28">
        <v>196.40374800000001</v>
      </c>
      <c r="N682" s="28">
        <v>196.40374800000001</v>
      </c>
      <c r="O682" s="28">
        <v>0</v>
      </c>
      <c r="P682" s="28">
        <v>0</v>
      </c>
      <c r="Q682" s="28">
        <v>0</v>
      </c>
      <c r="R682" s="28">
        <v>216.39602269999997</v>
      </c>
      <c r="S682" s="28">
        <v>110.64600073</v>
      </c>
      <c r="T682" s="28">
        <v>8.8450710000000008</v>
      </c>
      <c r="U682" s="28">
        <v>12.59451089</v>
      </c>
      <c r="V682" s="28">
        <v>0</v>
      </c>
      <c r="W682" s="28">
        <v>3.3405719999999999</v>
      </c>
      <c r="X682" s="28">
        <v>8.6720305399999997</v>
      </c>
      <c r="Y682" s="28">
        <v>24.779540899999997</v>
      </c>
      <c r="Z682" s="28">
        <v>3.9761423499999999</v>
      </c>
      <c r="AA682" s="28">
        <v>172.85386840999999</v>
      </c>
      <c r="AB682" s="28">
        <v>43.542154289999999</v>
      </c>
      <c r="AC682" s="28">
        <v>0</v>
      </c>
      <c r="AD682" s="28">
        <v>0</v>
      </c>
      <c r="AE682" s="28">
        <v>0</v>
      </c>
      <c r="AF682" s="28">
        <v>0</v>
      </c>
      <c r="AG682" s="28">
        <v>27.491129949999998</v>
      </c>
      <c r="AH682" s="28">
        <v>27.491129949999998</v>
      </c>
      <c r="AI682" s="28">
        <v>0</v>
      </c>
      <c r="AJ682" s="28">
        <v>2.6262947300000001</v>
      </c>
      <c r="AK682" s="28">
        <v>30.117424679999999</v>
      </c>
      <c r="AL682" s="28">
        <v>26.611509139999999</v>
      </c>
      <c r="AM682" s="28">
        <v>26.611509139999999</v>
      </c>
      <c r="AN682" s="28">
        <v>0</v>
      </c>
      <c r="AO682" s="28">
        <v>0</v>
      </c>
      <c r="AP682" s="28">
        <v>2.5</v>
      </c>
      <c r="AQ682" s="28">
        <v>2.5</v>
      </c>
      <c r="AR682" s="28">
        <v>0</v>
      </c>
      <c r="AS682" s="28">
        <v>0</v>
      </c>
      <c r="AT682" s="28">
        <v>29.111509139999999</v>
      </c>
      <c r="AU682" s="28">
        <v>44.548069829999996</v>
      </c>
      <c r="AV682" s="28">
        <v>116.592626</v>
      </c>
      <c r="AW682" s="28">
        <v>161.14069583000003</v>
      </c>
      <c r="AX682" s="28">
        <v>66.091488259999991</v>
      </c>
      <c r="AY682" s="28">
        <v>0</v>
      </c>
      <c r="AZ682" s="28">
        <v>95.049207569999993</v>
      </c>
    </row>
    <row r="683" spans="2:52" x14ac:dyDescent="0.25">
      <c r="B683" s="15" t="s">
        <v>66</v>
      </c>
      <c r="C683" s="28">
        <v>22.874455709999996</v>
      </c>
      <c r="D683" s="28">
        <v>5.9952644699999995</v>
      </c>
      <c r="E683" s="28">
        <v>2.0849441400000002</v>
      </c>
      <c r="F683" s="28">
        <v>3.5263422100000001</v>
      </c>
      <c r="G683" s="28">
        <v>0.38397811999999998</v>
      </c>
      <c r="H683" s="28">
        <v>16.879191239999997</v>
      </c>
      <c r="I683" s="28">
        <v>4.03592</v>
      </c>
      <c r="J683" s="28">
        <v>0.50665453999999999</v>
      </c>
      <c r="K683" s="28">
        <v>10.929263480000001</v>
      </c>
      <c r="L683" s="28">
        <v>1.4073532200000001</v>
      </c>
      <c r="M683" s="28">
        <v>191.86876899999999</v>
      </c>
      <c r="N683" s="28">
        <v>191.86876899999999</v>
      </c>
      <c r="O683" s="28">
        <v>0</v>
      </c>
      <c r="P683" s="28">
        <v>0</v>
      </c>
      <c r="Q683" s="28">
        <v>0</v>
      </c>
      <c r="R683" s="28">
        <v>214.74322471000002</v>
      </c>
      <c r="S683" s="28">
        <v>137.34516794000001</v>
      </c>
      <c r="T683" s="28">
        <v>1.0285417800000001</v>
      </c>
      <c r="U683" s="28">
        <v>13.01669388</v>
      </c>
      <c r="V683" s="28">
        <v>0</v>
      </c>
      <c r="W683" s="28">
        <v>0</v>
      </c>
      <c r="X683" s="28">
        <v>2.9256726800000004</v>
      </c>
      <c r="Y683" s="28">
        <v>22.543576590000001</v>
      </c>
      <c r="Z683" s="28">
        <v>0.56769105000000009</v>
      </c>
      <c r="AA683" s="28">
        <v>177.42734392000003</v>
      </c>
      <c r="AB683" s="28">
        <v>37.315880790000008</v>
      </c>
      <c r="AC683" s="28">
        <v>0</v>
      </c>
      <c r="AD683" s="28">
        <v>0</v>
      </c>
      <c r="AE683" s="28">
        <v>0</v>
      </c>
      <c r="AF683" s="28">
        <v>0</v>
      </c>
      <c r="AG683" s="28">
        <v>0</v>
      </c>
      <c r="AH683" s="28">
        <v>0</v>
      </c>
      <c r="AI683" s="28">
        <v>0</v>
      </c>
      <c r="AJ683" s="28">
        <v>0</v>
      </c>
      <c r="AK683" s="28">
        <v>0</v>
      </c>
      <c r="AL683" s="28">
        <v>4.0091243500000004</v>
      </c>
      <c r="AM683" s="28">
        <v>4.0091243500000004</v>
      </c>
      <c r="AN683" s="28">
        <v>0</v>
      </c>
      <c r="AO683" s="28">
        <v>0</v>
      </c>
      <c r="AP683" s="28">
        <v>5.3285401600000002</v>
      </c>
      <c r="AQ683" s="28">
        <v>5.3285401600000002</v>
      </c>
      <c r="AR683" s="28">
        <v>0</v>
      </c>
      <c r="AS683" s="28">
        <v>0</v>
      </c>
      <c r="AT683" s="28">
        <v>9.3376645099999998</v>
      </c>
      <c r="AU683" s="28">
        <v>27.978216280000002</v>
      </c>
      <c r="AV683" s="28">
        <v>38.165321470000002</v>
      </c>
      <c r="AW683" s="28">
        <v>66.143537749999993</v>
      </c>
      <c r="AX683" s="28">
        <v>9.5184416400000007</v>
      </c>
      <c r="AY683" s="28">
        <v>0</v>
      </c>
      <c r="AZ683" s="28">
        <v>56.625096110000001</v>
      </c>
    </row>
    <row r="684" spans="2:52" x14ac:dyDescent="0.25">
      <c r="B684" s="15" t="s">
        <v>1511</v>
      </c>
      <c r="C684" s="28">
        <v>14.1374561</v>
      </c>
      <c r="D684" s="28">
        <v>5.0137735000000001</v>
      </c>
      <c r="E684" s="28">
        <v>3.2408591100000002</v>
      </c>
      <c r="F684" s="28">
        <v>1.44781775</v>
      </c>
      <c r="G684" s="28">
        <v>0.32509663999999999</v>
      </c>
      <c r="H684" s="28">
        <v>9.1236826000000004</v>
      </c>
      <c r="I684" s="28">
        <v>2.1018836099999998</v>
      </c>
      <c r="J684" s="28">
        <v>0.36817432999999999</v>
      </c>
      <c r="K684" s="28">
        <v>2.74123318</v>
      </c>
      <c r="L684" s="28">
        <v>3.9123914800000001</v>
      </c>
      <c r="M684" s="28">
        <v>102.32499622</v>
      </c>
      <c r="N684" s="28">
        <v>95.391176000000002</v>
      </c>
      <c r="O684" s="28">
        <v>6.9338202199999994</v>
      </c>
      <c r="P684" s="28">
        <v>0</v>
      </c>
      <c r="Q684" s="28">
        <v>0</v>
      </c>
      <c r="R684" s="28">
        <v>116.46245232</v>
      </c>
      <c r="S684" s="28">
        <v>58.56153046</v>
      </c>
      <c r="T684" s="28">
        <v>0.44490732999999999</v>
      </c>
      <c r="U684" s="28">
        <v>7.9809932699999999</v>
      </c>
      <c r="V684" s="28">
        <v>0</v>
      </c>
      <c r="W684" s="28">
        <v>0</v>
      </c>
      <c r="X684" s="28">
        <v>2.5241282999999997</v>
      </c>
      <c r="Y684" s="28">
        <v>8.977587230000001</v>
      </c>
      <c r="Z684" s="28">
        <v>0.16961830999999999</v>
      </c>
      <c r="AA684" s="28">
        <v>78.658764900000008</v>
      </c>
      <c r="AB684" s="28">
        <v>37.803687420000003</v>
      </c>
      <c r="AC684" s="28">
        <v>0</v>
      </c>
      <c r="AD684" s="28">
        <v>0</v>
      </c>
      <c r="AE684" s="28">
        <v>0</v>
      </c>
      <c r="AF684" s="28">
        <v>0</v>
      </c>
      <c r="AG684" s="28">
        <v>0</v>
      </c>
      <c r="AH684" s="28">
        <v>0</v>
      </c>
      <c r="AI684" s="28">
        <v>0</v>
      </c>
      <c r="AJ684" s="28">
        <v>0</v>
      </c>
      <c r="AK684" s="28">
        <v>0</v>
      </c>
      <c r="AL684" s="28">
        <v>5.8929012900000002</v>
      </c>
      <c r="AM684" s="28">
        <v>5.8929012900000002</v>
      </c>
      <c r="AN684" s="28">
        <v>0</v>
      </c>
      <c r="AO684" s="28">
        <v>0</v>
      </c>
      <c r="AP684" s="28">
        <v>1.0644444399999999</v>
      </c>
      <c r="AQ684" s="28">
        <v>1.0644444399999999</v>
      </c>
      <c r="AR684" s="28">
        <v>0</v>
      </c>
      <c r="AS684" s="28">
        <v>0</v>
      </c>
      <c r="AT684" s="28">
        <v>6.9573457300000001</v>
      </c>
      <c r="AU684" s="28">
        <v>30.846341690000003</v>
      </c>
      <c r="AV684" s="28">
        <v>10.19420575</v>
      </c>
      <c r="AW684" s="28">
        <v>41.040547439999997</v>
      </c>
      <c r="AX684" s="28">
        <v>1.9882140700000002</v>
      </c>
      <c r="AY684" s="28">
        <v>2.8265919700000004</v>
      </c>
      <c r="AZ684" s="28">
        <v>36.225741399999997</v>
      </c>
    </row>
    <row r="685" spans="2:52" x14ac:dyDescent="0.25">
      <c r="B685" s="15" t="s">
        <v>472</v>
      </c>
      <c r="C685" s="28">
        <v>22.420179270000002</v>
      </c>
      <c r="D685" s="28">
        <v>10.909502960000001</v>
      </c>
      <c r="E685" s="28">
        <v>5.7543277999999995</v>
      </c>
      <c r="F685" s="28">
        <v>4.5930116600000002</v>
      </c>
      <c r="G685" s="28">
        <v>0.56216350000000004</v>
      </c>
      <c r="H685" s="28">
        <v>11.510676310000001</v>
      </c>
      <c r="I685" s="28">
        <v>5.6845918300000005</v>
      </c>
      <c r="J685" s="28">
        <v>1.919044</v>
      </c>
      <c r="K685" s="28">
        <v>1.6926369800000001</v>
      </c>
      <c r="L685" s="28">
        <v>2.2144035</v>
      </c>
      <c r="M685" s="28">
        <v>213.76571799999999</v>
      </c>
      <c r="N685" s="28">
        <v>213.76571799999999</v>
      </c>
      <c r="O685" s="28">
        <v>0</v>
      </c>
      <c r="P685" s="28">
        <v>0</v>
      </c>
      <c r="Q685" s="28">
        <v>0</v>
      </c>
      <c r="R685" s="28">
        <v>236.18589727</v>
      </c>
      <c r="S685" s="28">
        <v>129.82491813999999</v>
      </c>
      <c r="T685" s="28">
        <v>2.0396291899999999</v>
      </c>
      <c r="U685" s="28">
        <v>17.810030879999999</v>
      </c>
      <c r="V685" s="28">
        <v>0</v>
      </c>
      <c r="W685" s="28">
        <v>0</v>
      </c>
      <c r="X685" s="28">
        <v>4.37468608</v>
      </c>
      <c r="Y685" s="28">
        <v>18.028740579999997</v>
      </c>
      <c r="Z685" s="28">
        <v>0</v>
      </c>
      <c r="AA685" s="28">
        <v>172.07800487</v>
      </c>
      <c r="AB685" s="28">
        <v>64.107892400000011</v>
      </c>
      <c r="AC685" s="28">
        <v>0</v>
      </c>
      <c r="AD685" s="28">
        <v>0</v>
      </c>
      <c r="AE685" s="28">
        <v>0</v>
      </c>
      <c r="AF685" s="28">
        <v>0</v>
      </c>
      <c r="AG685" s="28">
        <v>0</v>
      </c>
      <c r="AH685" s="28">
        <v>0</v>
      </c>
      <c r="AI685" s="28">
        <v>0</v>
      </c>
      <c r="AJ685" s="28">
        <v>0</v>
      </c>
      <c r="AK685" s="28">
        <v>0</v>
      </c>
      <c r="AL685" s="28">
        <v>2.4155942100000001</v>
      </c>
      <c r="AM685" s="28">
        <v>2.4155942100000001</v>
      </c>
      <c r="AN685" s="28">
        <v>0</v>
      </c>
      <c r="AO685" s="28">
        <v>0</v>
      </c>
      <c r="AP685" s="28">
        <v>0</v>
      </c>
      <c r="AQ685" s="28">
        <v>0</v>
      </c>
      <c r="AR685" s="28">
        <v>0</v>
      </c>
      <c r="AS685" s="28">
        <v>0</v>
      </c>
      <c r="AT685" s="28">
        <v>2.4155942100000001</v>
      </c>
      <c r="AU685" s="28">
        <v>61.692298190000002</v>
      </c>
      <c r="AV685" s="28">
        <v>78.138021390000006</v>
      </c>
      <c r="AW685" s="28">
        <v>139.83031957999998</v>
      </c>
      <c r="AX685" s="28">
        <v>10.692806920000001</v>
      </c>
      <c r="AY685" s="28">
        <v>19.2045943</v>
      </c>
      <c r="AZ685" s="28">
        <v>109.93291836</v>
      </c>
    </row>
    <row r="686" spans="2:52" x14ac:dyDescent="0.25">
      <c r="B686" s="25" t="s">
        <v>1582</v>
      </c>
      <c r="C686" s="26">
        <f t="shared" ref="C686:AZ686" si="43">SUM(C663:C685)</f>
        <v>374.70501313</v>
      </c>
      <c r="D686" s="26">
        <f t="shared" si="43"/>
        <v>188.15740516000002</v>
      </c>
      <c r="E686" s="26">
        <f t="shared" si="43"/>
        <v>83.752322280000001</v>
      </c>
      <c r="F686" s="26">
        <f t="shared" si="43"/>
        <v>93.966865549999994</v>
      </c>
      <c r="G686" s="26">
        <f t="shared" si="43"/>
        <v>10.438217330000001</v>
      </c>
      <c r="H686" s="26">
        <f t="shared" si="43"/>
        <v>186.54760797</v>
      </c>
      <c r="I686" s="26">
        <f t="shared" si="43"/>
        <v>82.381485300000008</v>
      </c>
      <c r="J686" s="26">
        <f t="shared" si="43"/>
        <v>20.297304449999999</v>
      </c>
      <c r="K686" s="26">
        <f t="shared" si="43"/>
        <v>52.112186560000005</v>
      </c>
      <c r="L686" s="26">
        <f t="shared" si="43"/>
        <v>31.75663166</v>
      </c>
      <c r="M686" s="26">
        <f t="shared" si="43"/>
        <v>2811.2460825600006</v>
      </c>
      <c r="N686" s="26">
        <f t="shared" si="43"/>
        <v>2648.3857245000008</v>
      </c>
      <c r="O686" s="26">
        <f t="shared" si="43"/>
        <v>159.24218306</v>
      </c>
      <c r="P686" s="26">
        <f t="shared" si="43"/>
        <v>3.2145000000000001</v>
      </c>
      <c r="Q686" s="26">
        <f t="shared" si="43"/>
        <v>0.40367500000000001</v>
      </c>
      <c r="R686" s="26">
        <f t="shared" si="43"/>
        <v>3185.9510956899999</v>
      </c>
      <c r="S686" s="26">
        <f t="shared" si="43"/>
        <v>1739.0287875399997</v>
      </c>
      <c r="T686" s="26">
        <f t="shared" si="43"/>
        <v>31.078300030000001</v>
      </c>
      <c r="U686" s="26">
        <f t="shared" si="43"/>
        <v>191.94202134</v>
      </c>
      <c r="V686" s="26">
        <f t="shared" si="43"/>
        <v>0</v>
      </c>
      <c r="W686" s="26">
        <f t="shared" si="43"/>
        <v>3.8359414999999997</v>
      </c>
      <c r="X686" s="26">
        <f t="shared" si="43"/>
        <v>100.59433604</v>
      </c>
      <c r="Y686" s="26">
        <f t="shared" si="43"/>
        <v>257.81187248000003</v>
      </c>
      <c r="Z686" s="26">
        <f t="shared" si="43"/>
        <v>9.7757872900000002</v>
      </c>
      <c r="AA686" s="26">
        <f t="shared" si="43"/>
        <v>2334.0670462199992</v>
      </c>
      <c r="AB686" s="26">
        <f t="shared" si="43"/>
        <v>851.88404946999992</v>
      </c>
      <c r="AC686" s="26">
        <f t="shared" si="43"/>
        <v>0</v>
      </c>
      <c r="AD686" s="26">
        <f t="shared" si="43"/>
        <v>0</v>
      </c>
      <c r="AE686" s="26">
        <f t="shared" si="43"/>
        <v>0</v>
      </c>
      <c r="AF686" s="26">
        <f t="shared" si="43"/>
        <v>0</v>
      </c>
      <c r="AG686" s="26">
        <f t="shared" si="43"/>
        <v>27.491129949999998</v>
      </c>
      <c r="AH686" s="26">
        <f t="shared" si="43"/>
        <v>27.491129949999998</v>
      </c>
      <c r="AI686" s="26">
        <f t="shared" si="43"/>
        <v>0</v>
      </c>
      <c r="AJ686" s="26">
        <f t="shared" si="43"/>
        <v>2.8298947300000004</v>
      </c>
      <c r="AK686" s="26">
        <f t="shared" si="43"/>
        <v>30.321024680000001</v>
      </c>
      <c r="AL686" s="26">
        <f t="shared" si="43"/>
        <v>176.91915203000002</v>
      </c>
      <c r="AM686" s="26">
        <f t="shared" si="43"/>
        <v>176.91915203000002</v>
      </c>
      <c r="AN686" s="26">
        <f t="shared" si="43"/>
        <v>0</v>
      </c>
      <c r="AO686" s="26">
        <f t="shared" si="43"/>
        <v>0</v>
      </c>
      <c r="AP686" s="26">
        <f t="shared" si="43"/>
        <v>26.508695009999997</v>
      </c>
      <c r="AQ686" s="26">
        <f t="shared" si="43"/>
        <v>26.508695009999997</v>
      </c>
      <c r="AR686" s="26">
        <f t="shared" si="43"/>
        <v>0</v>
      </c>
      <c r="AS686" s="26">
        <f t="shared" si="43"/>
        <v>17.521556589999999</v>
      </c>
      <c r="AT686" s="26">
        <f t="shared" si="43"/>
        <v>220.94940363000001</v>
      </c>
      <c r="AU686" s="26">
        <f t="shared" si="43"/>
        <v>661.25567051999997</v>
      </c>
      <c r="AV686" s="26">
        <f t="shared" si="43"/>
        <v>1056.5282694700002</v>
      </c>
      <c r="AW686" s="26">
        <f t="shared" si="43"/>
        <v>1717.7839399899997</v>
      </c>
      <c r="AX686" s="26">
        <f t="shared" si="43"/>
        <v>334.96351020000003</v>
      </c>
      <c r="AY686" s="26">
        <f t="shared" si="43"/>
        <v>41.770825049999999</v>
      </c>
      <c r="AZ686" s="26">
        <f t="shared" si="43"/>
        <v>1341.0496047399999</v>
      </c>
    </row>
    <row r="687" spans="2:52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2:52" x14ac:dyDescent="0.25">
      <c r="B688" s="14" t="s">
        <v>1470</v>
      </c>
    </row>
    <row r="689" spans="2:52" x14ac:dyDescent="0.25">
      <c r="B689" s="15" t="s">
        <v>763</v>
      </c>
      <c r="C689" s="28">
        <v>1.8560602799999999</v>
      </c>
      <c r="D689" s="28">
        <v>0.96761138999999996</v>
      </c>
      <c r="E689" s="28">
        <v>0.38968712999999999</v>
      </c>
      <c r="F689" s="28">
        <v>0.45768334999999999</v>
      </c>
      <c r="G689" s="28">
        <v>0.12024091000000001</v>
      </c>
      <c r="H689" s="28">
        <v>0.88844888999999994</v>
      </c>
      <c r="I689" s="28">
        <v>0.43619522999999999</v>
      </c>
      <c r="J689" s="28">
        <v>0.41563365999999996</v>
      </c>
      <c r="K689" s="28">
        <v>0</v>
      </c>
      <c r="L689" s="28">
        <v>3.662E-2</v>
      </c>
      <c r="M689" s="28">
        <v>42.074724000000003</v>
      </c>
      <c r="N689" s="28">
        <v>42.074724000000003</v>
      </c>
      <c r="O689" s="28">
        <v>0</v>
      </c>
      <c r="P689" s="28">
        <v>0</v>
      </c>
      <c r="Q689" s="28">
        <v>0</v>
      </c>
      <c r="R689" s="28">
        <v>43.930784280000005</v>
      </c>
      <c r="S689" s="28">
        <v>24.696264339999999</v>
      </c>
      <c r="T689" s="28">
        <v>0.23795315</v>
      </c>
      <c r="U689" s="28">
        <v>3.1149056399999999</v>
      </c>
      <c r="V689" s="28">
        <v>0</v>
      </c>
      <c r="W689" s="28">
        <v>0</v>
      </c>
      <c r="X689" s="28">
        <v>6.6463483300000004</v>
      </c>
      <c r="Y689" s="28">
        <v>7.24970231</v>
      </c>
      <c r="Z689" s="28">
        <v>0</v>
      </c>
      <c r="AA689" s="28">
        <v>41.945173770000004</v>
      </c>
      <c r="AB689" s="28">
        <v>1.9856105100000001</v>
      </c>
      <c r="AC689" s="28">
        <v>0</v>
      </c>
      <c r="AD689" s="28">
        <v>0</v>
      </c>
      <c r="AE689" s="28">
        <v>0</v>
      </c>
      <c r="AF689" s="28">
        <v>0</v>
      </c>
      <c r="AG689" s="28">
        <v>0</v>
      </c>
      <c r="AH689" s="28">
        <v>0</v>
      </c>
      <c r="AI689" s="28">
        <v>0</v>
      </c>
      <c r="AJ689" s="28">
        <v>0</v>
      </c>
      <c r="AK689" s="28">
        <v>0</v>
      </c>
      <c r="AL689" s="28">
        <v>0.61986839999999999</v>
      </c>
      <c r="AM689" s="28">
        <v>0.61986839999999999</v>
      </c>
      <c r="AN689" s="28">
        <v>0</v>
      </c>
      <c r="AO689" s="28">
        <v>0</v>
      </c>
      <c r="AP689" s="28">
        <v>0</v>
      </c>
      <c r="AQ689" s="28">
        <v>0</v>
      </c>
      <c r="AR689" s="28">
        <v>0</v>
      </c>
      <c r="AS689" s="28">
        <v>0</v>
      </c>
      <c r="AT689" s="28">
        <v>0.61986839999999999</v>
      </c>
      <c r="AU689" s="28">
        <v>1.3657421099999998</v>
      </c>
      <c r="AV689" s="28">
        <v>3.77925281</v>
      </c>
      <c r="AW689" s="28">
        <v>5.1449949200000002</v>
      </c>
      <c r="AX689" s="28">
        <v>0</v>
      </c>
      <c r="AY689" s="28">
        <v>1.21988969</v>
      </c>
      <c r="AZ689" s="28">
        <v>3.9251052299999998</v>
      </c>
    </row>
    <row r="690" spans="2:52" x14ac:dyDescent="0.25">
      <c r="B690" s="15" t="s">
        <v>1512</v>
      </c>
      <c r="C690" s="28">
        <v>1.5150004700000002</v>
      </c>
      <c r="D690" s="28">
        <v>0.93384064</v>
      </c>
      <c r="E690" s="28">
        <v>0.40489276000000002</v>
      </c>
      <c r="F690" s="28">
        <v>0.45398765000000002</v>
      </c>
      <c r="G690" s="28">
        <v>7.4960230000000003E-2</v>
      </c>
      <c r="H690" s="28">
        <v>0.58115983000000004</v>
      </c>
      <c r="I690" s="28">
        <v>0.25479162999999999</v>
      </c>
      <c r="J690" s="28">
        <v>0.17729170000000002</v>
      </c>
      <c r="K690" s="28">
        <v>0.12681999999999999</v>
      </c>
      <c r="L690" s="28">
        <v>2.2256499999999999E-2</v>
      </c>
      <c r="M690" s="28">
        <v>29.752541999999998</v>
      </c>
      <c r="N690" s="28">
        <v>29.752541999999998</v>
      </c>
      <c r="O690" s="28">
        <v>0</v>
      </c>
      <c r="P690" s="28">
        <v>0</v>
      </c>
      <c r="Q690" s="28">
        <v>0</v>
      </c>
      <c r="R690" s="28">
        <v>31.267542469999999</v>
      </c>
      <c r="S690" s="28">
        <v>13.65155929</v>
      </c>
      <c r="T690" s="28">
        <v>0.1995653</v>
      </c>
      <c r="U690" s="28">
        <v>3.7935050099999996</v>
      </c>
      <c r="V690" s="28">
        <v>0</v>
      </c>
      <c r="W690" s="28">
        <v>4.3781379999999995E-2</v>
      </c>
      <c r="X690" s="28">
        <v>0.75626416000000007</v>
      </c>
      <c r="Y690" s="28">
        <v>3.1937852000000002</v>
      </c>
      <c r="Z690" s="28">
        <v>0</v>
      </c>
      <c r="AA690" s="28">
        <v>21.638460339999998</v>
      </c>
      <c r="AB690" s="28">
        <v>9.6290821299999987</v>
      </c>
      <c r="AC690" s="28">
        <v>0</v>
      </c>
      <c r="AD690" s="28">
        <v>0</v>
      </c>
      <c r="AE690" s="28">
        <v>0</v>
      </c>
      <c r="AF690" s="28">
        <v>0</v>
      </c>
      <c r="AG690" s="28">
        <v>0</v>
      </c>
      <c r="AH690" s="28">
        <v>0</v>
      </c>
      <c r="AI690" s="28">
        <v>0</v>
      </c>
      <c r="AJ690" s="28">
        <v>0</v>
      </c>
      <c r="AK690" s="28">
        <v>0</v>
      </c>
      <c r="AL690" s="28">
        <v>5.7357008499999997</v>
      </c>
      <c r="AM690" s="28">
        <v>5.7357008499999997</v>
      </c>
      <c r="AN690" s="28">
        <v>0</v>
      </c>
      <c r="AO690" s="28">
        <v>0</v>
      </c>
      <c r="AP690" s="28">
        <v>0</v>
      </c>
      <c r="AQ690" s="28">
        <v>0</v>
      </c>
      <c r="AR690" s="28">
        <v>0</v>
      </c>
      <c r="AS690" s="28">
        <v>0</v>
      </c>
      <c r="AT690" s="28">
        <v>5.7357008499999997</v>
      </c>
      <c r="AU690" s="28">
        <v>3.8933812800000003</v>
      </c>
      <c r="AV690" s="28">
        <v>10.424154810000001</v>
      </c>
      <c r="AW690" s="28">
        <v>14.317536089999999</v>
      </c>
      <c r="AX690" s="28">
        <v>0.46675356999999995</v>
      </c>
      <c r="AY690" s="28">
        <v>1.37839501</v>
      </c>
      <c r="AZ690" s="28">
        <v>12.472387509999999</v>
      </c>
    </row>
    <row r="691" spans="2:52" x14ac:dyDescent="0.25">
      <c r="B691" s="15" t="s">
        <v>1513</v>
      </c>
      <c r="C691" s="28">
        <v>2.8539046700000004</v>
      </c>
      <c r="D691" s="28">
        <v>1.5412625900000003</v>
      </c>
      <c r="E691" s="28">
        <v>0.62931210000000004</v>
      </c>
      <c r="F691" s="28">
        <v>0.74524116000000007</v>
      </c>
      <c r="G691" s="28">
        <v>0.16670932999999999</v>
      </c>
      <c r="H691" s="28">
        <v>1.31264208</v>
      </c>
      <c r="I691" s="28">
        <v>0.57708607999999995</v>
      </c>
      <c r="J691" s="28">
        <v>0.55459999999999998</v>
      </c>
      <c r="K691" s="28">
        <v>0</v>
      </c>
      <c r="L691" s="28">
        <v>0.18095600000000001</v>
      </c>
      <c r="M691" s="28">
        <v>61.962539999999997</v>
      </c>
      <c r="N691" s="28">
        <v>61.962539999999997</v>
      </c>
      <c r="O691" s="28">
        <v>0</v>
      </c>
      <c r="P691" s="28">
        <v>0</v>
      </c>
      <c r="Q691" s="28">
        <v>0</v>
      </c>
      <c r="R691" s="28">
        <v>64.816444669999996</v>
      </c>
      <c r="S691" s="28">
        <v>29.33181845</v>
      </c>
      <c r="T691" s="28">
        <v>0.24165861</v>
      </c>
      <c r="U691" s="28">
        <v>4.2931430900000001</v>
      </c>
      <c r="V691" s="28">
        <v>0</v>
      </c>
      <c r="W691" s="28">
        <v>0</v>
      </c>
      <c r="X691" s="28">
        <v>1.88971197</v>
      </c>
      <c r="Y691" s="28">
        <v>3.5878859100000002</v>
      </c>
      <c r="Z691" s="28">
        <v>0</v>
      </c>
      <c r="AA691" s="28">
        <v>39.34421803</v>
      </c>
      <c r="AB691" s="28">
        <v>25.472226640000002</v>
      </c>
      <c r="AC691" s="28">
        <v>0</v>
      </c>
      <c r="AD691" s="28">
        <v>0</v>
      </c>
      <c r="AE691" s="28">
        <v>0</v>
      </c>
      <c r="AF691" s="28">
        <v>0</v>
      </c>
      <c r="AG691" s="28">
        <v>0</v>
      </c>
      <c r="AH691" s="28">
        <v>0</v>
      </c>
      <c r="AI691" s="28">
        <v>0</v>
      </c>
      <c r="AJ691" s="28">
        <v>0</v>
      </c>
      <c r="AK691" s="28">
        <v>0</v>
      </c>
      <c r="AL691" s="28">
        <v>5.52967735</v>
      </c>
      <c r="AM691" s="28">
        <v>5.52967735</v>
      </c>
      <c r="AN691" s="28">
        <v>0</v>
      </c>
      <c r="AO691" s="28">
        <v>0</v>
      </c>
      <c r="AP691" s="28">
        <v>0</v>
      </c>
      <c r="AQ691" s="28">
        <v>0</v>
      </c>
      <c r="AR691" s="28">
        <v>0</v>
      </c>
      <c r="AS691" s="28">
        <v>0</v>
      </c>
      <c r="AT691" s="28">
        <v>5.52967735</v>
      </c>
      <c r="AU691" s="28">
        <v>19.942549289999999</v>
      </c>
      <c r="AV691" s="28">
        <v>93.226840530000004</v>
      </c>
      <c r="AW691" s="28">
        <v>113.16938982000001</v>
      </c>
      <c r="AX691" s="28">
        <v>11.226484920000001</v>
      </c>
      <c r="AY691" s="28">
        <v>3.51801802</v>
      </c>
      <c r="AZ691" s="28">
        <v>98.424886879999988</v>
      </c>
    </row>
    <row r="692" spans="2:52" x14ac:dyDescent="0.25">
      <c r="B692" s="15" t="s">
        <v>685</v>
      </c>
      <c r="C692" s="28">
        <v>2.1591007900000001</v>
      </c>
      <c r="D692" s="28">
        <v>0.46542720999999998</v>
      </c>
      <c r="E692" s="28">
        <v>0.12281197000000001</v>
      </c>
      <c r="F692" s="28">
        <v>0.199986</v>
      </c>
      <c r="G692" s="28">
        <v>0.14262923999999999</v>
      </c>
      <c r="H692" s="28">
        <v>1.69367358</v>
      </c>
      <c r="I692" s="28">
        <v>0.5970146999999999</v>
      </c>
      <c r="J692" s="28">
        <v>0.17469199999999999</v>
      </c>
      <c r="K692" s="28">
        <v>0.73198565000000004</v>
      </c>
      <c r="L692" s="28">
        <v>0.18998123</v>
      </c>
      <c r="M692" s="28">
        <v>38.760914049999997</v>
      </c>
      <c r="N692" s="28">
        <v>38.757863999999998</v>
      </c>
      <c r="O692" s="28">
        <v>0</v>
      </c>
      <c r="P692" s="28">
        <v>3.0500500000000003E-3</v>
      </c>
      <c r="Q692" s="28">
        <v>0</v>
      </c>
      <c r="R692" s="28">
        <v>40.920014839999993</v>
      </c>
      <c r="S692" s="28">
        <v>20.541021409999999</v>
      </c>
      <c r="T692" s="28">
        <v>0</v>
      </c>
      <c r="U692" s="28">
        <v>3.5694828900000002</v>
      </c>
      <c r="V692" s="28">
        <v>0</v>
      </c>
      <c r="W692" s="28">
        <v>0</v>
      </c>
      <c r="X692" s="28">
        <v>2.2564073799999997</v>
      </c>
      <c r="Y692" s="28">
        <v>5.7271459400000007</v>
      </c>
      <c r="Z692" s="28">
        <v>0</v>
      </c>
      <c r="AA692" s="28">
        <v>32.094057620000001</v>
      </c>
      <c r="AB692" s="28">
        <v>8.8259572200000012</v>
      </c>
      <c r="AC692" s="28">
        <v>0</v>
      </c>
      <c r="AD692" s="28">
        <v>0</v>
      </c>
      <c r="AE692" s="28">
        <v>0</v>
      </c>
      <c r="AF692" s="28">
        <v>0</v>
      </c>
      <c r="AG692" s="28">
        <v>0</v>
      </c>
      <c r="AH692" s="28">
        <v>0</v>
      </c>
      <c r="AI692" s="28">
        <v>0</v>
      </c>
      <c r="AJ692" s="28">
        <v>0</v>
      </c>
      <c r="AK692" s="28">
        <v>0</v>
      </c>
      <c r="AL692" s="28">
        <v>1.4691593999999999</v>
      </c>
      <c r="AM692" s="28">
        <v>1.4691593999999999</v>
      </c>
      <c r="AN692" s="28">
        <v>0</v>
      </c>
      <c r="AO692" s="28">
        <v>0</v>
      </c>
      <c r="AP692" s="28">
        <v>0</v>
      </c>
      <c r="AQ692" s="28">
        <v>0</v>
      </c>
      <c r="AR692" s="28">
        <v>0</v>
      </c>
      <c r="AS692" s="28">
        <v>0</v>
      </c>
      <c r="AT692" s="28">
        <v>1.4691593999999999</v>
      </c>
      <c r="AU692" s="28">
        <v>7.3567978200000006</v>
      </c>
      <c r="AV692" s="28">
        <v>14.514084</v>
      </c>
      <c r="AW692" s="28">
        <v>21.870881820000001</v>
      </c>
      <c r="AX692" s="28">
        <v>2.26529588</v>
      </c>
      <c r="AY692" s="28">
        <v>0</v>
      </c>
      <c r="AZ692" s="28">
        <v>19.605585940000001</v>
      </c>
    </row>
    <row r="693" spans="2:52" x14ac:dyDescent="0.25">
      <c r="B693" s="15" t="s">
        <v>319</v>
      </c>
      <c r="C693" s="28">
        <v>4.4764624900000003</v>
      </c>
      <c r="D693" s="28">
        <v>0.58666606999999993</v>
      </c>
      <c r="E693" s="28">
        <v>0.16858153000000001</v>
      </c>
      <c r="F693" s="28">
        <v>0.36152746000000002</v>
      </c>
      <c r="G693" s="28">
        <v>5.6557080000000003E-2</v>
      </c>
      <c r="H693" s="28">
        <v>3.8897964200000001</v>
      </c>
      <c r="I693" s="28">
        <v>9.3746599999999999E-2</v>
      </c>
      <c r="J693" s="28">
        <v>3.1030062000000003</v>
      </c>
      <c r="K693" s="28">
        <v>0.58815834</v>
      </c>
      <c r="L693" s="28">
        <v>0.10488528</v>
      </c>
      <c r="M693" s="28">
        <v>27.04092245</v>
      </c>
      <c r="N693" s="28">
        <v>27.04092245</v>
      </c>
      <c r="O693" s="28">
        <v>0</v>
      </c>
      <c r="P693" s="28">
        <v>0</v>
      </c>
      <c r="Q693" s="28">
        <v>0</v>
      </c>
      <c r="R693" s="28">
        <v>31.517384939999996</v>
      </c>
      <c r="S693" s="28">
        <v>16.21917054</v>
      </c>
      <c r="T693" s="28">
        <v>0</v>
      </c>
      <c r="U693" s="28">
        <v>2.8225043100000002</v>
      </c>
      <c r="V693" s="28">
        <v>0</v>
      </c>
      <c r="W693" s="28">
        <v>0</v>
      </c>
      <c r="X693" s="28">
        <v>0.91345900000000002</v>
      </c>
      <c r="Y693" s="28">
        <v>1.6118823400000002</v>
      </c>
      <c r="Z693" s="28">
        <v>0</v>
      </c>
      <c r="AA693" s="28">
        <v>21.567016189999997</v>
      </c>
      <c r="AB693" s="28">
        <v>9.9503687500000009</v>
      </c>
      <c r="AC693" s="28">
        <v>0</v>
      </c>
      <c r="AD693" s="28">
        <v>0</v>
      </c>
      <c r="AE693" s="28">
        <v>0</v>
      </c>
      <c r="AF693" s="28">
        <v>0</v>
      </c>
      <c r="AG693" s="28">
        <v>0</v>
      </c>
      <c r="AH693" s="28">
        <v>0</v>
      </c>
      <c r="AI693" s="28">
        <v>0</v>
      </c>
      <c r="AJ693" s="28">
        <v>0</v>
      </c>
      <c r="AK693" s="28">
        <v>0</v>
      </c>
      <c r="AL693" s="28">
        <v>5.2952552500000003</v>
      </c>
      <c r="AM693" s="28">
        <v>5.2952552500000003</v>
      </c>
      <c r="AN693" s="28">
        <v>0</v>
      </c>
      <c r="AO693" s="28">
        <v>0</v>
      </c>
      <c r="AP693" s="28">
        <v>0</v>
      </c>
      <c r="AQ693" s="28">
        <v>0</v>
      </c>
      <c r="AR693" s="28">
        <v>0</v>
      </c>
      <c r="AS693" s="28">
        <v>0</v>
      </c>
      <c r="AT693" s="28">
        <v>5.2952552500000003</v>
      </c>
      <c r="AU693" s="28">
        <v>4.6551134999999997</v>
      </c>
      <c r="AV693" s="28">
        <v>12.599025939999999</v>
      </c>
      <c r="AW693" s="28">
        <v>17.254139440000003</v>
      </c>
      <c r="AX693" s="28">
        <v>0</v>
      </c>
      <c r="AY693" s="28">
        <v>0</v>
      </c>
      <c r="AZ693" s="28">
        <v>17.254139440000003</v>
      </c>
    </row>
    <row r="694" spans="2:52" x14ac:dyDescent="0.25">
      <c r="B694" s="15" t="s">
        <v>1514</v>
      </c>
      <c r="C694" s="28">
        <v>8.6094877900000011</v>
      </c>
      <c r="D694" s="28">
        <v>0.47039384000000001</v>
      </c>
      <c r="E694" s="28">
        <v>0.17110863000000001</v>
      </c>
      <c r="F694" s="28">
        <v>0.23274325000000001</v>
      </c>
      <c r="G694" s="28">
        <v>6.6541960000000011E-2</v>
      </c>
      <c r="H694" s="28">
        <v>8.1390939499999995</v>
      </c>
      <c r="I694" s="28">
        <v>0.93657717000000007</v>
      </c>
      <c r="J694" s="28">
        <v>0.121158</v>
      </c>
      <c r="K694" s="28">
        <v>6.98863813</v>
      </c>
      <c r="L694" s="28">
        <v>9.2720649999999988E-2</v>
      </c>
      <c r="M694" s="28">
        <v>33.603978820000002</v>
      </c>
      <c r="N694" s="28">
        <v>33.417203000000001</v>
      </c>
      <c r="O694" s="28">
        <v>0</v>
      </c>
      <c r="P694" s="28">
        <v>0.18677582000000001</v>
      </c>
      <c r="Q694" s="28">
        <v>0</v>
      </c>
      <c r="R694" s="28">
        <v>42.213466609999998</v>
      </c>
      <c r="S694" s="28">
        <v>28.406215710000001</v>
      </c>
      <c r="T694" s="28">
        <v>0.27736084000000005</v>
      </c>
      <c r="U694" s="28">
        <v>3.7631067099999997</v>
      </c>
      <c r="V694" s="28">
        <v>0</v>
      </c>
      <c r="W694" s="28">
        <v>0</v>
      </c>
      <c r="X694" s="28">
        <v>1.04207144</v>
      </c>
      <c r="Y694" s="28">
        <v>2.3404500499999998</v>
      </c>
      <c r="Z694" s="28">
        <v>0</v>
      </c>
      <c r="AA694" s="28">
        <v>35.829204750000002</v>
      </c>
      <c r="AB694" s="28">
        <v>6.3842618599999996</v>
      </c>
      <c r="AC694" s="28">
        <v>0</v>
      </c>
      <c r="AD694" s="28">
        <v>0</v>
      </c>
      <c r="AE694" s="28">
        <v>0</v>
      </c>
      <c r="AF694" s="28">
        <v>0</v>
      </c>
      <c r="AG694" s="28">
        <v>0</v>
      </c>
      <c r="AH694" s="28">
        <v>0</v>
      </c>
      <c r="AI694" s="28">
        <v>0</v>
      </c>
      <c r="AJ694" s="28">
        <v>0</v>
      </c>
      <c r="AK694" s="28">
        <v>0</v>
      </c>
      <c r="AL694" s="28">
        <v>3.3272728700000003</v>
      </c>
      <c r="AM694" s="28">
        <v>3.3272728700000003</v>
      </c>
      <c r="AN694" s="28">
        <v>0</v>
      </c>
      <c r="AO694" s="28">
        <v>0</v>
      </c>
      <c r="AP694" s="28">
        <v>0</v>
      </c>
      <c r="AQ694" s="28">
        <v>0</v>
      </c>
      <c r="AR694" s="28">
        <v>0</v>
      </c>
      <c r="AS694" s="28">
        <v>0</v>
      </c>
      <c r="AT694" s="28">
        <v>3.3272728700000003</v>
      </c>
      <c r="AU694" s="28">
        <v>3.0569889899999998</v>
      </c>
      <c r="AV694" s="28">
        <v>5.0907018700000002</v>
      </c>
      <c r="AW694" s="28">
        <v>8.1476908599999991</v>
      </c>
      <c r="AX694" s="28">
        <v>1.4358628200000001</v>
      </c>
      <c r="AY694" s="28">
        <v>0</v>
      </c>
      <c r="AZ694" s="28">
        <v>6.7118280400000003</v>
      </c>
    </row>
    <row r="695" spans="2:52" x14ac:dyDescent="0.25">
      <c r="B695" s="15" t="s">
        <v>1517</v>
      </c>
      <c r="C695" s="28">
        <v>1.1128880400000001</v>
      </c>
      <c r="D695" s="28">
        <v>0.53066851000000004</v>
      </c>
      <c r="E695" s="28">
        <v>0.19531101000000001</v>
      </c>
      <c r="F695" s="28">
        <v>8.4294999999999995E-2</v>
      </c>
      <c r="G695" s="28">
        <v>0.25106250000000002</v>
      </c>
      <c r="H695" s="28">
        <v>0.58221953000000004</v>
      </c>
      <c r="I695" s="28">
        <v>0.19448752999999999</v>
      </c>
      <c r="J695" s="28">
        <v>0.38773200000000002</v>
      </c>
      <c r="K695" s="28">
        <v>0</v>
      </c>
      <c r="L695" s="28">
        <v>0</v>
      </c>
      <c r="M695" s="28">
        <v>29.889804000000002</v>
      </c>
      <c r="N695" s="28">
        <v>29.889804000000002</v>
      </c>
      <c r="O695" s="28">
        <v>0</v>
      </c>
      <c r="P695" s="28">
        <v>0</v>
      </c>
      <c r="Q695" s="28">
        <v>0</v>
      </c>
      <c r="R695" s="28">
        <v>31.002692039999999</v>
      </c>
      <c r="S695" s="28">
        <v>16.66942319</v>
      </c>
      <c r="T695" s="28">
        <v>9.1529199999999991E-2</v>
      </c>
      <c r="U695" s="28">
        <v>2.06468352</v>
      </c>
      <c r="V695" s="28">
        <v>0</v>
      </c>
      <c r="W695" s="28">
        <v>0</v>
      </c>
      <c r="X695" s="28">
        <v>2.24124568</v>
      </c>
      <c r="Y695" s="28">
        <v>3.8862718700000003</v>
      </c>
      <c r="Z695" s="28">
        <v>0</v>
      </c>
      <c r="AA695" s="28">
        <v>24.953153459999999</v>
      </c>
      <c r="AB695" s="28">
        <v>6.0495385800000001</v>
      </c>
      <c r="AC695" s="28">
        <v>0</v>
      </c>
      <c r="AD695" s="28">
        <v>0</v>
      </c>
      <c r="AE695" s="28">
        <v>0</v>
      </c>
      <c r="AF695" s="28">
        <v>0</v>
      </c>
      <c r="AG695" s="28">
        <v>0</v>
      </c>
      <c r="AH695" s="28">
        <v>0</v>
      </c>
      <c r="AI695" s="28">
        <v>0</v>
      </c>
      <c r="AJ695" s="28">
        <v>0</v>
      </c>
      <c r="AK695" s="28">
        <v>0</v>
      </c>
      <c r="AL695" s="28">
        <v>0.76410699999999998</v>
      </c>
      <c r="AM695" s="28">
        <v>0.76410699999999998</v>
      </c>
      <c r="AN695" s="28">
        <v>0</v>
      </c>
      <c r="AO695" s="28">
        <v>0</v>
      </c>
      <c r="AP695" s="28">
        <v>0</v>
      </c>
      <c r="AQ695" s="28">
        <v>0</v>
      </c>
      <c r="AR695" s="28">
        <v>0</v>
      </c>
      <c r="AS695" s="28">
        <v>0</v>
      </c>
      <c r="AT695" s="28">
        <v>0.76410699999999998</v>
      </c>
      <c r="AU695" s="28">
        <v>5.28543158</v>
      </c>
      <c r="AV695" s="28">
        <v>8.0164337499999991</v>
      </c>
      <c r="AW695" s="28">
        <v>13.30186533</v>
      </c>
      <c r="AX695" s="28">
        <v>0.21329500000000001</v>
      </c>
      <c r="AY695" s="28">
        <v>4.2862262400000004</v>
      </c>
      <c r="AZ695" s="28">
        <v>8.8023440900000001</v>
      </c>
    </row>
    <row r="696" spans="2:52" x14ac:dyDescent="0.25">
      <c r="B696" s="15" t="s">
        <v>1479</v>
      </c>
      <c r="C696" s="28">
        <v>8.56021097</v>
      </c>
      <c r="D696" s="28">
        <v>2.1927084400000001</v>
      </c>
      <c r="E696" s="28">
        <v>0.77125793999999992</v>
      </c>
      <c r="F696" s="28">
        <v>1.0467843699999999</v>
      </c>
      <c r="G696" s="28">
        <v>0.37466612999999999</v>
      </c>
      <c r="H696" s="28">
        <v>6.3675025300000003</v>
      </c>
      <c r="I696" s="28">
        <v>1.3114250600000001</v>
      </c>
      <c r="J696" s="28">
        <v>0.76565660999999996</v>
      </c>
      <c r="K696" s="28">
        <v>3.9580368699999999</v>
      </c>
      <c r="L696" s="28">
        <v>0.33238399000000002</v>
      </c>
      <c r="M696" s="28">
        <v>55.933183</v>
      </c>
      <c r="N696" s="28">
        <v>55.933183</v>
      </c>
      <c r="O696" s="28">
        <v>0</v>
      </c>
      <c r="P696" s="28">
        <v>0</v>
      </c>
      <c r="Q696" s="28">
        <v>0</v>
      </c>
      <c r="R696" s="28">
        <v>64.49339397</v>
      </c>
      <c r="S696" s="28">
        <v>39.437569459999999</v>
      </c>
      <c r="T696" s="28">
        <v>0.40009827000000003</v>
      </c>
      <c r="U696" s="28">
        <v>6.1374985500000001</v>
      </c>
      <c r="V696" s="28">
        <v>0</v>
      </c>
      <c r="W696" s="28">
        <v>0.81515043000000009</v>
      </c>
      <c r="X696" s="28">
        <v>1.0432516199999999</v>
      </c>
      <c r="Y696" s="28">
        <v>5.6001403300000003</v>
      </c>
      <c r="Z696" s="28">
        <v>0</v>
      </c>
      <c r="AA696" s="28">
        <v>53.433708659999994</v>
      </c>
      <c r="AB696" s="28">
        <v>11.059685309999999</v>
      </c>
      <c r="AC696" s="28">
        <v>0</v>
      </c>
      <c r="AD696" s="28">
        <v>0</v>
      </c>
      <c r="AE696" s="28">
        <v>0</v>
      </c>
      <c r="AF696" s="28">
        <v>0</v>
      </c>
      <c r="AG696" s="28">
        <v>0</v>
      </c>
      <c r="AH696" s="28">
        <v>0</v>
      </c>
      <c r="AI696" s="28">
        <v>0</v>
      </c>
      <c r="AJ696" s="28">
        <v>0</v>
      </c>
      <c r="AK696" s="28">
        <v>0</v>
      </c>
      <c r="AL696" s="28">
        <v>3.6273529600000001</v>
      </c>
      <c r="AM696" s="28">
        <v>3.6273529600000001</v>
      </c>
      <c r="AN696" s="28">
        <v>0</v>
      </c>
      <c r="AO696" s="28">
        <v>0</v>
      </c>
      <c r="AP696" s="28">
        <v>0</v>
      </c>
      <c r="AQ696" s="28">
        <v>0</v>
      </c>
      <c r="AR696" s="28">
        <v>0</v>
      </c>
      <c r="AS696" s="28">
        <v>0</v>
      </c>
      <c r="AT696" s="28">
        <v>3.6273529600000001</v>
      </c>
      <c r="AU696" s="28">
        <v>7.4323323500000003</v>
      </c>
      <c r="AV696" s="28">
        <v>13.904274039999999</v>
      </c>
      <c r="AW696" s="28">
        <v>21.33660639</v>
      </c>
      <c r="AX696" s="28">
        <v>0</v>
      </c>
      <c r="AY696" s="28">
        <v>0</v>
      </c>
      <c r="AZ696" s="28">
        <v>21.33660639</v>
      </c>
    </row>
    <row r="697" spans="2:52" x14ac:dyDescent="0.25">
      <c r="B697" s="15" t="s">
        <v>1515</v>
      </c>
      <c r="C697" s="28">
        <v>2.88850812</v>
      </c>
      <c r="D697" s="28">
        <v>1.26186569</v>
      </c>
      <c r="E697" s="28">
        <v>0.40985838000000002</v>
      </c>
      <c r="F697" s="28">
        <v>0.73914526999999997</v>
      </c>
      <c r="G697" s="28">
        <v>0.11286204</v>
      </c>
      <c r="H697" s="28">
        <v>1.62664243</v>
      </c>
      <c r="I697" s="28">
        <v>0.54668174000000003</v>
      </c>
      <c r="J697" s="28">
        <v>0.74514548999999997</v>
      </c>
      <c r="K697" s="28">
        <v>0</v>
      </c>
      <c r="L697" s="28">
        <v>0.33481520000000004</v>
      </c>
      <c r="M697" s="28">
        <v>44.736193</v>
      </c>
      <c r="N697" s="28">
        <v>44.203308</v>
      </c>
      <c r="O697" s="28">
        <v>3.2884999999999998E-2</v>
      </c>
      <c r="P697" s="28">
        <v>0</v>
      </c>
      <c r="Q697" s="28">
        <v>0.5</v>
      </c>
      <c r="R697" s="28">
        <v>47.624701119999997</v>
      </c>
      <c r="S697" s="28">
        <v>22.91468193</v>
      </c>
      <c r="T697" s="28">
        <v>0.7307175600000001</v>
      </c>
      <c r="U697" s="28">
        <v>4.5077911999999998</v>
      </c>
      <c r="V697" s="28">
        <v>0</v>
      </c>
      <c r="W697" s="28">
        <v>0</v>
      </c>
      <c r="X697" s="28">
        <v>2.4862344199999997</v>
      </c>
      <c r="Y697" s="28">
        <v>2.6706966099999998</v>
      </c>
      <c r="Z697" s="28">
        <v>0</v>
      </c>
      <c r="AA697" s="28">
        <v>33.310121719999998</v>
      </c>
      <c r="AB697" s="28">
        <v>14.3145794</v>
      </c>
      <c r="AC697" s="28">
        <v>3.1697000000000003E-2</v>
      </c>
      <c r="AD697" s="28">
        <v>0</v>
      </c>
      <c r="AE697" s="28">
        <v>0</v>
      </c>
      <c r="AF697" s="28">
        <v>3.1697000000000003E-2</v>
      </c>
      <c r="AG697" s="28">
        <v>0</v>
      </c>
      <c r="AH697" s="28">
        <v>0</v>
      </c>
      <c r="AI697" s="28">
        <v>0</v>
      </c>
      <c r="AJ697" s="28">
        <v>2.4809309100000001</v>
      </c>
      <c r="AK697" s="28">
        <v>2.51262791</v>
      </c>
      <c r="AL697" s="28">
        <v>2.51973256</v>
      </c>
      <c r="AM697" s="28">
        <v>2.51973256</v>
      </c>
      <c r="AN697" s="28">
        <v>0</v>
      </c>
      <c r="AO697" s="28">
        <v>0</v>
      </c>
      <c r="AP697" s="28">
        <v>0</v>
      </c>
      <c r="AQ697" s="28">
        <v>0</v>
      </c>
      <c r="AR697" s="28">
        <v>0</v>
      </c>
      <c r="AS697" s="28">
        <v>0.37575249999999999</v>
      </c>
      <c r="AT697" s="28">
        <v>2.8954850599999999</v>
      </c>
      <c r="AU697" s="28">
        <v>13.93172225</v>
      </c>
      <c r="AV697" s="28">
        <v>13.133273039999999</v>
      </c>
      <c r="AW697" s="28">
        <v>27.064995289999999</v>
      </c>
      <c r="AX697" s="28">
        <v>0.20457269</v>
      </c>
      <c r="AY697" s="28">
        <v>3.3900332500000001</v>
      </c>
      <c r="AZ697" s="28">
        <v>23.470389350000001</v>
      </c>
    </row>
    <row r="698" spans="2:52" x14ac:dyDescent="0.25">
      <c r="B698" s="15" t="s">
        <v>1516</v>
      </c>
      <c r="C698" s="28">
        <v>29.149102879999997</v>
      </c>
      <c r="D698" s="28">
        <v>9.3851569600000015</v>
      </c>
      <c r="E698" s="28">
        <v>3.43088536</v>
      </c>
      <c r="F698" s="28">
        <v>4.9397053799999995</v>
      </c>
      <c r="G698" s="28">
        <v>1.0145662200000001</v>
      </c>
      <c r="H698" s="28">
        <v>19.763945919999998</v>
      </c>
      <c r="I698" s="28">
        <v>2.3962705799999999</v>
      </c>
      <c r="J698" s="28">
        <v>14.47742268</v>
      </c>
      <c r="K698" s="28">
        <v>0</v>
      </c>
      <c r="L698" s="28">
        <v>2.8902526600000003</v>
      </c>
      <c r="M698" s="28">
        <v>84.51456469</v>
      </c>
      <c r="N698" s="28">
        <v>84.261167999999998</v>
      </c>
      <c r="O698" s="28">
        <v>0.25339668999999998</v>
      </c>
      <c r="P698" s="28">
        <v>0</v>
      </c>
      <c r="Q698" s="28">
        <v>0</v>
      </c>
      <c r="R698" s="28">
        <v>113.66366756999999</v>
      </c>
      <c r="S698" s="28">
        <v>68.630293340000009</v>
      </c>
      <c r="T698" s="28">
        <v>1.4158105000000001</v>
      </c>
      <c r="U698" s="28">
        <v>8.5984247299999996</v>
      </c>
      <c r="V698" s="28">
        <v>0</v>
      </c>
      <c r="W698" s="28">
        <v>3.6964141400000003</v>
      </c>
      <c r="X698" s="28">
        <v>2.6146065099999998</v>
      </c>
      <c r="Y698" s="28">
        <v>7.1998260499999995</v>
      </c>
      <c r="Z698" s="28">
        <v>2.3999996100000001</v>
      </c>
      <c r="AA698" s="28">
        <v>94.555374880000016</v>
      </c>
      <c r="AB698" s="28">
        <v>19.108292690000003</v>
      </c>
      <c r="AC698" s="28">
        <v>0</v>
      </c>
      <c r="AD698" s="28">
        <v>0</v>
      </c>
      <c r="AE698" s="28">
        <v>0</v>
      </c>
      <c r="AF698" s="28">
        <v>0</v>
      </c>
      <c r="AG698" s="28">
        <v>0</v>
      </c>
      <c r="AH698" s="28">
        <v>0</v>
      </c>
      <c r="AI698" s="28">
        <v>0</v>
      </c>
      <c r="AJ698" s="28">
        <v>0</v>
      </c>
      <c r="AK698" s="28">
        <v>0</v>
      </c>
      <c r="AL698" s="28">
        <v>3.5502642</v>
      </c>
      <c r="AM698" s="28">
        <v>3.5502642</v>
      </c>
      <c r="AN698" s="28">
        <v>0</v>
      </c>
      <c r="AO698" s="28">
        <v>0</v>
      </c>
      <c r="AP698" s="28">
        <v>2.5</v>
      </c>
      <c r="AQ698" s="28">
        <v>2.5</v>
      </c>
      <c r="AR698" s="28">
        <v>0</v>
      </c>
      <c r="AS698" s="28">
        <v>0</v>
      </c>
      <c r="AT698" s="28">
        <v>6.0502642</v>
      </c>
      <c r="AU698" s="28">
        <v>13.05802849</v>
      </c>
      <c r="AV698" s="28">
        <v>12.831988220000001</v>
      </c>
      <c r="AW698" s="28">
        <v>25.890016710000001</v>
      </c>
      <c r="AX698" s="28">
        <v>0.85388693999999998</v>
      </c>
      <c r="AY698" s="28">
        <v>0</v>
      </c>
      <c r="AZ698" s="28">
        <v>25.036129769999999</v>
      </c>
    </row>
    <row r="699" spans="2:52" x14ac:dyDescent="0.25">
      <c r="B699" s="15" t="s">
        <v>1470</v>
      </c>
      <c r="C699" s="28">
        <v>12.109444229999999</v>
      </c>
      <c r="D699" s="28">
        <v>5.6856316700000002</v>
      </c>
      <c r="E699" s="28">
        <v>2.0362348699999999</v>
      </c>
      <c r="F699" s="28">
        <v>3.14775816</v>
      </c>
      <c r="G699" s="28">
        <v>0.50163864000000002</v>
      </c>
      <c r="H699" s="28">
        <v>6.4238125599999982</v>
      </c>
      <c r="I699" s="28">
        <v>2.2886504199999997</v>
      </c>
      <c r="J699" s="28">
        <v>1.1432587599999999</v>
      </c>
      <c r="K699" s="28">
        <v>2.4585990299999998</v>
      </c>
      <c r="L699" s="28">
        <v>0.53330434999999998</v>
      </c>
      <c r="M699" s="28">
        <v>70.943648599999989</v>
      </c>
      <c r="N699" s="28">
        <v>69.256325000000004</v>
      </c>
      <c r="O699" s="28">
        <v>6.0541360000000002E-2</v>
      </c>
      <c r="P699" s="28">
        <v>0</v>
      </c>
      <c r="Q699" s="28">
        <v>1.62678224</v>
      </c>
      <c r="R699" s="28">
        <v>83.053092829999997</v>
      </c>
      <c r="S699" s="28">
        <v>38.330647060000004</v>
      </c>
      <c r="T699" s="28">
        <v>3.17079895</v>
      </c>
      <c r="U699" s="28">
        <v>8.5000803000000005</v>
      </c>
      <c r="V699" s="28">
        <v>0</v>
      </c>
      <c r="W699" s="28">
        <v>0</v>
      </c>
      <c r="X699" s="28">
        <v>6.19727929</v>
      </c>
      <c r="Y699" s="28">
        <v>17.51553895</v>
      </c>
      <c r="Z699" s="28">
        <v>1.9866721100000002</v>
      </c>
      <c r="AA699" s="28">
        <v>75.701016659999993</v>
      </c>
      <c r="AB699" s="28">
        <v>7.3520761700000001</v>
      </c>
      <c r="AC699" s="28">
        <v>0</v>
      </c>
      <c r="AD699" s="28">
        <v>0</v>
      </c>
      <c r="AE699" s="28">
        <v>0</v>
      </c>
      <c r="AF699" s="28">
        <v>0</v>
      </c>
      <c r="AG699" s="28">
        <v>0</v>
      </c>
      <c r="AH699" s="28">
        <v>0</v>
      </c>
      <c r="AI699" s="28">
        <v>0</v>
      </c>
      <c r="AJ699" s="28">
        <v>0</v>
      </c>
      <c r="AK699" s="28">
        <v>0</v>
      </c>
      <c r="AL699" s="28">
        <v>0.27250000000000002</v>
      </c>
      <c r="AM699" s="28">
        <v>0.27250000000000002</v>
      </c>
      <c r="AN699" s="28">
        <v>0</v>
      </c>
      <c r="AO699" s="28">
        <v>0</v>
      </c>
      <c r="AP699" s="28">
        <v>3.5100714800000001</v>
      </c>
      <c r="AQ699" s="28">
        <v>3.5100714800000001</v>
      </c>
      <c r="AR699" s="28">
        <v>0</v>
      </c>
      <c r="AS699" s="28">
        <v>0</v>
      </c>
      <c r="AT699" s="28">
        <v>3.7825714800000001</v>
      </c>
      <c r="AU699" s="28">
        <v>3.56950469</v>
      </c>
      <c r="AV699" s="28">
        <v>6.2146707599999997</v>
      </c>
      <c r="AW699" s="28">
        <v>9.7841754499999993</v>
      </c>
      <c r="AX699" s="28">
        <v>3.9252620000000002E-2</v>
      </c>
      <c r="AY699" s="28">
        <v>0</v>
      </c>
      <c r="AZ699" s="28">
        <v>9.7449228300000001</v>
      </c>
    </row>
    <row r="700" spans="2:52" x14ac:dyDescent="0.25">
      <c r="B700" s="15" t="s">
        <v>199</v>
      </c>
      <c r="C700" s="28">
        <v>7.6009106800000001</v>
      </c>
      <c r="D700" s="28">
        <v>1.7850195200000001</v>
      </c>
      <c r="E700" s="28">
        <v>0.63849897999999994</v>
      </c>
      <c r="F700" s="28">
        <v>0.89521077999999998</v>
      </c>
      <c r="G700" s="28">
        <v>0.25130975999999999</v>
      </c>
      <c r="H700" s="28">
        <v>5.8158911600000005</v>
      </c>
      <c r="I700" s="28">
        <v>0.70812816000000001</v>
      </c>
      <c r="J700" s="28">
        <v>0.57491661999999999</v>
      </c>
      <c r="K700" s="28">
        <v>3.2425372499999998</v>
      </c>
      <c r="L700" s="28">
        <v>1.2903091299999998</v>
      </c>
      <c r="M700" s="28">
        <v>56.910276000000003</v>
      </c>
      <c r="N700" s="28">
        <v>56.910276000000003</v>
      </c>
      <c r="O700" s="28">
        <v>0</v>
      </c>
      <c r="P700" s="28">
        <v>0</v>
      </c>
      <c r="Q700" s="28">
        <v>0</v>
      </c>
      <c r="R700" s="28">
        <v>64.511186679999994</v>
      </c>
      <c r="S700" s="28">
        <v>29.522088180000001</v>
      </c>
      <c r="T700" s="28">
        <v>0.39450829999999998</v>
      </c>
      <c r="U700" s="28">
        <v>5.0869328200000004</v>
      </c>
      <c r="V700" s="28">
        <v>0</v>
      </c>
      <c r="W700" s="28">
        <v>1.6198403300000002</v>
      </c>
      <c r="X700" s="28">
        <v>1.2855475199999999</v>
      </c>
      <c r="Y700" s="28">
        <v>5.7006814700000001</v>
      </c>
      <c r="Z700" s="28">
        <v>0</v>
      </c>
      <c r="AA700" s="28">
        <v>43.60959862</v>
      </c>
      <c r="AB700" s="28">
        <v>20.901588060000002</v>
      </c>
      <c r="AC700" s="28">
        <v>0</v>
      </c>
      <c r="AD700" s="28">
        <v>0</v>
      </c>
      <c r="AE700" s="28">
        <v>0</v>
      </c>
      <c r="AF700" s="28">
        <v>0</v>
      </c>
      <c r="AG700" s="28">
        <v>0</v>
      </c>
      <c r="AH700" s="28">
        <v>0</v>
      </c>
      <c r="AI700" s="28">
        <v>0</v>
      </c>
      <c r="AJ700" s="28">
        <v>0</v>
      </c>
      <c r="AK700" s="28">
        <v>0</v>
      </c>
      <c r="AL700" s="28">
        <v>11.795769009999999</v>
      </c>
      <c r="AM700" s="28">
        <v>11.795769009999999</v>
      </c>
      <c r="AN700" s="28">
        <v>0</v>
      </c>
      <c r="AO700" s="28">
        <v>0</v>
      </c>
      <c r="AP700" s="28">
        <v>2.1989147200000003</v>
      </c>
      <c r="AQ700" s="28">
        <v>2.1989147200000003</v>
      </c>
      <c r="AR700" s="28">
        <v>0</v>
      </c>
      <c r="AS700" s="28">
        <v>0</v>
      </c>
      <c r="AT700" s="28">
        <v>13.99468373</v>
      </c>
      <c r="AU700" s="28">
        <v>6.9069043299999997</v>
      </c>
      <c r="AV700" s="28">
        <v>24.144017769999998</v>
      </c>
      <c r="AW700" s="28">
        <v>31.050922100000001</v>
      </c>
      <c r="AX700" s="28">
        <v>0.25984896000000002</v>
      </c>
      <c r="AY700" s="28">
        <v>1.8600604999999999</v>
      </c>
      <c r="AZ700" s="28">
        <v>28.931012640000002</v>
      </c>
    </row>
    <row r="701" spans="2:52" x14ac:dyDescent="0.25">
      <c r="B701" s="15" t="s">
        <v>456</v>
      </c>
      <c r="C701" s="28">
        <v>3.9381087799999999</v>
      </c>
      <c r="D701" s="28">
        <v>1.33463456</v>
      </c>
      <c r="E701" s="28">
        <v>0.56745643000000001</v>
      </c>
      <c r="F701" s="28">
        <v>0.69282474999999999</v>
      </c>
      <c r="G701" s="28">
        <v>7.4353380000000011E-2</v>
      </c>
      <c r="H701" s="28">
        <v>2.6034742199999998</v>
      </c>
      <c r="I701" s="28">
        <v>0.53541218000000002</v>
      </c>
      <c r="J701" s="28">
        <v>0.14900505</v>
      </c>
      <c r="K701" s="28">
        <v>0.24621335</v>
      </c>
      <c r="L701" s="28">
        <v>1.67284364</v>
      </c>
      <c r="M701" s="28">
        <v>46.901623000000001</v>
      </c>
      <c r="N701" s="28">
        <v>46.901623000000001</v>
      </c>
      <c r="O701" s="28">
        <v>0</v>
      </c>
      <c r="P701" s="28">
        <v>0</v>
      </c>
      <c r="Q701" s="28">
        <v>0</v>
      </c>
      <c r="R701" s="28">
        <v>50.839731780000001</v>
      </c>
      <c r="S701" s="28">
        <v>29.893511960000001</v>
      </c>
      <c r="T701" s="28">
        <v>0.15577519000000001</v>
      </c>
      <c r="U701" s="28">
        <v>3.1858885200000002</v>
      </c>
      <c r="V701" s="28">
        <v>0</v>
      </c>
      <c r="W701" s="28">
        <v>0</v>
      </c>
      <c r="X701" s="28">
        <v>1.2485748799999998</v>
      </c>
      <c r="Y701" s="28">
        <v>1.8160708400000001</v>
      </c>
      <c r="Z701" s="28">
        <v>0</v>
      </c>
      <c r="AA701" s="28">
        <v>36.299821390000005</v>
      </c>
      <c r="AB701" s="28">
        <v>14.539910390000001</v>
      </c>
      <c r="AC701" s="28">
        <v>0</v>
      </c>
      <c r="AD701" s="28">
        <v>0</v>
      </c>
      <c r="AE701" s="28">
        <v>0</v>
      </c>
      <c r="AF701" s="28">
        <v>0</v>
      </c>
      <c r="AG701" s="28">
        <v>0</v>
      </c>
      <c r="AH701" s="28">
        <v>0</v>
      </c>
      <c r="AI701" s="28">
        <v>0</v>
      </c>
      <c r="AJ701" s="28">
        <v>0</v>
      </c>
      <c r="AK701" s="28">
        <v>0</v>
      </c>
      <c r="AL701" s="28">
        <v>0.88410383999999997</v>
      </c>
      <c r="AM701" s="28">
        <v>0.88410383999999997</v>
      </c>
      <c r="AN701" s="28">
        <v>0</v>
      </c>
      <c r="AO701" s="28">
        <v>0</v>
      </c>
      <c r="AP701" s="28">
        <v>0</v>
      </c>
      <c r="AQ701" s="28">
        <v>0</v>
      </c>
      <c r="AR701" s="28">
        <v>0</v>
      </c>
      <c r="AS701" s="28">
        <v>0</v>
      </c>
      <c r="AT701" s="28">
        <v>0.88410383999999997</v>
      </c>
      <c r="AU701" s="28">
        <v>13.655806550000001</v>
      </c>
      <c r="AV701" s="28">
        <v>8.4598862700000002</v>
      </c>
      <c r="AW701" s="28">
        <v>22.115692819999996</v>
      </c>
      <c r="AX701" s="28">
        <v>0</v>
      </c>
      <c r="AY701" s="28">
        <v>0</v>
      </c>
      <c r="AZ701" s="28">
        <v>22.115692819999996</v>
      </c>
    </row>
    <row r="702" spans="2:52" x14ac:dyDescent="0.25">
      <c r="B702" s="15" t="s">
        <v>540</v>
      </c>
      <c r="C702" s="28">
        <v>2.9551259299999999</v>
      </c>
      <c r="D702" s="28">
        <v>1.3392817699999999</v>
      </c>
      <c r="E702" s="28">
        <v>0.60845811999999999</v>
      </c>
      <c r="F702" s="28">
        <v>0.57467077</v>
      </c>
      <c r="G702" s="28">
        <v>0.15615287999999999</v>
      </c>
      <c r="H702" s="28">
        <v>1.61584416</v>
      </c>
      <c r="I702" s="28">
        <v>0.84210249999999998</v>
      </c>
      <c r="J702" s="28">
        <v>0.7032465</v>
      </c>
      <c r="K702" s="28">
        <v>0</v>
      </c>
      <c r="L702" s="28">
        <v>7.0495160000000001E-2</v>
      </c>
      <c r="M702" s="28">
        <v>62.719029570000004</v>
      </c>
      <c r="N702" s="28">
        <v>62.608524000000003</v>
      </c>
      <c r="O702" s="28">
        <v>0</v>
      </c>
      <c r="P702" s="28">
        <v>0.11050557000000001</v>
      </c>
      <c r="Q702" s="28">
        <v>0</v>
      </c>
      <c r="R702" s="28">
        <v>65.674155499999998</v>
      </c>
      <c r="S702" s="28">
        <v>38.34710364</v>
      </c>
      <c r="T702" s="28">
        <v>0.27168044000000002</v>
      </c>
      <c r="U702" s="28">
        <v>7.5842292100000002</v>
      </c>
      <c r="V702" s="28">
        <v>0</v>
      </c>
      <c r="W702" s="28">
        <v>0</v>
      </c>
      <c r="X702" s="28">
        <v>2.6927662699999999</v>
      </c>
      <c r="Y702" s="28">
        <v>3.9585205600000002</v>
      </c>
      <c r="Z702" s="28">
        <v>0</v>
      </c>
      <c r="AA702" s="28">
        <v>52.854300120000005</v>
      </c>
      <c r="AB702" s="28">
        <v>12.819855379999998</v>
      </c>
      <c r="AC702" s="28">
        <v>0</v>
      </c>
      <c r="AD702" s="28">
        <v>0</v>
      </c>
      <c r="AE702" s="28">
        <v>0</v>
      </c>
      <c r="AF702" s="28">
        <v>0</v>
      </c>
      <c r="AG702" s="28">
        <v>0</v>
      </c>
      <c r="AH702" s="28">
        <v>0</v>
      </c>
      <c r="AI702" s="28">
        <v>0</v>
      </c>
      <c r="AJ702" s="28">
        <v>1.4578802399999999</v>
      </c>
      <c r="AK702" s="28">
        <v>1.4578802399999999</v>
      </c>
      <c r="AL702" s="28">
        <v>2.5819739199999998</v>
      </c>
      <c r="AM702" s="28">
        <v>2.5819739199999998</v>
      </c>
      <c r="AN702" s="28">
        <v>0</v>
      </c>
      <c r="AO702" s="28">
        <v>0</v>
      </c>
      <c r="AP702" s="28">
        <v>0</v>
      </c>
      <c r="AQ702" s="28">
        <v>0</v>
      </c>
      <c r="AR702" s="28">
        <v>0</v>
      </c>
      <c r="AS702" s="28">
        <v>0</v>
      </c>
      <c r="AT702" s="28">
        <v>2.5819739199999998</v>
      </c>
      <c r="AU702" s="28">
        <v>11.695761699999998</v>
      </c>
      <c r="AV702" s="28">
        <v>38.661404590000004</v>
      </c>
      <c r="AW702" s="28">
        <v>50.357166290000002</v>
      </c>
      <c r="AX702" s="28">
        <v>1.3579056800000002</v>
      </c>
      <c r="AY702" s="28">
        <v>8.9544407400000008</v>
      </c>
      <c r="AZ702" s="28">
        <v>40.044819870000005</v>
      </c>
    </row>
    <row r="703" spans="2:52" x14ac:dyDescent="0.25">
      <c r="B703" s="15" t="s">
        <v>330</v>
      </c>
      <c r="C703" s="28">
        <v>2.8422168399999999</v>
      </c>
      <c r="D703" s="28">
        <v>0.60894309000000013</v>
      </c>
      <c r="E703" s="28">
        <v>0.39036332999999995</v>
      </c>
      <c r="F703" s="28">
        <v>0.15861320000000001</v>
      </c>
      <c r="G703" s="28">
        <v>5.9966559999999995E-2</v>
      </c>
      <c r="H703" s="28">
        <v>2.2332737499999999</v>
      </c>
      <c r="I703" s="28">
        <v>0.3383466</v>
      </c>
      <c r="J703" s="28">
        <v>9.9409999999999998E-2</v>
      </c>
      <c r="K703" s="28">
        <v>1.4945911599999999</v>
      </c>
      <c r="L703" s="28">
        <v>0.30092598999999998</v>
      </c>
      <c r="M703" s="28">
        <v>34.491320000000002</v>
      </c>
      <c r="N703" s="28">
        <v>33.19332</v>
      </c>
      <c r="O703" s="28">
        <v>0</v>
      </c>
      <c r="P703" s="28">
        <v>0</v>
      </c>
      <c r="Q703" s="28">
        <v>1.298</v>
      </c>
      <c r="R703" s="28">
        <v>37.333536840000001</v>
      </c>
      <c r="S703" s="28">
        <v>22.437710500000001</v>
      </c>
      <c r="T703" s="28">
        <v>0.13700000000000001</v>
      </c>
      <c r="U703" s="28">
        <v>3.1661018100000002</v>
      </c>
      <c r="V703" s="28">
        <v>0</v>
      </c>
      <c r="W703" s="28">
        <v>0</v>
      </c>
      <c r="X703" s="28">
        <v>0.58866050000000003</v>
      </c>
      <c r="Y703" s="28">
        <v>3.1453842599999997</v>
      </c>
      <c r="Z703" s="28">
        <v>1.7462829600000001</v>
      </c>
      <c r="AA703" s="28">
        <v>31.221140030000001</v>
      </c>
      <c r="AB703" s="28">
        <v>6.1123968100000008</v>
      </c>
      <c r="AC703" s="28">
        <v>0</v>
      </c>
      <c r="AD703" s="28">
        <v>0</v>
      </c>
      <c r="AE703" s="28">
        <v>0</v>
      </c>
      <c r="AF703" s="28">
        <v>0</v>
      </c>
      <c r="AG703" s="28">
        <v>0</v>
      </c>
      <c r="AH703" s="28">
        <v>0</v>
      </c>
      <c r="AI703" s="28">
        <v>0</v>
      </c>
      <c r="AJ703" s="28">
        <v>0</v>
      </c>
      <c r="AK703" s="28">
        <v>0</v>
      </c>
      <c r="AL703" s="28">
        <v>0.71853296</v>
      </c>
      <c r="AM703" s="28">
        <v>0.71853296</v>
      </c>
      <c r="AN703" s="28">
        <v>0</v>
      </c>
      <c r="AO703" s="28">
        <v>0</v>
      </c>
      <c r="AP703" s="28">
        <v>4.1354545199999997</v>
      </c>
      <c r="AQ703" s="28">
        <v>4.1354545199999997</v>
      </c>
      <c r="AR703" s="28">
        <v>0</v>
      </c>
      <c r="AS703" s="28">
        <v>0</v>
      </c>
      <c r="AT703" s="28">
        <v>4.8539874800000007</v>
      </c>
      <c r="AU703" s="28">
        <v>1.2584093300000001</v>
      </c>
      <c r="AV703" s="28">
        <v>1.2000906299999998</v>
      </c>
      <c r="AW703" s="28">
        <v>2.4584999600000002</v>
      </c>
      <c r="AX703" s="28">
        <v>2.8185109999999999E-2</v>
      </c>
      <c r="AY703" s="28">
        <v>0</v>
      </c>
      <c r="AZ703" s="28">
        <v>2.4303148500000002</v>
      </c>
    </row>
    <row r="704" spans="2:52" x14ac:dyDescent="0.25">
      <c r="B704" s="15" t="s">
        <v>216</v>
      </c>
      <c r="C704" s="28">
        <v>2.2487474999999999</v>
      </c>
      <c r="D704" s="28">
        <v>0.91399270999999993</v>
      </c>
      <c r="E704" s="28">
        <v>0.45323010999999996</v>
      </c>
      <c r="F704" s="28">
        <v>0.30359363</v>
      </c>
      <c r="G704" s="28">
        <v>0.15716896999999999</v>
      </c>
      <c r="H704" s="28">
        <v>1.3347547900000001</v>
      </c>
      <c r="I704" s="28">
        <v>0.36481975</v>
      </c>
      <c r="J704" s="28">
        <v>0.16599939999999999</v>
      </c>
      <c r="K704" s="28">
        <v>0.57312300000000005</v>
      </c>
      <c r="L704" s="28">
        <v>0.23081264000000001</v>
      </c>
      <c r="M704" s="28">
        <v>43.235849000000002</v>
      </c>
      <c r="N704" s="28">
        <v>43.235348999999999</v>
      </c>
      <c r="O704" s="28">
        <v>0</v>
      </c>
      <c r="P704" s="28">
        <v>5.0000000000000001E-4</v>
      </c>
      <c r="Q704" s="28">
        <v>0</v>
      </c>
      <c r="R704" s="28">
        <v>45.484596500000002</v>
      </c>
      <c r="S704" s="28">
        <v>24.0699568</v>
      </c>
      <c r="T704" s="28">
        <v>0.22197294000000001</v>
      </c>
      <c r="U704" s="28">
        <v>6.0404876700000001</v>
      </c>
      <c r="V704" s="28">
        <v>0</v>
      </c>
      <c r="W704" s="28">
        <v>0</v>
      </c>
      <c r="X704" s="28">
        <v>2.4344612200000002</v>
      </c>
      <c r="Y704" s="28">
        <v>2.8079762499999998</v>
      </c>
      <c r="Z704" s="28">
        <v>0</v>
      </c>
      <c r="AA704" s="28">
        <v>35.574854880000004</v>
      </c>
      <c r="AB704" s="28">
        <v>9.9097416200000019</v>
      </c>
      <c r="AC704" s="28">
        <v>0</v>
      </c>
      <c r="AD704" s="28">
        <v>0</v>
      </c>
      <c r="AE704" s="28">
        <v>0</v>
      </c>
      <c r="AF704" s="28">
        <v>0</v>
      </c>
      <c r="AG704" s="28">
        <v>0</v>
      </c>
      <c r="AH704" s="28">
        <v>0</v>
      </c>
      <c r="AI704" s="28">
        <v>0</v>
      </c>
      <c r="AJ704" s="28">
        <v>0.19845872000000001</v>
      </c>
      <c r="AK704" s="28">
        <v>0.19845872000000001</v>
      </c>
      <c r="AL704" s="28">
        <v>6.5171383299999999</v>
      </c>
      <c r="AM704" s="28">
        <v>6.5171383299999999</v>
      </c>
      <c r="AN704" s="28">
        <v>0</v>
      </c>
      <c r="AO704" s="28">
        <v>0</v>
      </c>
      <c r="AP704" s="28">
        <v>0</v>
      </c>
      <c r="AQ704" s="28">
        <v>0</v>
      </c>
      <c r="AR704" s="28">
        <v>0</v>
      </c>
      <c r="AS704" s="28">
        <v>0</v>
      </c>
      <c r="AT704" s="28">
        <v>6.5171383299999999</v>
      </c>
      <c r="AU704" s="28">
        <v>3.5910620099999999</v>
      </c>
      <c r="AV704" s="28">
        <v>7.0492311899999995</v>
      </c>
      <c r="AW704" s="28">
        <v>10.640293199999999</v>
      </c>
      <c r="AX704" s="28">
        <v>1.2528636899999999</v>
      </c>
      <c r="AY704" s="28">
        <v>0</v>
      </c>
      <c r="AZ704" s="28">
        <v>9.3874295100000005</v>
      </c>
    </row>
    <row r="705" spans="2:52" x14ac:dyDescent="0.25">
      <c r="B705" s="15" t="s">
        <v>1518</v>
      </c>
      <c r="C705" s="28">
        <v>1.0057968000000002</v>
      </c>
      <c r="D705" s="28">
        <v>0.45937079999999997</v>
      </c>
      <c r="E705" s="28">
        <v>0.2428718</v>
      </c>
      <c r="F705" s="28">
        <v>0.17355899999999999</v>
      </c>
      <c r="G705" s="28">
        <v>4.2939999999999999E-2</v>
      </c>
      <c r="H705" s="28">
        <v>0.54642599999999997</v>
      </c>
      <c r="I705" s="28">
        <v>0.27125100000000002</v>
      </c>
      <c r="J705" s="28">
        <v>5.5530000000000003E-2</v>
      </c>
      <c r="K705" s="28">
        <v>0.21964500000000001</v>
      </c>
      <c r="L705" s="28">
        <v>0</v>
      </c>
      <c r="M705" s="28">
        <v>31.463118000000001</v>
      </c>
      <c r="N705" s="28">
        <v>31.463118000000001</v>
      </c>
      <c r="O705" s="28">
        <v>0</v>
      </c>
      <c r="P705" s="28">
        <v>0</v>
      </c>
      <c r="Q705" s="28">
        <v>0</v>
      </c>
      <c r="R705" s="28">
        <v>32.4689148</v>
      </c>
      <c r="S705" s="28">
        <v>21.526807999999999</v>
      </c>
      <c r="T705" s="28">
        <v>0.131518</v>
      </c>
      <c r="U705" s="28">
        <v>2.226836</v>
      </c>
      <c r="V705" s="28">
        <v>0</v>
      </c>
      <c r="W705" s="28">
        <v>0</v>
      </c>
      <c r="X705" s="28">
        <v>1.157384</v>
      </c>
      <c r="Y705" s="28">
        <v>1.7942340000000001</v>
      </c>
      <c r="Z705" s="28">
        <v>0</v>
      </c>
      <c r="AA705" s="28">
        <v>26.836780000000001</v>
      </c>
      <c r="AB705" s="28">
        <v>5.6321348000000002</v>
      </c>
      <c r="AC705" s="28">
        <v>0</v>
      </c>
      <c r="AD705" s="28">
        <v>0</v>
      </c>
      <c r="AE705" s="28">
        <v>0</v>
      </c>
      <c r="AF705" s="28">
        <v>0</v>
      </c>
      <c r="AG705" s="28">
        <v>0</v>
      </c>
      <c r="AH705" s="28">
        <v>0</v>
      </c>
      <c r="AI705" s="28">
        <v>0</v>
      </c>
      <c r="AJ705" s="28">
        <v>0</v>
      </c>
      <c r="AK705" s="28">
        <v>0</v>
      </c>
      <c r="AL705" s="28">
        <v>3.8697859999999999</v>
      </c>
      <c r="AM705" s="28">
        <v>3.8697859999999999</v>
      </c>
      <c r="AN705" s="28">
        <v>0</v>
      </c>
      <c r="AO705" s="28">
        <v>0</v>
      </c>
      <c r="AP705" s="28">
        <v>0</v>
      </c>
      <c r="AQ705" s="28">
        <v>0</v>
      </c>
      <c r="AR705" s="28">
        <v>0</v>
      </c>
      <c r="AS705" s="28">
        <v>0</v>
      </c>
      <c r="AT705" s="28">
        <v>3.8697859999999999</v>
      </c>
      <c r="AU705" s="28">
        <v>1.7623488</v>
      </c>
      <c r="AV705" s="28">
        <v>2.3082039999999999</v>
      </c>
      <c r="AW705" s="28">
        <v>4.0705527999999997</v>
      </c>
      <c r="AX705" s="28">
        <v>0</v>
      </c>
      <c r="AY705" s="28">
        <v>0</v>
      </c>
      <c r="AZ705" s="28">
        <v>4.0705527999999997</v>
      </c>
    </row>
    <row r="706" spans="2:52" x14ac:dyDescent="0.25">
      <c r="B706" s="25" t="s">
        <v>1582</v>
      </c>
      <c r="C706" s="26">
        <f t="shared" ref="C706:AZ706" si="44">SUM(C689:C705)</f>
        <v>95.881077259999969</v>
      </c>
      <c r="D706" s="26">
        <f t="shared" si="44"/>
        <v>30.46247546</v>
      </c>
      <c r="E706" s="26">
        <f t="shared" si="44"/>
        <v>11.630820449999998</v>
      </c>
      <c r="F706" s="26">
        <f t="shared" si="44"/>
        <v>15.207329179999997</v>
      </c>
      <c r="G706" s="26">
        <f t="shared" si="44"/>
        <v>3.6243258299999996</v>
      </c>
      <c r="H706" s="26">
        <f t="shared" si="44"/>
        <v>65.418601800000005</v>
      </c>
      <c r="I706" s="26">
        <f t="shared" si="44"/>
        <v>12.692986929999998</v>
      </c>
      <c r="J706" s="26">
        <f t="shared" si="44"/>
        <v>23.813704669999996</v>
      </c>
      <c r="K706" s="26">
        <f t="shared" si="44"/>
        <v>20.628347779999999</v>
      </c>
      <c r="L706" s="26">
        <f t="shared" si="44"/>
        <v>8.2835624200000009</v>
      </c>
      <c r="M706" s="26">
        <f t="shared" si="44"/>
        <v>794.93423017999987</v>
      </c>
      <c r="N706" s="26">
        <f t="shared" si="44"/>
        <v>790.86179344999994</v>
      </c>
      <c r="O706" s="26">
        <f t="shared" si="44"/>
        <v>0.34682304999999997</v>
      </c>
      <c r="P706" s="26">
        <f t="shared" si="44"/>
        <v>0.30083144000000001</v>
      </c>
      <c r="Q706" s="26">
        <f t="shared" si="44"/>
        <v>3.4247822399999999</v>
      </c>
      <c r="R706" s="26">
        <f t="shared" si="44"/>
        <v>890.81530743999986</v>
      </c>
      <c r="S706" s="26">
        <f t="shared" si="44"/>
        <v>484.62584380000004</v>
      </c>
      <c r="T706" s="26">
        <f t="shared" si="44"/>
        <v>8.0779472500000011</v>
      </c>
      <c r="U706" s="26">
        <f t="shared" si="44"/>
        <v>78.455601980000012</v>
      </c>
      <c r="V706" s="26">
        <f t="shared" si="44"/>
        <v>0</v>
      </c>
      <c r="W706" s="26">
        <f t="shared" si="44"/>
        <v>6.1751862800000001</v>
      </c>
      <c r="X706" s="26">
        <f t="shared" si="44"/>
        <v>37.494274190000006</v>
      </c>
      <c r="Y706" s="26">
        <f t="shared" si="44"/>
        <v>79.806192940000003</v>
      </c>
      <c r="Z706" s="26">
        <f t="shared" si="44"/>
        <v>6.132954680000001</v>
      </c>
      <c r="AA706" s="26">
        <f t="shared" si="44"/>
        <v>700.76800111999989</v>
      </c>
      <c r="AB706" s="26">
        <f t="shared" si="44"/>
        <v>190.04730631999999</v>
      </c>
      <c r="AC706" s="26">
        <f t="shared" si="44"/>
        <v>3.1697000000000003E-2</v>
      </c>
      <c r="AD706" s="26">
        <f t="shared" si="44"/>
        <v>0</v>
      </c>
      <c r="AE706" s="26">
        <f t="shared" si="44"/>
        <v>0</v>
      </c>
      <c r="AF706" s="26">
        <f t="shared" si="44"/>
        <v>3.1697000000000003E-2</v>
      </c>
      <c r="AG706" s="26">
        <f t="shared" si="44"/>
        <v>0</v>
      </c>
      <c r="AH706" s="26">
        <f t="shared" si="44"/>
        <v>0</v>
      </c>
      <c r="AI706" s="26">
        <f t="shared" si="44"/>
        <v>0</v>
      </c>
      <c r="AJ706" s="26">
        <f t="shared" si="44"/>
        <v>4.1372698699999999</v>
      </c>
      <c r="AK706" s="26">
        <f t="shared" si="44"/>
        <v>4.1689668699999993</v>
      </c>
      <c r="AL706" s="26">
        <f t="shared" si="44"/>
        <v>59.078194900000007</v>
      </c>
      <c r="AM706" s="26">
        <f t="shared" si="44"/>
        <v>59.078194900000007</v>
      </c>
      <c r="AN706" s="26">
        <f t="shared" si="44"/>
        <v>0</v>
      </c>
      <c r="AO706" s="26">
        <f t="shared" si="44"/>
        <v>0</v>
      </c>
      <c r="AP706" s="26">
        <f t="shared" si="44"/>
        <v>12.344440720000001</v>
      </c>
      <c r="AQ706" s="26">
        <f t="shared" si="44"/>
        <v>12.344440720000001</v>
      </c>
      <c r="AR706" s="26">
        <f t="shared" si="44"/>
        <v>0</v>
      </c>
      <c r="AS706" s="26">
        <f t="shared" si="44"/>
        <v>0.37575249999999999</v>
      </c>
      <c r="AT706" s="26">
        <f t="shared" si="44"/>
        <v>71.798388120000013</v>
      </c>
      <c r="AU706" s="26">
        <f t="shared" si="44"/>
        <v>122.41788507</v>
      </c>
      <c r="AV706" s="26">
        <f t="shared" si="44"/>
        <v>275.55753421999998</v>
      </c>
      <c r="AW706" s="26">
        <f t="shared" si="44"/>
        <v>397.97541928999993</v>
      </c>
      <c r="AX706" s="26">
        <f t="shared" si="44"/>
        <v>19.604207879999997</v>
      </c>
      <c r="AY706" s="26">
        <f t="shared" si="44"/>
        <v>24.607063450000002</v>
      </c>
      <c r="AZ706" s="26">
        <f t="shared" si="44"/>
        <v>353.76414796</v>
      </c>
    </row>
    <row r="707" spans="2:52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2:52" x14ac:dyDescent="0.25">
      <c r="B708" s="17" t="s">
        <v>1524</v>
      </c>
      <c r="C708" s="12">
        <f t="shared" ref="C708:AZ708" si="45">C725+C740+C778+C792+C815+C832</f>
        <v>1229.1496617299999</v>
      </c>
      <c r="D708" s="12">
        <f t="shared" si="45"/>
        <v>546.25389384000005</v>
      </c>
      <c r="E708" s="12">
        <f t="shared" si="45"/>
        <v>235.33074889000002</v>
      </c>
      <c r="F708" s="12">
        <f t="shared" si="45"/>
        <v>267.97800875000001</v>
      </c>
      <c r="G708" s="12">
        <f t="shared" si="45"/>
        <v>42.9451362</v>
      </c>
      <c r="H708" s="12">
        <f t="shared" si="45"/>
        <v>682.89576788999989</v>
      </c>
      <c r="I708" s="12">
        <f t="shared" si="45"/>
        <v>117.44096707999999</v>
      </c>
      <c r="J708" s="12">
        <f t="shared" si="45"/>
        <v>122.04017945999999</v>
      </c>
      <c r="K708" s="12">
        <f t="shared" si="45"/>
        <v>370.86879426000002</v>
      </c>
      <c r="L708" s="12">
        <f t="shared" si="45"/>
        <v>72.545827089999989</v>
      </c>
      <c r="M708" s="12">
        <f t="shared" si="45"/>
        <v>8588.7343686599997</v>
      </c>
      <c r="N708" s="12">
        <f t="shared" si="45"/>
        <v>8466.8499266100007</v>
      </c>
      <c r="O708" s="12">
        <f t="shared" si="45"/>
        <v>86.266519839999987</v>
      </c>
      <c r="P708" s="12">
        <f t="shared" si="45"/>
        <v>9.9446177200000001</v>
      </c>
      <c r="Q708" s="12">
        <f t="shared" si="45"/>
        <v>25.67330449</v>
      </c>
      <c r="R708" s="12">
        <f t="shared" si="45"/>
        <v>9817.8840303900015</v>
      </c>
      <c r="S708" s="12">
        <f t="shared" si="45"/>
        <v>4494.7002256500009</v>
      </c>
      <c r="T708" s="12">
        <f t="shared" si="45"/>
        <v>124.86255029999998</v>
      </c>
      <c r="U708" s="12">
        <f t="shared" si="45"/>
        <v>775.60617544000013</v>
      </c>
      <c r="V708" s="12">
        <f t="shared" si="45"/>
        <v>8.5214587900000005</v>
      </c>
      <c r="W708" s="12">
        <f t="shared" si="45"/>
        <v>67.66714657</v>
      </c>
      <c r="X708" s="12">
        <f t="shared" si="45"/>
        <v>589.2995949299999</v>
      </c>
      <c r="Y708" s="12">
        <f t="shared" si="45"/>
        <v>1096.1435109499998</v>
      </c>
      <c r="Z708" s="12">
        <f t="shared" si="45"/>
        <v>86.192316419999997</v>
      </c>
      <c r="AA708" s="12">
        <f t="shared" si="45"/>
        <v>7242.99297905</v>
      </c>
      <c r="AB708" s="12">
        <f t="shared" si="45"/>
        <v>2574.8910513400001</v>
      </c>
      <c r="AC708" s="12">
        <f t="shared" si="45"/>
        <v>0.92035</v>
      </c>
      <c r="AD708" s="12">
        <f t="shared" si="45"/>
        <v>0.73938999999999999</v>
      </c>
      <c r="AE708" s="12">
        <f t="shared" si="45"/>
        <v>0</v>
      </c>
      <c r="AF708" s="12">
        <f t="shared" si="45"/>
        <v>0.18096000000000001</v>
      </c>
      <c r="AG708" s="12">
        <f t="shared" si="45"/>
        <v>64.74694882</v>
      </c>
      <c r="AH708" s="12">
        <f t="shared" si="45"/>
        <v>64.74694882</v>
      </c>
      <c r="AI708" s="12">
        <f t="shared" si="45"/>
        <v>0</v>
      </c>
      <c r="AJ708" s="12">
        <f t="shared" si="45"/>
        <v>55.49740808</v>
      </c>
      <c r="AK708" s="12">
        <f t="shared" si="45"/>
        <v>121.1647069</v>
      </c>
      <c r="AL708" s="12">
        <f t="shared" si="45"/>
        <v>844.16254164999987</v>
      </c>
      <c r="AM708" s="12">
        <f t="shared" si="45"/>
        <v>837.15066645999991</v>
      </c>
      <c r="AN708" s="12">
        <f t="shared" si="45"/>
        <v>0</v>
      </c>
      <c r="AO708" s="12">
        <f t="shared" si="45"/>
        <v>7.0118751899999996</v>
      </c>
      <c r="AP708" s="12">
        <f t="shared" si="45"/>
        <v>195.00721516999999</v>
      </c>
      <c r="AQ708" s="12">
        <f t="shared" si="45"/>
        <v>192.91852074000002</v>
      </c>
      <c r="AR708" s="12">
        <f t="shared" si="45"/>
        <v>2.0886944299999999</v>
      </c>
      <c r="AS708" s="12">
        <f t="shared" si="45"/>
        <v>136.37821787999999</v>
      </c>
      <c r="AT708" s="12">
        <f t="shared" si="45"/>
        <v>1175.5479746999999</v>
      </c>
      <c r="AU708" s="12">
        <f t="shared" si="45"/>
        <v>1520.50778354</v>
      </c>
      <c r="AV708" s="12">
        <f t="shared" si="45"/>
        <v>3303.9339045700003</v>
      </c>
      <c r="AW708" s="12">
        <f t="shared" si="45"/>
        <v>4824.4416881099996</v>
      </c>
      <c r="AX708" s="12">
        <f t="shared" si="45"/>
        <v>345.58911046000003</v>
      </c>
      <c r="AY708" s="12">
        <f t="shared" si="45"/>
        <v>309.96974608999994</v>
      </c>
      <c r="AZ708" s="12">
        <f t="shared" si="45"/>
        <v>4168.8828315600003</v>
      </c>
    </row>
    <row r="709" spans="2:52" x14ac:dyDescent="0.25">
      <c r="B709" s="14" t="s">
        <v>474</v>
      </c>
    </row>
    <row r="710" spans="2:52" x14ac:dyDescent="0.25">
      <c r="B710" s="15" t="s">
        <v>487</v>
      </c>
      <c r="C710" s="28">
        <v>8.7062630799999994</v>
      </c>
      <c r="D710" s="28">
        <v>4.6358562900000004</v>
      </c>
      <c r="E710" s="28">
        <v>2.32914581</v>
      </c>
      <c r="F710" s="28">
        <v>1.8092721699999998</v>
      </c>
      <c r="G710" s="28">
        <v>0.49743830999999999</v>
      </c>
      <c r="H710" s="28">
        <v>4.0704067900000007</v>
      </c>
      <c r="I710" s="28">
        <v>1.11093007</v>
      </c>
      <c r="J710" s="28">
        <v>1.014178</v>
      </c>
      <c r="K710" s="28">
        <v>1.5667258500000001</v>
      </c>
      <c r="L710" s="28">
        <v>0.37857287000000001</v>
      </c>
      <c r="M710" s="28">
        <v>103.339788</v>
      </c>
      <c r="N710" s="28">
        <v>102.168977</v>
      </c>
      <c r="O710" s="28">
        <v>0.32538</v>
      </c>
      <c r="P710" s="28">
        <v>0.84543100000000004</v>
      </c>
      <c r="Q710" s="28">
        <v>0</v>
      </c>
      <c r="R710" s="28">
        <v>112.04605108</v>
      </c>
      <c r="S710" s="28">
        <v>48.798814740000005</v>
      </c>
      <c r="T710" s="28">
        <v>0.715835</v>
      </c>
      <c r="U710" s="28">
        <v>6.3070668400000001</v>
      </c>
      <c r="V710" s="28">
        <v>0</v>
      </c>
      <c r="W710" s="28">
        <v>0</v>
      </c>
      <c r="X710" s="28">
        <v>5.2902896999999998</v>
      </c>
      <c r="Y710" s="28">
        <v>7.4673773700000003</v>
      </c>
      <c r="Z710" s="28">
        <v>0</v>
      </c>
      <c r="AA710" s="28">
        <v>68.579383650000011</v>
      </c>
      <c r="AB710" s="28">
        <v>43.466667430000001</v>
      </c>
      <c r="AC710" s="28">
        <v>0</v>
      </c>
      <c r="AD710" s="28">
        <v>0</v>
      </c>
      <c r="AE710" s="28">
        <v>0</v>
      </c>
      <c r="AF710" s="28">
        <v>0</v>
      </c>
      <c r="AG710" s="28">
        <v>0</v>
      </c>
      <c r="AH710" s="28">
        <v>0</v>
      </c>
      <c r="AI710" s="28">
        <v>0</v>
      </c>
      <c r="AJ710" s="28">
        <v>2.11392859</v>
      </c>
      <c r="AK710" s="28">
        <v>2.11392859</v>
      </c>
      <c r="AL710" s="28">
        <v>8.5604669999999992</v>
      </c>
      <c r="AM710" s="28">
        <v>8.5604669999999992</v>
      </c>
      <c r="AN710" s="28">
        <v>0</v>
      </c>
      <c r="AO710" s="28">
        <v>0</v>
      </c>
      <c r="AP710" s="28">
        <v>0</v>
      </c>
      <c r="AQ710" s="28">
        <v>0</v>
      </c>
      <c r="AR710" s="28">
        <v>0</v>
      </c>
      <c r="AS710" s="28">
        <v>2.8570950800000001</v>
      </c>
      <c r="AT710" s="28">
        <v>11.41756208</v>
      </c>
      <c r="AU710" s="28">
        <v>34.163033939999998</v>
      </c>
      <c r="AV710" s="28">
        <v>93.620707849999988</v>
      </c>
      <c r="AW710" s="28">
        <v>127.78374179000001</v>
      </c>
      <c r="AX710" s="28">
        <v>12.36265386</v>
      </c>
      <c r="AY710" s="28">
        <v>0</v>
      </c>
      <c r="AZ710" s="28">
        <v>115.42108793</v>
      </c>
    </row>
    <row r="711" spans="2:52" x14ac:dyDescent="0.25">
      <c r="B711" s="15" t="s">
        <v>488</v>
      </c>
      <c r="C711" s="28">
        <v>15.412240219999999</v>
      </c>
      <c r="D711" s="28">
        <v>10.135700399999999</v>
      </c>
      <c r="E711" s="28">
        <v>2.8689771500000001</v>
      </c>
      <c r="F711" s="28">
        <v>6.7224675500000002</v>
      </c>
      <c r="G711" s="28">
        <v>0.54425570000000001</v>
      </c>
      <c r="H711" s="28">
        <v>5.27653982</v>
      </c>
      <c r="I711" s="28">
        <v>1.45957195</v>
      </c>
      <c r="J711" s="28">
        <v>1.3230921599999999</v>
      </c>
      <c r="K711" s="28">
        <v>2.0942426200000002</v>
      </c>
      <c r="L711" s="28">
        <v>0.39963309000000002</v>
      </c>
      <c r="M711" s="28">
        <v>101.1825911</v>
      </c>
      <c r="N711" s="28">
        <v>101.06</v>
      </c>
      <c r="O711" s="28">
        <v>0.12259110000000001</v>
      </c>
      <c r="P711" s="28">
        <v>0</v>
      </c>
      <c r="Q711" s="28">
        <v>0</v>
      </c>
      <c r="R711" s="28">
        <v>116.59483132</v>
      </c>
      <c r="S711" s="28">
        <v>42.957305090000006</v>
      </c>
      <c r="T711" s="28">
        <v>1.1659977399999999</v>
      </c>
      <c r="U711" s="28">
        <v>11.923125499999999</v>
      </c>
      <c r="V711" s="28">
        <v>0</v>
      </c>
      <c r="W711" s="28">
        <v>0</v>
      </c>
      <c r="X711" s="28">
        <v>10.279684140000001</v>
      </c>
      <c r="Y711" s="28">
        <v>9.6853321399999999</v>
      </c>
      <c r="Z711" s="28">
        <v>0.79188671999999993</v>
      </c>
      <c r="AA711" s="28">
        <v>76.80333133000002</v>
      </c>
      <c r="AB711" s="28">
        <v>39.791499990000005</v>
      </c>
      <c r="AC711" s="28">
        <v>0</v>
      </c>
      <c r="AD711" s="28">
        <v>0</v>
      </c>
      <c r="AE711" s="28">
        <v>0</v>
      </c>
      <c r="AF711" s="28">
        <v>0</v>
      </c>
      <c r="AG711" s="28">
        <v>0</v>
      </c>
      <c r="AH711" s="28">
        <v>0</v>
      </c>
      <c r="AI711" s="28">
        <v>0</v>
      </c>
      <c r="AJ711" s="28">
        <v>6.0674013799999997</v>
      </c>
      <c r="AK711" s="28">
        <v>6.0674013799999997</v>
      </c>
      <c r="AL711" s="28">
        <v>2.8222371900000001</v>
      </c>
      <c r="AM711" s="28">
        <v>2.8222371900000001</v>
      </c>
      <c r="AN711" s="28">
        <v>0</v>
      </c>
      <c r="AO711" s="28">
        <v>0</v>
      </c>
      <c r="AP711" s="28">
        <v>1.90257144</v>
      </c>
      <c r="AQ711" s="28">
        <v>1.90257144</v>
      </c>
      <c r="AR711" s="28">
        <v>0</v>
      </c>
      <c r="AS711" s="28">
        <v>12.005578269999999</v>
      </c>
      <c r="AT711" s="28">
        <v>16.730386899999999</v>
      </c>
      <c r="AU711" s="28">
        <v>29.128514470000002</v>
      </c>
      <c r="AV711" s="28">
        <v>62.101362809999998</v>
      </c>
      <c r="AW711" s="28">
        <v>91.229877279999997</v>
      </c>
      <c r="AX711" s="28">
        <v>4.2020344500000002</v>
      </c>
      <c r="AY711" s="28">
        <v>1.96815143</v>
      </c>
      <c r="AZ711" s="28">
        <v>85.059691400000006</v>
      </c>
    </row>
    <row r="712" spans="2:52" x14ac:dyDescent="0.25">
      <c r="B712" s="15" t="s">
        <v>489</v>
      </c>
      <c r="C712" s="28">
        <v>69.978606900000003</v>
      </c>
      <c r="D712" s="28">
        <v>26.175795750000002</v>
      </c>
      <c r="E712" s="28">
        <v>6.5685533699999992</v>
      </c>
      <c r="F712" s="28">
        <v>17.383904190000003</v>
      </c>
      <c r="G712" s="28">
        <v>2.2233381899999998</v>
      </c>
      <c r="H712" s="28">
        <v>43.802811149999997</v>
      </c>
      <c r="I712" s="28">
        <v>4.6156170699999999</v>
      </c>
      <c r="J712" s="28">
        <v>5.8727053600000003</v>
      </c>
      <c r="K712" s="28">
        <v>31.988523000000001</v>
      </c>
      <c r="L712" s="28">
        <v>1.3259657199999999</v>
      </c>
      <c r="M712" s="28">
        <v>155.54625437999999</v>
      </c>
      <c r="N712" s="28">
        <v>155.330656</v>
      </c>
      <c r="O712" s="28">
        <v>0.21559838000000001</v>
      </c>
      <c r="P712" s="28">
        <v>0</v>
      </c>
      <c r="Q712" s="28">
        <v>0</v>
      </c>
      <c r="R712" s="28">
        <v>225.52486128000001</v>
      </c>
      <c r="S712" s="28">
        <v>120.98769652</v>
      </c>
      <c r="T712" s="28">
        <v>0</v>
      </c>
      <c r="U712" s="28">
        <v>13.226451039999999</v>
      </c>
      <c r="V712" s="28">
        <v>0</v>
      </c>
      <c r="W712" s="28">
        <v>1.8683202700000001</v>
      </c>
      <c r="X712" s="28">
        <v>8.3962061400000003</v>
      </c>
      <c r="Y712" s="28">
        <v>31.719003449999999</v>
      </c>
      <c r="Z712" s="28">
        <v>7.8206369999999997E-2</v>
      </c>
      <c r="AA712" s="28">
        <v>176.27588379000002</v>
      </c>
      <c r="AB712" s="28">
        <v>49.248977489999994</v>
      </c>
      <c r="AC712" s="28">
        <v>0</v>
      </c>
      <c r="AD712" s="28">
        <v>0</v>
      </c>
      <c r="AE712" s="28">
        <v>0</v>
      </c>
      <c r="AF712" s="28">
        <v>0</v>
      </c>
      <c r="AG712" s="28">
        <v>0</v>
      </c>
      <c r="AH712" s="28">
        <v>0</v>
      </c>
      <c r="AI712" s="28">
        <v>0</v>
      </c>
      <c r="AJ712" s="28">
        <v>0</v>
      </c>
      <c r="AK712" s="28">
        <v>0</v>
      </c>
      <c r="AL712" s="28">
        <v>22.470913769999999</v>
      </c>
      <c r="AM712" s="28">
        <v>22.470913769999999</v>
      </c>
      <c r="AN712" s="28">
        <v>0</v>
      </c>
      <c r="AO712" s="28">
        <v>0</v>
      </c>
      <c r="AP712" s="28">
        <v>0.74965099999999996</v>
      </c>
      <c r="AQ712" s="28">
        <v>0.74965099999999996</v>
      </c>
      <c r="AR712" s="28">
        <v>0</v>
      </c>
      <c r="AS712" s="28">
        <v>0.31743159999999998</v>
      </c>
      <c r="AT712" s="28">
        <v>23.537996370000002</v>
      </c>
      <c r="AU712" s="28">
        <v>25.71098112</v>
      </c>
      <c r="AV712" s="28">
        <v>167.29340403</v>
      </c>
      <c r="AW712" s="28">
        <v>193.00438514999999</v>
      </c>
      <c r="AX712" s="28">
        <v>20.751770490000002</v>
      </c>
      <c r="AY712" s="28">
        <v>29.831804500000001</v>
      </c>
      <c r="AZ712" s="28">
        <v>142.42081016</v>
      </c>
    </row>
    <row r="713" spans="2:52" x14ac:dyDescent="0.25">
      <c r="B713" s="15" t="s">
        <v>490</v>
      </c>
      <c r="C713" s="28">
        <v>28.511501219999996</v>
      </c>
      <c r="D713" s="28">
        <v>11.122551939999997</v>
      </c>
      <c r="E713" s="28">
        <v>3.1797599699999997</v>
      </c>
      <c r="F713" s="28">
        <v>6.8596801799999998</v>
      </c>
      <c r="G713" s="28">
        <v>1.08311179</v>
      </c>
      <c r="H713" s="28">
        <v>17.388949279999999</v>
      </c>
      <c r="I713" s="28">
        <v>3.5808480499999997</v>
      </c>
      <c r="J713" s="28">
        <v>2.0726719999999998</v>
      </c>
      <c r="K713" s="28">
        <v>11.52822235</v>
      </c>
      <c r="L713" s="28">
        <v>0.20720688000000001</v>
      </c>
      <c r="M713" s="28">
        <v>125.39490617</v>
      </c>
      <c r="N713" s="28">
        <v>124.840182</v>
      </c>
      <c r="O713" s="28">
        <v>0.10972417</v>
      </c>
      <c r="P713" s="28">
        <v>0.25</v>
      </c>
      <c r="Q713" s="28">
        <v>0.19500000000000001</v>
      </c>
      <c r="R713" s="28">
        <v>153.90640739</v>
      </c>
      <c r="S713" s="28">
        <v>58.421396780000002</v>
      </c>
      <c r="T713" s="28">
        <v>0.75707815000000001</v>
      </c>
      <c r="U713" s="28">
        <v>13.99532014</v>
      </c>
      <c r="V713" s="28">
        <v>0</v>
      </c>
      <c r="W713" s="28">
        <v>0</v>
      </c>
      <c r="X713" s="28">
        <v>6.8703962399999998</v>
      </c>
      <c r="Y713" s="28">
        <v>19.41034359</v>
      </c>
      <c r="Z713" s="28">
        <v>0.29454193000000001</v>
      </c>
      <c r="AA713" s="28">
        <v>99.749076829999993</v>
      </c>
      <c r="AB713" s="28">
        <v>54.157330560000005</v>
      </c>
      <c r="AC713" s="28">
        <v>0</v>
      </c>
      <c r="AD713" s="28">
        <v>0</v>
      </c>
      <c r="AE713" s="28">
        <v>0</v>
      </c>
      <c r="AF713" s="28">
        <v>0</v>
      </c>
      <c r="AG713" s="28">
        <v>0</v>
      </c>
      <c r="AH713" s="28">
        <v>0</v>
      </c>
      <c r="AI713" s="28">
        <v>0</v>
      </c>
      <c r="AJ713" s="28">
        <v>0</v>
      </c>
      <c r="AK713" s="28">
        <v>0</v>
      </c>
      <c r="AL713" s="28">
        <v>17.6546387</v>
      </c>
      <c r="AM713" s="28">
        <v>17.6546387</v>
      </c>
      <c r="AN713" s="28">
        <v>0</v>
      </c>
      <c r="AO713" s="28">
        <v>0</v>
      </c>
      <c r="AP713" s="28">
        <v>2.37295488</v>
      </c>
      <c r="AQ713" s="28">
        <v>2.37295488</v>
      </c>
      <c r="AR713" s="28">
        <v>0</v>
      </c>
      <c r="AS713" s="28">
        <v>0</v>
      </c>
      <c r="AT713" s="28">
        <v>20.027593579999998</v>
      </c>
      <c r="AU713" s="28">
        <v>34.129736979999997</v>
      </c>
      <c r="AV713" s="28">
        <v>75.67315164</v>
      </c>
      <c r="AW713" s="28">
        <v>109.80288862</v>
      </c>
      <c r="AX713" s="28">
        <v>7.1248096799999994</v>
      </c>
      <c r="AY713" s="28">
        <v>11.07309313</v>
      </c>
      <c r="AZ713" s="28">
        <v>91.604985810000002</v>
      </c>
    </row>
    <row r="714" spans="2:52" x14ac:dyDescent="0.25">
      <c r="B714" s="15" t="s">
        <v>491</v>
      </c>
      <c r="C714" s="28">
        <v>1.65927362</v>
      </c>
      <c r="D714" s="28">
        <v>0.51884507000000002</v>
      </c>
      <c r="E714" s="28">
        <v>0.20338505000000001</v>
      </c>
      <c r="F714" s="28">
        <v>0.19330842000000001</v>
      </c>
      <c r="G714" s="28">
        <v>0.1221516</v>
      </c>
      <c r="H714" s="28">
        <v>1.14042855</v>
      </c>
      <c r="I714" s="28">
        <v>0.17512878000000001</v>
      </c>
      <c r="J714" s="28">
        <v>0.25479900999999999</v>
      </c>
      <c r="K714" s="28">
        <v>0.52667834000000002</v>
      </c>
      <c r="L714" s="28">
        <v>0.18382241999999999</v>
      </c>
      <c r="M714" s="28">
        <v>48.624318000000002</v>
      </c>
      <c r="N714" s="28">
        <v>48.624318000000002</v>
      </c>
      <c r="O714" s="28">
        <v>0</v>
      </c>
      <c r="P714" s="28">
        <v>0</v>
      </c>
      <c r="Q714" s="28">
        <v>0</v>
      </c>
      <c r="R714" s="28">
        <v>50.283591619999996</v>
      </c>
      <c r="S714" s="28">
        <v>24.915745219999998</v>
      </c>
      <c r="T714" s="28">
        <v>0</v>
      </c>
      <c r="U714" s="28">
        <v>5.8912355099999996</v>
      </c>
      <c r="V714" s="28">
        <v>2.1947900000000003E-2</v>
      </c>
      <c r="W714" s="28">
        <v>4.9315738099999997</v>
      </c>
      <c r="X714" s="28">
        <v>2.8156750600000002</v>
      </c>
      <c r="Y714" s="28">
        <v>2.3752480400000002</v>
      </c>
      <c r="Z714" s="28">
        <v>0</v>
      </c>
      <c r="AA714" s="28">
        <v>40.951425540000002</v>
      </c>
      <c r="AB714" s="28">
        <v>9.3321660800000004</v>
      </c>
      <c r="AC714" s="28">
        <v>0</v>
      </c>
      <c r="AD714" s="28">
        <v>0</v>
      </c>
      <c r="AE714" s="28">
        <v>0</v>
      </c>
      <c r="AF714" s="28">
        <v>0</v>
      </c>
      <c r="AG714" s="28">
        <v>0</v>
      </c>
      <c r="AH714" s="28">
        <v>0</v>
      </c>
      <c r="AI714" s="28">
        <v>0</v>
      </c>
      <c r="AJ714" s="28">
        <v>0</v>
      </c>
      <c r="AK714" s="28">
        <v>0</v>
      </c>
      <c r="AL714" s="28">
        <v>6.2919340799999999</v>
      </c>
      <c r="AM714" s="28">
        <v>6.2919340799999999</v>
      </c>
      <c r="AN714" s="28">
        <v>0</v>
      </c>
      <c r="AO714" s="28">
        <v>0</v>
      </c>
      <c r="AP714" s="28">
        <v>0</v>
      </c>
      <c r="AQ714" s="28">
        <v>0</v>
      </c>
      <c r="AR714" s="28">
        <v>0</v>
      </c>
      <c r="AS714" s="28">
        <v>0</v>
      </c>
      <c r="AT714" s="28">
        <v>6.2919340799999999</v>
      </c>
      <c r="AU714" s="28">
        <v>3.040232</v>
      </c>
      <c r="AV714" s="28">
        <v>1.97323004</v>
      </c>
      <c r="AW714" s="28">
        <v>5.0134620400000003</v>
      </c>
      <c r="AX714" s="28">
        <v>1.9956184299999999</v>
      </c>
      <c r="AY714" s="28">
        <v>0</v>
      </c>
      <c r="AZ714" s="28">
        <v>3.0178436099999999</v>
      </c>
    </row>
    <row r="715" spans="2:52" x14ac:dyDescent="0.25">
      <c r="B715" s="15" t="s">
        <v>492</v>
      </c>
      <c r="C715" s="28">
        <v>14.900366620000002</v>
      </c>
      <c r="D715" s="28">
        <v>3.3217758100000006</v>
      </c>
      <c r="E715" s="28">
        <v>1.87601803</v>
      </c>
      <c r="F715" s="28">
        <v>0.96953524999999996</v>
      </c>
      <c r="G715" s="28">
        <v>0.47622253000000003</v>
      </c>
      <c r="H715" s="28">
        <v>11.57859081</v>
      </c>
      <c r="I715" s="28">
        <v>1.46379131</v>
      </c>
      <c r="J715" s="28">
        <v>1.52477847</v>
      </c>
      <c r="K715" s="28">
        <v>8.2837782499999992</v>
      </c>
      <c r="L715" s="28">
        <v>0.30624278000000005</v>
      </c>
      <c r="M715" s="28">
        <v>117.65946029999999</v>
      </c>
      <c r="N715" s="28">
        <v>117.438535</v>
      </c>
      <c r="O715" s="28">
        <v>2.0925300000000001E-2</v>
      </c>
      <c r="P715" s="28">
        <v>0.2</v>
      </c>
      <c r="Q715" s="28">
        <v>0</v>
      </c>
      <c r="R715" s="28">
        <v>132.55982692000001</v>
      </c>
      <c r="S715" s="28">
        <v>37.906253469999996</v>
      </c>
      <c r="T715" s="28">
        <v>6.8064199999999991E-2</v>
      </c>
      <c r="U715" s="28">
        <v>7.8955967699999992</v>
      </c>
      <c r="V715" s="28">
        <v>0</v>
      </c>
      <c r="W715" s="28">
        <v>6.6811779600000003</v>
      </c>
      <c r="X715" s="28">
        <v>2.9083153500000001</v>
      </c>
      <c r="Y715" s="28">
        <v>9.045648289999999</v>
      </c>
      <c r="Z715" s="28">
        <v>4.7225023300000002</v>
      </c>
      <c r="AA715" s="28">
        <v>69.227558370000011</v>
      </c>
      <c r="AB715" s="28">
        <v>63.332268549999995</v>
      </c>
      <c r="AC715" s="28">
        <v>0</v>
      </c>
      <c r="AD715" s="28">
        <v>0</v>
      </c>
      <c r="AE715" s="28">
        <v>0</v>
      </c>
      <c r="AF715" s="28">
        <v>0</v>
      </c>
      <c r="AG715" s="28">
        <v>0</v>
      </c>
      <c r="AH715" s="28">
        <v>0</v>
      </c>
      <c r="AI715" s="28">
        <v>0</v>
      </c>
      <c r="AJ715" s="28">
        <v>0</v>
      </c>
      <c r="AK715" s="28">
        <v>0</v>
      </c>
      <c r="AL715" s="28">
        <v>16.609470399999999</v>
      </c>
      <c r="AM715" s="28">
        <v>16.609470399999999</v>
      </c>
      <c r="AN715" s="28">
        <v>0</v>
      </c>
      <c r="AO715" s="28">
        <v>0</v>
      </c>
      <c r="AP715" s="28">
        <v>5.9444175199999991</v>
      </c>
      <c r="AQ715" s="28">
        <v>5.9444175199999991</v>
      </c>
      <c r="AR715" s="28">
        <v>0</v>
      </c>
      <c r="AS715" s="28">
        <v>2.6502782499999999</v>
      </c>
      <c r="AT715" s="28">
        <v>25.204166170000001</v>
      </c>
      <c r="AU715" s="28">
        <v>38.128102379999994</v>
      </c>
      <c r="AV715" s="28">
        <v>71.944657890000002</v>
      </c>
      <c r="AW715" s="28">
        <v>110.07276026999999</v>
      </c>
      <c r="AX715" s="28">
        <v>16.68139394</v>
      </c>
      <c r="AY715" s="28">
        <v>2.6746449999999999</v>
      </c>
      <c r="AZ715" s="28">
        <v>90.716721329999999</v>
      </c>
    </row>
    <row r="716" spans="2:52" x14ac:dyDescent="0.25">
      <c r="B716" s="15" t="s">
        <v>493</v>
      </c>
      <c r="C716" s="28">
        <v>28.147370300000002</v>
      </c>
      <c r="D716" s="28">
        <v>1.85989519</v>
      </c>
      <c r="E716" s="28">
        <v>0.77698617999999997</v>
      </c>
      <c r="F716" s="28">
        <v>0.83917131999999994</v>
      </c>
      <c r="G716" s="28">
        <v>0.24373769000000001</v>
      </c>
      <c r="H716" s="28">
        <v>26.287475109999999</v>
      </c>
      <c r="I716" s="28">
        <v>0.24705423000000001</v>
      </c>
      <c r="J716" s="28">
        <v>0.22859389999999999</v>
      </c>
      <c r="K716" s="28">
        <v>24.651298649999998</v>
      </c>
      <c r="L716" s="28">
        <v>1.16052833</v>
      </c>
      <c r="M716" s="28">
        <v>63.535078259999999</v>
      </c>
      <c r="N716" s="28">
        <v>62.158018749999997</v>
      </c>
      <c r="O716" s="28">
        <v>4.7059509999999999E-2</v>
      </c>
      <c r="P716" s="28">
        <v>0</v>
      </c>
      <c r="Q716" s="28">
        <v>1.33</v>
      </c>
      <c r="R716" s="28">
        <v>91.682448559999997</v>
      </c>
      <c r="S716" s="28">
        <v>36.8840948</v>
      </c>
      <c r="T716" s="28">
        <v>0.43582474999999998</v>
      </c>
      <c r="U716" s="28">
        <v>5.2862361799999995</v>
      </c>
      <c r="V716" s="28">
        <v>0</v>
      </c>
      <c r="W716" s="28">
        <v>0</v>
      </c>
      <c r="X716" s="28">
        <v>3.6574617799999998</v>
      </c>
      <c r="Y716" s="28">
        <v>16.907268010000003</v>
      </c>
      <c r="Z716" s="28">
        <v>0</v>
      </c>
      <c r="AA716" s="28">
        <v>63.170885519999999</v>
      </c>
      <c r="AB716" s="28">
        <v>28.511563039999999</v>
      </c>
      <c r="AC716" s="28">
        <v>0</v>
      </c>
      <c r="AD716" s="28">
        <v>0</v>
      </c>
      <c r="AE716" s="28">
        <v>0</v>
      </c>
      <c r="AF716" s="28">
        <v>0</v>
      </c>
      <c r="AG716" s="28">
        <v>0</v>
      </c>
      <c r="AH716" s="28">
        <v>0</v>
      </c>
      <c r="AI716" s="28">
        <v>0</v>
      </c>
      <c r="AJ716" s="28">
        <v>0</v>
      </c>
      <c r="AK716" s="28">
        <v>0</v>
      </c>
      <c r="AL716" s="28">
        <v>3.0659499999999999E-2</v>
      </c>
      <c r="AM716" s="28">
        <v>3.0659499999999999E-2</v>
      </c>
      <c r="AN716" s="28">
        <v>0</v>
      </c>
      <c r="AO716" s="28">
        <v>0</v>
      </c>
      <c r="AP716" s="28">
        <v>0</v>
      </c>
      <c r="AQ716" s="28">
        <v>0</v>
      </c>
      <c r="AR716" s="28">
        <v>0</v>
      </c>
      <c r="AS716" s="28">
        <v>0</v>
      </c>
      <c r="AT716" s="28">
        <v>3.0659499999999999E-2</v>
      </c>
      <c r="AU716" s="28">
        <v>28.48090354</v>
      </c>
      <c r="AV716" s="28">
        <v>41.580909549999994</v>
      </c>
      <c r="AW716" s="28">
        <v>70.061813090000001</v>
      </c>
      <c r="AX716" s="28">
        <v>3.5754299399999998</v>
      </c>
      <c r="AY716" s="28">
        <v>2.91393346</v>
      </c>
      <c r="AZ716" s="28">
        <v>63.572449689999999</v>
      </c>
    </row>
    <row r="717" spans="2:52" x14ac:dyDescent="0.25">
      <c r="B717" s="15" t="s">
        <v>494</v>
      </c>
      <c r="C717" s="28">
        <v>6.7344513599999996</v>
      </c>
      <c r="D717" s="28">
        <v>4.29989942</v>
      </c>
      <c r="E717" s="28">
        <v>2.22629126</v>
      </c>
      <c r="F717" s="28">
        <v>1.8385039599999999</v>
      </c>
      <c r="G717" s="28">
        <v>0.23510420000000001</v>
      </c>
      <c r="H717" s="28">
        <v>2.43455194</v>
      </c>
      <c r="I717" s="28">
        <v>0.61668736000000002</v>
      </c>
      <c r="J717" s="28">
        <v>0.44969199999999998</v>
      </c>
      <c r="K717" s="28">
        <v>1.3355379999999999</v>
      </c>
      <c r="L717" s="28">
        <v>3.2634579999999996E-2</v>
      </c>
      <c r="M717" s="28">
        <v>75.919382999999996</v>
      </c>
      <c r="N717" s="28">
        <v>75.919382999999996</v>
      </c>
      <c r="O717" s="28">
        <v>0</v>
      </c>
      <c r="P717" s="28">
        <v>0</v>
      </c>
      <c r="Q717" s="28">
        <v>0</v>
      </c>
      <c r="R717" s="28">
        <v>82.653834360000005</v>
      </c>
      <c r="S717" s="28">
        <v>38.82711853</v>
      </c>
      <c r="T717" s="28">
        <v>0.72287433999999995</v>
      </c>
      <c r="U717" s="28">
        <v>6.6860130099999999</v>
      </c>
      <c r="V717" s="28">
        <v>0</v>
      </c>
      <c r="W717" s="28">
        <v>0</v>
      </c>
      <c r="X717" s="28">
        <v>16.97872285</v>
      </c>
      <c r="Y717" s="28">
        <v>7.3808442300000001</v>
      </c>
      <c r="Z717" s="28">
        <v>3.6943220099999996</v>
      </c>
      <c r="AA717" s="28">
        <v>74.28989497000002</v>
      </c>
      <c r="AB717" s="28">
        <v>8.3639393900000005</v>
      </c>
      <c r="AC717" s="28">
        <v>0</v>
      </c>
      <c r="AD717" s="28">
        <v>0</v>
      </c>
      <c r="AE717" s="28">
        <v>0</v>
      </c>
      <c r="AF717" s="28">
        <v>0</v>
      </c>
      <c r="AG717" s="28">
        <v>0</v>
      </c>
      <c r="AH717" s="28">
        <v>0</v>
      </c>
      <c r="AI717" s="28">
        <v>0</v>
      </c>
      <c r="AJ717" s="28">
        <v>0</v>
      </c>
      <c r="AK717" s="28">
        <v>0</v>
      </c>
      <c r="AL717" s="28">
        <v>1.6274674499999999</v>
      </c>
      <c r="AM717" s="28">
        <v>1.6274674499999999</v>
      </c>
      <c r="AN717" s="28">
        <v>0</v>
      </c>
      <c r="AO717" s="28">
        <v>0</v>
      </c>
      <c r="AP717" s="28">
        <v>2.8129605</v>
      </c>
      <c r="AQ717" s="28">
        <v>2.8129605</v>
      </c>
      <c r="AR717" s="28">
        <v>0</v>
      </c>
      <c r="AS717" s="28">
        <v>0</v>
      </c>
      <c r="AT717" s="28">
        <v>4.4404279500000001</v>
      </c>
      <c r="AU717" s="28">
        <v>3.92351144</v>
      </c>
      <c r="AV717" s="28">
        <v>4.0212744200000001</v>
      </c>
      <c r="AW717" s="28">
        <v>7.9447858599999996</v>
      </c>
      <c r="AX717" s="28">
        <v>2.9903153900000001</v>
      </c>
      <c r="AY717" s="28">
        <v>0</v>
      </c>
      <c r="AZ717" s="28">
        <v>4.9544704700000004</v>
      </c>
    </row>
    <row r="718" spans="2:52" x14ac:dyDescent="0.25">
      <c r="B718" s="15" t="s">
        <v>495</v>
      </c>
      <c r="C718" s="28">
        <v>23.729444409999999</v>
      </c>
      <c r="D718" s="28">
        <v>19.592253960000001</v>
      </c>
      <c r="E718" s="28">
        <v>12.305485449999999</v>
      </c>
      <c r="F718" s="28">
        <v>6.3375846500000002</v>
      </c>
      <c r="G718" s="28">
        <v>0.94918385999999999</v>
      </c>
      <c r="H718" s="28">
        <v>4.1371904499999994</v>
      </c>
      <c r="I718" s="28">
        <v>8.1513000000000002E-2</v>
      </c>
      <c r="J718" s="28">
        <v>0.22826450000000001</v>
      </c>
      <c r="K718" s="28">
        <v>2.8699427599999998</v>
      </c>
      <c r="L718" s="28">
        <v>0.95747019000000011</v>
      </c>
      <c r="M718" s="28">
        <v>56.53868851</v>
      </c>
      <c r="N718" s="28">
        <v>55.124661000000003</v>
      </c>
      <c r="O718" s="28">
        <v>8.8755000000000001E-2</v>
      </c>
      <c r="P718" s="28">
        <v>1.32527251</v>
      </c>
      <c r="Q718" s="28">
        <v>0</v>
      </c>
      <c r="R718" s="28">
        <v>80.268132919999999</v>
      </c>
      <c r="S718" s="28">
        <v>31.994862829999999</v>
      </c>
      <c r="T718" s="28">
        <v>0.19012445</v>
      </c>
      <c r="U718" s="28">
        <v>5.1865865700000002</v>
      </c>
      <c r="V718" s="28">
        <v>0</v>
      </c>
      <c r="W718" s="28">
        <v>0</v>
      </c>
      <c r="X718" s="28">
        <v>1.5883376499999999</v>
      </c>
      <c r="Y718" s="28">
        <v>7.1755727800000004</v>
      </c>
      <c r="Z718" s="28">
        <v>0</v>
      </c>
      <c r="AA718" s="28">
        <v>46.135484279999993</v>
      </c>
      <c r="AB718" s="28">
        <v>34.132648639999999</v>
      </c>
      <c r="AC718" s="28">
        <v>0</v>
      </c>
      <c r="AD718" s="28">
        <v>0</v>
      </c>
      <c r="AE718" s="28">
        <v>0</v>
      </c>
      <c r="AF718" s="28">
        <v>0</v>
      </c>
      <c r="AG718" s="28">
        <v>0</v>
      </c>
      <c r="AH718" s="28">
        <v>0</v>
      </c>
      <c r="AI718" s="28">
        <v>0</v>
      </c>
      <c r="AJ718" s="28">
        <v>6.8650793499999994</v>
      </c>
      <c r="AK718" s="28">
        <v>6.8650793499999994</v>
      </c>
      <c r="AL718" s="28">
        <v>13.35797528</v>
      </c>
      <c r="AM718" s="28">
        <v>13.35797528</v>
      </c>
      <c r="AN718" s="28">
        <v>0</v>
      </c>
      <c r="AO718" s="28">
        <v>0</v>
      </c>
      <c r="AP718" s="28">
        <v>0</v>
      </c>
      <c r="AQ718" s="28">
        <v>0</v>
      </c>
      <c r="AR718" s="28">
        <v>0</v>
      </c>
      <c r="AS718" s="28">
        <v>2.7007113999999999</v>
      </c>
      <c r="AT718" s="28">
        <v>16.058686680000001</v>
      </c>
      <c r="AU718" s="28">
        <v>24.93904131</v>
      </c>
      <c r="AV718" s="28">
        <v>40.080273809999994</v>
      </c>
      <c r="AW718" s="28">
        <v>65.019315120000002</v>
      </c>
      <c r="AX718" s="28">
        <v>5.4841221200000003</v>
      </c>
      <c r="AY718" s="28">
        <v>0</v>
      </c>
      <c r="AZ718" s="28">
        <v>59.535193</v>
      </c>
    </row>
    <row r="719" spans="2:52" x14ac:dyDescent="0.25">
      <c r="B719" s="15" t="s">
        <v>496</v>
      </c>
      <c r="C719" s="28">
        <v>10.277943969999999</v>
      </c>
      <c r="D719" s="28">
        <v>3.5910788200000003</v>
      </c>
      <c r="E719" s="28">
        <v>1.6944088599999998</v>
      </c>
      <c r="F719" s="28">
        <v>1.4993687600000001</v>
      </c>
      <c r="G719" s="28">
        <v>0.39730120000000002</v>
      </c>
      <c r="H719" s="28">
        <v>6.6868651499999991</v>
      </c>
      <c r="I719" s="28">
        <v>0.57361512000000003</v>
      </c>
      <c r="J719" s="28">
        <v>0.53747650999999996</v>
      </c>
      <c r="K719" s="28">
        <v>5.3307120599999998</v>
      </c>
      <c r="L719" s="28">
        <v>0.24506145999999998</v>
      </c>
      <c r="M719" s="28">
        <v>114.09193500000001</v>
      </c>
      <c r="N719" s="28">
        <v>114.076443</v>
      </c>
      <c r="O719" s="28">
        <v>1.5492000000000001E-2</v>
      </c>
      <c r="P719" s="28">
        <v>0</v>
      </c>
      <c r="Q719" s="28">
        <v>0</v>
      </c>
      <c r="R719" s="28">
        <v>124.36987897</v>
      </c>
      <c r="S719" s="28">
        <v>52.252964939999998</v>
      </c>
      <c r="T719" s="28">
        <v>0.47372999999999998</v>
      </c>
      <c r="U719" s="28">
        <v>10.464557939999999</v>
      </c>
      <c r="V719" s="28">
        <v>0</v>
      </c>
      <c r="W719" s="28">
        <v>0.97424915000000001</v>
      </c>
      <c r="X719" s="28">
        <v>5.9567910199999998</v>
      </c>
      <c r="Y719" s="28">
        <v>24.553191179999999</v>
      </c>
      <c r="Z719" s="28">
        <v>4.0849941200000002</v>
      </c>
      <c r="AA719" s="28">
        <v>98.76047835</v>
      </c>
      <c r="AB719" s="28">
        <v>25.609400620000002</v>
      </c>
      <c r="AC719" s="28">
        <v>0</v>
      </c>
      <c r="AD719" s="28">
        <v>0</v>
      </c>
      <c r="AE719" s="28">
        <v>0</v>
      </c>
      <c r="AF719" s="28">
        <v>0</v>
      </c>
      <c r="AG719" s="28">
        <v>0</v>
      </c>
      <c r="AH719" s="28">
        <v>0</v>
      </c>
      <c r="AI719" s="28">
        <v>0</v>
      </c>
      <c r="AJ719" s="28">
        <v>0</v>
      </c>
      <c r="AK719" s="28">
        <v>0</v>
      </c>
      <c r="AL719" s="28">
        <v>11.634249609999999</v>
      </c>
      <c r="AM719" s="28">
        <v>11.634249609999999</v>
      </c>
      <c r="AN719" s="28">
        <v>0</v>
      </c>
      <c r="AO719" s="28">
        <v>0</v>
      </c>
      <c r="AP719" s="28">
        <v>5.2334153299999997</v>
      </c>
      <c r="AQ719" s="28">
        <v>5.2334153299999997</v>
      </c>
      <c r="AR719" s="28">
        <v>0</v>
      </c>
      <c r="AS719" s="28">
        <v>0</v>
      </c>
      <c r="AT719" s="28">
        <v>16.867664939999997</v>
      </c>
      <c r="AU719" s="28">
        <v>8.7417356799999997</v>
      </c>
      <c r="AV719" s="28">
        <v>20.39225291</v>
      </c>
      <c r="AW719" s="28">
        <v>29.133988590000001</v>
      </c>
      <c r="AX719" s="28">
        <v>0</v>
      </c>
      <c r="AY719" s="28">
        <v>0</v>
      </c>
      <c r="AZ719" s="28">
        <v>29.133988590000001</v>
      </c>
    </row>
    <row r="720" spans="2:52" x14ac:dyDescent="0.25">
      <c r="B720" s="15" t="s">
        <v>497</v>
      </c>
      <c r="C720" s="28">
        <v>5.5738612699999992</v>
      </c>
      <c r="D720" s="28">
        <v>3.14257594</v>
      </c>
      <c r="E720" s="28">
        <v>1.4386275500000001</v>
      </c>
      <c r="F720" s="28">
        <v>1.3534004099999999</v>
      </c>
      <c r="G720" s="28">
        <v>0.35054797999999998</v>
      </c>
      <c r="H720" s="28">
        <v>2.4312853300000001</v>
      </c>
      <c r="I720" s="28">
        <v>0.71700852000000004</v>
      </c>
      <c r="J720" s="28">
        <v>1.0534174999999999</v>
      </c>
      <c r="K720" s="28">
        <v>0.64392052</v>
      </c>
      <c r="L720" s="28">
        <v>1.6938790000000002E-2</v>
      </c>
      <c r="M720" s="28">
        <v>80.684709989999988</v>
      </c>
      <c r="N720" s="28">
        <v>80.667552000000001</v>
      </c>
      <c r="O720" s="28">
        <v>1.7157990000000001E-2</v>
      </c>
      <c r="P720" s="28">
        <v>0</v>
      </c>
      <c r="Q720" s="28">
        <v>0</v>
      </c>
      <c r="R720" s="28">
        <v>86.258571259999997</v>
      </c>
      <c r="S720" s="28">
        <v>44.061626149999995</v>
      </c>
      <c r="T720" s="28">
        <v>0</v>
      </c>
      <c r="U720" s="28">
        <v>4.9776895899999998</v>
      </c>
      <c r="V720" s="28">
        <v>0</v>
      </c>
      <c r="W720" s="28">
        <v>0</v>
      </c>
      <c r="X720" s="28">
        <v>3.4893049</v>
      </c>
      <c r="Y720" s="28">
        <v>10.27184209</v>
      </c>
      <c r="Z720" s="28">
        <v>0.20324679999999998</v>
      </c>
      <c r="AA720" s="28">
        <v>63.003709529999988</v>
      </c>
      <c r="AB720" s="28">
        <v>23.254861730000002</v>
      </c>
      <c r="AC720" s="28">
        <v>0</v>
      </c>
      <c r="AD720" s="28">
        <v>0</v>
      </c>
      <c r="AE720" s="28">
        <v>0</v>
      </c>
      <c r="AF720" s="28">
        <v>0</v>
      </c>
      <c r="AG720" s="28">
        <v>0</v>
      </c>
      <c r="AH720" s="28">
        <v>0</v>
      </c>
      <c r="AI720" s="28">
        <v>0</v>
      </c>
      <c r="AJ720" s="28">
        <v>0</v>
      </c>
      <c r="AK720" s="28">
        <v>0</v>
      </c>
      <c r="AL720" s="28">
        <v>5.5394014</v>
      </c>
      <c r="AM720" s="28">
        <v>5.5394014</v>
      </c>
      <c r="AN720" s="28">
        <v>0</v>
      </c>
      <c r="AO720" s="28">
        <v>0</v>
      </c>
      <c r="AP720" s="28">
        <v>1.90425</v>
      </c>
      <c r="AQ720" s="28">
        <v>1.90425</v>
      </c>
      <c r="AR720" s="28">
        <v>0</v>
      </c>
      <c r="AS720" s="28">
        <v>0</v>
      </c>
      <c r="AT720" s="28">
        <v>7.4436514000000003</v>
      </c>
      <c r="AU720" s="28">
        <v>15.81121033</v>
      </c>
      <c r="AV720" s="28">
        <v>10.927061450000002</v>
      </c>
      <c r="AW720" s="28">
        <v>26.738271780000002</v>
      </c>
      <c r="AX720" s="28">
        <v>0</v>
      </c>
      <c r="AY720" s="28">
        <v>0</v>
      </c>
      <c r="AZ720" s="28">
        <v>26.738271780000002</v>
      </c>
    </row>
    <row r="721" spans="2:52" x14ac:dyDescent="0.25">
      <c r="B721" s="15" t="s">
        <v>498</v>
      </c>
      <c r="C721" s="28">
        <v>36.757859980000006</v>
      </c>
      <c r="D721" s="28">
        <v>13.319237749999999</v>
      </c>
      <c r="E721" s="28">
        <v>4.4962364599999995</v>
      </c>
      <c r="F721" s="28">
        <v>8.1180900400000002</v>
      </c>
      <c r="G721" s="28">
        <v>0.70491124999999999</v>
      </c>
      <c r="H721" s="28">
        <v>23.43862223</v>
      </c>
      <c r="I721" s="28">
        <v>0.57494253000000006</v>
      </c>
      <c r="J721" s="28">
        <v>2.8151738599999998</v>
      </c>
      <c r="K721" s="28">
        <v>19.573270399999998</v>
      </c>
      <c r="L721" s="28">
        <v>0.47523544000000001</v>
      </c>
      <c r="M721" s="28">
        <v>120.94165246</v>
      </c>
      <c r="N721" s="28">
        <v>120.841453</v>
      </c>
      <c r="O721" s="28">
        <v>0.10019946</v>
      </c>
      <c r="P721" s="28">
        <v>0</v>
      </c>
      <c r="Q721" s="28">
        <v>0</v>
      </c>
      <c r="R721" s="28">
        <v>157.69951244000001</v>
      </c>
      <c r="S721" s="28">
        <v>97.860611120000002</v>
      </c>
      <c r="T721" s="28">
        <v>2.5325775499999996</v>
      </c>
      <c r="U721" s="28">
        <v>7.9971961199999999</v>
      </c>
      <c r="V721" s="28">
        <v>0</v>
      </c>
      <c r="W721" s="28">
        <v>0</v>
      </c>
      <c r="X721" s="28">
        <v>7.3882302300000005</v>
      </c>
      <c r="Y721" s="28">
        <v>28.62398932</v>
      </c>
      <c r="Z721" s="28">
        <v>1E-3</v>
      </c>
      <c r="AA721" s="28">
        <v>144.40360434000002</v>
      </c>
      <c r="AB721" s="28">
        <v>13.2959081</v>
      </c>
      <c r="AC721" s="28">
        <v>0</v>
      </c>
      <c r="AD721" s="28">
        <v>0</v>
      </c>
      <c r="AE721" s="28">
        <v>0</v>
      </c>
      <c r="AF721" s="28">
        <v>0</v>
      </c>
      <c r="AG721" s="28">
        <v>0</v>
      </c>
      <c r="AH721" s="28">
        <v>0</v>
      </c>
      <c r="AI721" s="28">
        <v>0</v>
      </c>
      <c r="AJ721" s="28">
        <v>0</v>
      </c>
      <c r="AK721" s="28">
        <v>0</v>
      </c>
      <c r="AL721" s="28">
        <v>2.142217</v>
      </c>
      <c r="AM721" s="28">
        <v>2.142217</v>
      </c>
      <c r="AN721" s="28">
        <v>0</v>
      </c>
      <c r="AO721" s="28">
        <v>0</v>
      </c>
      <c r="AP721" s="28">
        <v>2.4258766899999999</v>
      </c>
      <c r="AQ721" s="28">
        <v>2.4258766899999999</v>
      </c>
      <c r="AR721" s="28">
        <v>0</v>
      </c>
      <c r="AS721" s="28">
        <v>0</v>
      </c>
      <c r="AT721" s="28">
        <v>4.5680936899999995</v>
      </c>
      <c r="AU721" s="28">
        <v>8.7278144100000006</v>
      </c>
      <c r="AV721" s="28">
        <v>61.558604129999992</v>
      </c>
      <c r="AW721" s="28">
        <v>70.286418539999985</v>
      </c>
      <c r="AX721" s="28">
        <v>0</v>
      </c>
      <c r="AY721" s="28">
        <v>9.4459086400000007</v>
      </c>
      <c r="AZ721" s="28">
        <v>60.840509900000001</v>
      </c>
    </row>
    <row r="722" spans="2:52" x14ac:dyDescent="0.25">
      <c r="B722" s="15" t="s">
        <v>499</v>
      </c>
      <c r="C722" s="28">
        <v>10.74117816</v>
      </c>
      <c r="D722" s="28">
        <v>5.8362503200000004</v>
      </c>
      <c r="E722" s="28">
        <v>1.1327355299999999</v>
      </c>
      <c r="F722" s="28">
        <v>4.53123041</v>
      </c>
      <c r="G722" s="28">
        <v>0.17228438000000001</v>
      </c>
      <c r="H722" s="28">
        <v>4.90492784</v>
      </c>
      <c r="I722" s="28">
        <v>0.60469735999999996</v>
      </c>
      <c r="J722" s="28">
        <v>0.22748599</v>
      </c>
      <c r="K722" s="28">
        <v>2.8674506600000003</v>
      </c>
      <c r="L722" s="28">
        <v>1.20529383</v>
      </c>
      <c r="M722" s="28">
        <v>92.758163999999994</v>
      </c>
      <c r="N722" s="28">
        <v>73.488078999999999</v>
      </c>
      <c r="O722" s="28">
        <v>19.070084999999999</v>
      </c>
      <c r="P722" s="28">
        <v>0</v>
      </c>
      <c r="Q722" s="28">
        <v>0.2</v>
      </c>
      <c r="R722" s="28">
        <v>103.49934216</v>
      </c>
      <c r="S722" s="28">
        <v>42.665790729999998</v>
      </c>
      <c r="T722" s="28">
        <v>2.2661886299999998</v>
      </c>
      <c r="U722" s="28">
        <v>9.5193770999999998</v>
      </c>
      <c r="V722" s="28">
        <v>0</v>
      </c>
      <c r="W722" s="28">
        <v>0</v>
      </c>
      <c r="X722" s="28">
        <v>12.04549201</v>
      </c>
      <c r="Y722" s="28">
        <v>10.21662323</v>
      </c>
      <c r="Z722" s="28">
        <v>0</v>
      </c>
      <c r="AA722" s="28">
        <v>76.713471699999999</v>
      </c>
      <c r="AB722" s="28">
        <v>26.785870460000002</v>
      </c>
      <c r="AC722" s="28">
        <v>0</v>
      </c>
      <c r="AD722" s="28">
        <v>0</v>
      </c>
      <c r="AE722" s="28">
        <v>0</v>
      </c>
      <c r="AF722" s="28">
        <v>0</v>
      </c>
      <c r="AG722" s="28">
        <v>0</v>
      </c>
      <c r="AH722" s="28">
        <v>0</v>
      </c>
      <c r="AI722" s="28">
        <v>0</v>
      </c>
      <c r="AJ722" s="28">
        <v>0</v>
      </c>
      <c r="AK722" s="28">
        <v>0</v>
      </c>
      <c r="AL722" s="28">
        <v>5.6652760299999994</v>
      </c>
      <c r="AM722" s="28">
        <v>5.6652760299999994</v>
      </c>
      <c r="AN722" s="28">
        <v>0</v>
      </c>
      <c r="AO722" s="28">
        <v>0</v>
      </c>
      <c r="AP722" s="28">
        <v>0</v>
      </c>
      <c r="AQ722" s="28">
        <v>0</v>
      </c>
      <c r="AR722" s="28">
        <v>0</v>
      </c>
      <c r="AS722" s="28">
        <v>3.5410699999999999</v>
      </c>
      <c r="AT722" s="28">
        <v>9.2063460299999988</v>
      </c>
      <c r="AU722" s="28">
        <v>17.579524429999999</v>
      </c>
      <c r="AV722" s="28">
        <v>164.64557188999999</v>
      </c>
      <c r="AW722" s="28">
        <v>182.22509632000003</v>
      </c>
      <c r="AX722" s="28">
        <v>2.8885815200000002</v>
      </c>
      <c r="AY722" s="28">
        <v>13.51038844</v>
      </c>
      <c r="AZ722" s="28">
        <v>165.82612636000002</v>
      </c>
    </row>
    <row r="723" spans="2:52" x14ac:dyDescent="0.25">
      <c r="B723" s="15" t="s">
        <v>500</v>
      </c>
      <c r="C723" s="28">
        <v>12.33439106</v>
      </c>
      <c r="D723" s="28">
        <v>3.7643194800000006</v>
      </c>
      <c r="E723" s="28">
        <v>1.3662642700000001</v>
      </c>
      <c r="F723" s="28">
        <v>2.0892409299999999</v>
      </c>
      <c r="G723" s="28">
        <v>0.30881428000000005</v>
      </c>
      <c r="H723" s="28">
        <v>8.5700715800000005</v>
      </c>
      <c r="I723" s="28">
        <v>0.48582955</v>
      </c>
      <c r="J723" s="28">
        <v>1.2935916399999998</v>
      </c>
      <c r="K723" s="28">
        <v>4.1740462100000002</v>
      </c>
      <c r="L723" s="28">
        <v>2.6166041799999999</v>
      </c>
      <c r="M723" s="28">
        <v>60.047818909999997</v>
      </c>
      <c r="N723" s="28">
        <v>60.025620000000004</v>
      </c>
      <c r="O723" s="28">
        <v>2.2198909999999999E-2</v>
      </c>
      <c r="P723" s="28">
        <v>0</v>
      </c>
      <c r="Q723" s="28">
        <v>0</v>
      </c>
      <c r="R723" s="28">
        <v>72.382209970000005</v>
      </c>
      <c r="S723" s="28">
        <v>45.03180571</v>
      </c>
      <c r="T723" s="28">
        <v>0.32806063000000002</v>
      </c>
      <c r="U723" s="28">
        <v>3.9822171600000003</v>
      </c>
      <c r="V723" s="28">
        <v>0</v>
      </c>
      <c r="W723" s="28">
        <v>2.6732090400000001</v>
      </c>
      <c r="X723" s="28">
        <v>2.0557071200000001</v>
      </c>
      <c r="Y723" s="28">
        <v>5.8104796900000002</v>
      </c>
      <c r="Z723" s="28">
        <v>8.12592E-3</v>
      </c>
      <c r="AA723" s="28">
        <v>59.889605269999997</v>
      </c>
      <c r="AB723" s="28">
        <v>12.492604699999999</v>
      </c>
      <c r="AC723" s="28">
        <v>0</v>
      </c>
      <c r="AD723" s="28">
        <v>0</v>
      </c>
      <c r="AE723" s="28">
        <v>0</v>
      </c>
      <c r="AF723" s="28">
        <v>0</v>
      </c>
      <c r="AG723" s="28">
        <v>0</v>
      </c>
      <c r="AH723" s="28">
        <v>0</v>
      </c>
      <c r="AI723" s="28">
        <v>0</v>
      </c>
      <c r="AJ723" s="28">
        <v>0</v>
      </c>
      <c r="AK723" s="28">
        <v>0</v>
      </c>
      <c r="AL723" s="28">
        <v>2.4869975300000005</v>
      </c>
      <c r="AM723" s="28">
        <v>2.4869975300000005</v>
      </c>
      <c r="AN723" s="28">
        <v>0</v>
      </c>
      <c r="AO723" s="28">
        <v>0</v>
      </c>
      <c r="AP723" s="28">
        <v>2.5177633399999997</v>
      </c>
      <c r="AQ723" s="28">
        <v>2.5177633399999997</v>
      </c>
      <c r="AR723" s="28">
        <v>0</v>
      </c>
      <c r="AS723" s="28">
        <v>0</v>
      </c>
      <c r="AT723" s="28">
        <v>5.0047608700000001</v>
      </c>
      <c r="AU723" s="28">
        <v>7.4878438300000001</v>
      </c>
      <c r="AV723" s="28">
        <v>33.258627260000004</v>
      </c>
      <c r="AW723" s="28">
        <v>40.746471089999993</v>
      </c>
      <c r="AX723" s="28">
        <v>6.4251143600000002</v>
      </c>
      <c r="AY723" s="28">
        <v>0</v>
      </c>
      <c r="AZ723" s="28">
        <v>34.321356730000005</v>
      </c>
    </row>
    <row r="724" spans="2:52" x14ac:dyDescent="0.25">
      <c r="B724" s="15" t="s">
        <v>501</v>
      </c>
      <c r="C724" s="28">
        <v>48.262827810000005</v>
      </c>
      <c r="D724" s="28">
        <v>30.871653329999997</v>
      </c>
      <c r="E724" s="28">
        <v>24.40812446</v>
      </c>
      <c r="F724" s="28">
        <v>6.0318250099999995</v>
      </c>
      <c r="G724" s="28">
        <v>0.43170385999999999</v>
      </c>
      <c r="H724" s="28">
        <v>17.39117448</v>
      </c>
      <c r="I724" s="28">
        <v>3.0931817799999997</v>
      </c>
      <c r="J724" s="28">
        <v>1.7656400000000001</v>
      </c>
      <c r="K724" s="28">
        <v>11.63124183</v>
      </c>
      <c r="L724" s="28">
        <v>0.90111087000000001</v>
      </c>
      <c r="M724" s="28">
        <v>84.362303519999998</v>
      </c>
      <c r="N724" s="28">
        <v>83.115951999999993</v>
      </c>
      <c r="O724" s="28">
        <v>1.2463515199999999</v>
      </c>
      <c r="P724" s="28">
        <v>0</v>
      </c>
      <c r="Q724" s="28">
        <v>0</v>
      </c>
      <c r="R724" s="28">
        <v>132.62513132999999</v>
      </c>
      <c r="S724" s="28">
        <v>58.189184320000003</v>
      </c>
      <c r="T724" s="28">
        <v>5.2051322500000001</v>
      </c>
      <c r="U724" s="28">
        <v>9.3728891799999996</v>
      </c>
      <c r="V724" s="28">
        <v>0</v>
      </c>
      <c r="W724" s="28">
        <v>0</v>
      </c>
      <c r="X724" s="28">
        <v>2.8605260800000001</v>
      </c>
      <c r="Y724" s="28">
        <v>14.396859470000001</v>
      </c>
      <c r="Z724" s="28">
        <v>1.7528999999999998E-4</v>
      </c>
      <c r="AA724" s="28">
        <v>90.024766589999999</v>
      </c>
      <c r="AB724" s="28">
        <v>42.600364740000003</v>
      </c>
      <c r="AC724" s="28">
        <v>0</v>
      </c>
      <c r="AD724" s="28">
        <v>0</v>
      </c>
      <c r="AE724" s="28">
        <v>0</v>
      </c>
      <c r="AF724" s="28">
        <v>0</v>
      </c>
      <c r="AG724" s="28">
        <v>0</v>
      </c>
      <c r="AH724" s="28">
        <v>0</v>
      </c>
      <c r="AI724" s="28">
        <v>0</v>
      </c>
      <c r="AJ724" s="28">
        <v>0.72710160000000001</v>
      </c>
      <c r="AK724" s="28">
        <v>0.72710160000000001</v>
      </c>
      <c r="AL724" s="28">
        <v>7.8710269000000004</v>
      </c>
      <c r="AM724" s="28">
        <v>7.8710269000000004</v>
      </c>
      <c r="AN724" s="28">
        <v>0</v>
      </c>
      <c r="AO724" s="28">
        <v>0</v>
      </c>
      <c r="AP724" s="28">
        <v>2.026261E-2</v>
      </c>
      <c r="AQ724" s="28">
        <v>2.026261E-2</v>
      </c>
      <c r="AR724" s="28">
        <v>0</v>
      </c>
      <c r="AS724" s="28">
        <v>0</v>
      </c>
      <c r="AT724" s="28">
        <v>7.8912895100000009</v>
      </c>
      <c r="AU724" s="28">
        <v>35.436176830000001</v>
      </c>
      <c r="AV724" s="28">
        <v>67.536794060000005</v>
      </c>
      <c r="AW724" s="28">
        <v>102.97297089</v>
      </c>
      <c r="AX724" s="28">
        <v>2.9502629900000001</v>
      </c>
      <c r="AY724" s="28">
        <v>0</v>
      </c>
      <c r="AZ724" s="28">
        <v>100.0227079</v>
      </c>
    </row>
    <row r="725" spans="2:52" x14ac:dyDescent="0.25">
      <c r="B725" s="25" t="s">
        <v>1582</v>
      </c>
      <c r="C725" s="26">
        <f t="shared" ref="C725:AZ725" si="46">SUM(C710:C724)</f>
        <v>321.72757997999997</v>
      </c>
      <c r="D725" s="26">
        <f t="shared" si="46"/>
        <v>142.18768947000001</v>
      </c>
      <c r="E725" s="26">
        <f t="shared" si="46"/>
        <v>66.870999400000002</v>
      </c>
      <c r="F725" s="26">
        <f t="shared" si="46"/>
        <v>66.576583249999999</v>
      </c>
      <c r="G725" s="26">
        <f t="shared" si="46"/>
        <v>8.7401068200000012</v>
      </c>
      <c r="H725" s="26">
        <f t="shared" si="46"/>
        <v>179.53989050999996</v>
      </c>
      <c r="I725" s="26">
        <f t="shared" si="46"/>
        <v>19.400416679999996</v>
      </c>
      <c r="J725" s="26">
        <f t="shared" si="46"/>
        <v>20.661560900000001</v>
      </c>
      <c r="K725" s="26">
        <f t="shared" si="46"/>
        <v>129.06559149999998</v>
      </c>
      <c r="L725" s="26">
        <f t="shared" si="46"/>
        <v>10.412321429999999</v>
      </c>
      <c r="M725" s="26">
        <f t="shared" si="46"/>
        <v>1400.6270516000004</v>
      </c>
      <c r="N725" s="26">
        <f t="shared" si="46"/>
        <v>1374.8798297500002</v>
      </c>
      <c r="O725" s="26">
        <f t="shared" si="46"/>
        <v>21.401518339999999</v>
      </c>
      <c r="P725" s="26">
        <f t="shared" si="46"/>
        <v>2.6207035100000002</v>
      </c>
      <c r="Q725" s="26">
        <f t="shared" si="46"/>
        <v>1.7250000000000001</v>
      </c>
      <c r="R725" s="26">
        <f t="shared" si="46"/>
        <v>1722.3546315800002</v>
      </c>
      <c r="S725" s="26">
        <f t="shared" si="46"/>
        <v>781.75527095000018</v>
      </c>
      <c r="T725" s="26">
        <f t="shared" si="46"/>
        <v>14.861487689999999</v>
      </c>
      <c r="U725" s="26">
        <f t="shared" si="46"/>
        <v>122.71155865</v>
      </c>
      <c r="V725" s="26">
        <f t="shared" si="46"/>
        <v>2.1947900000000003E-2</v>
      </c>
      <c r="W725" s="26">
        <f t="shared" si="46"/>
        <v>17.128530230000003</v>
      </c>
      <c r="X725" s="26">
        <f t="shared" si="46"/>
        <v>92.581140269999992</v>
      </c>
      <c r="Y725" s="26">
        <f t="shared" si="46"/>
        <v>205.03962288</v>
      </c>
      <c r="Z725" s="26">
        <f t="shared" si="46"/>
        <v>13.87900149</v>
      </c>
      <c r="AA725" s="26">
        <f t="shared" si="46"/>
        <v>1247.9785600599998</v>
      </c>
      <c r="AB725" s="26">
        <f t="shared" si="46"/>
        <v>474.3760715200001</v>
      </c>
      <c r="AC725" s="26">
        <f t="shared" si="46"/>
        <v>0</v>
      </c>
      <c r="AD725" s="26">
        <f t="shared" si="46"/>
        <v>0</v>
      </c>
      <c r="AE725" s="26">
        <f t="shared" si="46"/>
        <v>0</v>
      </c>
      <c r="AF725" s="26">
        <f t="shared" si="46"/>
        <v>0</v>
      </c>
      <c r="AG725" s="26">
        <f t="shared" si="46"/>
        <v>0</v>
      </c>
      <c r="AH725" s="26">
        <f t="shared" si="46"/>
        <v>0</v>
      </c>
      <c r="AI725" s="26">
        <f t="shared" si="46"/>
        <v>0</v>
      </c>
      <c r="AJ725" s="26">
        <f t="shared" si="46"/>
        <v>15.773510919999998</v>
      </c>
      <c r="AK725" s="26">
        <f t="shared" si="46"/>
        <v>15.773510919999998</v>
      </c>
      <c r="AL725" s="26">
        <f t="shared" si="46"/>
        <v>124.76493184</v>
      </c>
      <c r="AM725" s="26">
        <f t="shared" si="46"/>
        <v>124.76493184</v>
      </c>
      <c r="AN725" s="26">
        <f t="shared" si="46"/>
        <v>0</v>
      </c>
      <c r="AO725" s="26">
        <f t="shared" si="46"/>
        <v>0</v>
      </c>
      <c r="AP725" s="26">
        <f t="shared" si="46"/>
        <v>25.884123309999996</v>
      </c>
      <c r="AQ725" s="26">
        <f t="shared" si="46"/>
        <v>25.884123309999996</v>
      </c>
      <c r="AR725" s="26">
        <f t="shared" si="46"/>
        <v>0</v>
      </c>
      <c r="AS725" s="26">
        <f t="shared" si="46"/>
        <v>24.072164600000001</v>
      </c>
      <c r="AT725" s="26">
        <f t="shared" si="46"/>
        <v>174.72121975000002</v>
      </c>
      <c r="AU725" s="26">
        <f t="shared" si="46"/>
        <v>315.42836268999997</v>
      </c>
      <c r="AV725" s="26">
        <f t="shared" si="46"/>
        <v>916.60788374000003</v>
      </c>
      <c r="AW725" s="26">
        <f t="shared" si="46"/>
        <v>1232.0362464299997</v>
      </c>
      <c r="AX725" s="26">
        <f t="shared" si="46"/>
        <v>87.432107170000009</v>
      </c>
      <c r="AY725" s="26">
        <f t="shared" si="46"/>
        <v>71.417924599999992</v>
      </c>
      <c r="AZ725" s="26">
        <f t="shared" si="46"/>
        <v>1073.1862146600001</v>
      </c>
    </row>
    <row r="726" spans="2:52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2:52" x14ac:dyDescent="0.25">
      <c r="B727" s="14" t="s">
        <v>475</v>
      </c>
    </row>
    <row r="728" spans="2:52" x14ac:dyDescent="0.25">
      <c r="B728" s="15" t="s">
        <v>502</v>
      </c>
      <c r="C728" s="28">
        <v>5.6978433700000002</v>
      </c>
      <c r="D728" s="28">
        <v>2.6078077000000004</v>
      </c>
      <c r="E728" s="28">
        <v>1.6222718300000001</v>
      </c>
      <c r="F728" s="28">
        <v>0.67452226999999998</v>
      </c>
      <c r="G728" s="28">
        <v>0.3110136</v>
      </c>
      <c r="H728" s="28">
        <v>3.0900356699999998</v>
      </c>
      <c r="I728" s="28">
        <v>0.86759821999999998</v>
      </c>
      <c r="J728" s="28">
        <v>0.91992420999999991</v>
      </c>
      <c r="K728" s="28">
        <v>1.23877233</v>
      </c>
      <c r="L728" s="28">
        <v>6.3740909999999998E-2</v>
      </c>
      <c r="M728" s="28">
        <v>85.852559999999997</v>
      </c>
      <c r="N728" s="28">
        <v>85.852559999999997</v>
      </c>
      <c r="O728" s="28">
        <v>0</v>
      </c>
      <c r="P728" s="28">
        <v>0</v>
      </c>
      <c r="Q728" s="28">
        <v>0</v>
      </c>
      <c r="R728" s="28">
        <v>91.550403369999998</v>
      </c>
      <c r="S728" s="28">
        <v>36.843625709999998</v>
      </c>
      <c r="T728" s="28">
        <v>0.55795305000000006</v>
      </c>
      <c r="U728" s="28">
        <v>7.7892778800000002</v>
      </c>
      <c r="V728" s="28">
        <v>0</v>
      </c>
      <c r="W728" s="28">
        <v>0</v>
      </c>
      <c r="X728" s="28">
        <v>4.4418040799999998</v>
      </c>
      <c r="Y728" s="28">
        <v>6.4054890000000002</v>
      </c>
      <c r="Z728" s="28">
        <v>1.24026046</v>
      </c>
      <c r="AA728" s="28">
        <v>57.278410180000002</v>
      </c>
      <c r="AB728" s="28">
        <v>34.271993190000003</v>
      </c>
      <c r="AC728" s="28">
        <v>0</v>
      </c>
      <c r="AD728" s="28">
        <v>0</v>
      </c>
      <c r="AE728" s="28">
        <v>0</v>
      </c>
      <c r="AF728" s="28">
        <v>0</v>
      </c>
      <c r="AG728" s="28">
        <v>0</v>
      </c>
      <c r="AH728" s="28">
        <v>0</v>
      </c>
      <c r="AI728" s="28">
        <v>0</v>
      </c>
      <c r="AJ728" s="28">
        <v>0</v>
      </c>
      <c r="AK728" s="28">
        <v>0</v>
      </c>
      <c r="AL728" s="28">
        <v>20.19414896</v>
      </c>
      <c r="AM728" s="28">
        <v>20.19414896</v>
      </c>
      <c r="AN728" s="28">
        <v>0</v>
      </c>
      <c r="AO728" s="28">
        <v>0</v>
      </c>
      <c r="AP728" s="28">
        <v>3.8497126600000002</v>
      </c>
      <c r="AQ728" s="28">
        <v>3.8497126600000002</v>
      </c>
      <c r="AR728" s="28">
        <v>0</v>
      </c>
      <c r="AS728" s="28">
        <v>0.1789104</v>
      </c>
      <c r="AT728" s="28">
        <v>24.222772020000001</v>
      </c>
      <c r="AU728" s="28">
        <v>10.049221169999999</v>
      </c>
      <c r="AV728" s="28">
        <v>16.818843999999999</v>
      </c>
      <c r="AW728" s="28">
        <v>26.868065170000001</v>
      </c>
      <c r="AX728" s="28">
        <v>1.12322049</v>
      </c>
      <c r="AY728" s="28">
        <v>2.767207</v>
      </c>
      <c r="AZ728" s="28">
        <v>22.977637680000004</v>
      </c>
    </row>
    <row r="729" spans="2:52" x14ac:dyDescent="0.25">
      <c r="B729" s="15" t="s">
        <v>503</v>
      </c>
      <c r="C729" s="28">
        <v>9.1891143499999988</v>
      </c>
      <c r="D729" s="28">
        <v>1.8705022</v>
      </c>
      <c r="E729" s="28">
        <v>0.83191988999999988</v>
      </c>
      <c r="F729" s="28">
        <v>0.87851822000000002</v>
      </c>
      <c r="G729" s="28">
        <v>0.16006408999999999</v>
      </c>
      <c r="H729" s="28">
        <v>7.3186121500000008</v>
      </c>
      <c r="I729" s="28">
        <v>0.434693</v>
      </c>
      <c r="J729" s="28">
        <v>0.181116</v>
      </c>
      <c r="K729" s="28">
        <v>1.25881058</v>
      </c>
      <c r="L729" s="28">
        <v>5.4439925700000007</v>
      </c>
      <c r="M729" s="28">
        <v>90.724097229999998</v>
      </c>
      <c r="N729" s="28">
        <v>81.186097000000004</v>
      </c>
      <c r="O729" s="28">
        <v>0</v>
      </c>
      <c r="P729" s="28">
        <v>0</v>
      </c>
      <c r="Q729" s="28">
        <v>9.5380002299999997</v>
      </c>
      <c r="R729" s="28">
        <v>99.913211579999995</v>
      </c>
      <c r="S729" s="28">
        <v>43.413624570000003</v>
      </c>
      <c r="T729" s="28">
        <v>0.23598133999999998</v>
      </c>
      <c r="U729" s="28">
        <v>7.11423381</v>
      </c>
      <c r="V729" s="28">
        <v>0</v>
      </c>
      <c r="W729" s="28">
        <v>0</v>
      </c>
      <c r="X729" s="28">
        <v>2.9886457700000002</v>
      </c>
      <c r="Y729" s="28">
        <v>6.2729755599999999</v>
      </c>
      <c r="Z729" s="28">
        <v>0</v>
      </c>
      <c r="AA729" s="28">
        <v>60.025461050000011</v>
      </c>
      <c r="AB729" s="28">
        <v>39.887750529999998</v>
      </c>
      <c r="AC729" s="28">
        <v>0</v>
      </c>
      <c r="AD729" s="28">
        <v>0</v>
      </c>
      <c r="AE729" s="28">
        <v>0</v>
      </c>
      <c r="AF729" s="28">
        <v>0</v>
      </c>
      <c r="AG729" s="28">
        <v>0</v>
      </c>
      <c r="AH729" s="28">
        <v>0</v>
      </c>
      <c r="AI729" s="28">
        <v>0</v>
      </c>
      <c r="AJ729" s="28">
        <v>0</v>
      </c>
      <c r="AK729" s="28">
        <v>0</v>
      </c>
      <c r="AL729" s="28">
        <v>13.93233897</v>
      </c>
      <c r="AM729" s="28">
        <v>13.93233897</v>
      </c>
      <c r="AN729" s="28">
        <v>0</v>
      </c>
      <c r="AO729" s="28">
        <v>0</v>
      </c>
      <c r="AP729" s="28">
        <v>2</v>
      </c>
      <c r="AQ729" s="28">
        <v>0</v>
      </c>
      <c r="AR729" s="28">
        <v>2</v>
      </c>
      <c r="AS729" s="28">
        <v>0</v>
      </c>
      <c r="AT729" s="28">
        <v>15.93233897</v>
      </c>
      <c r="AU729" s="28">
        <v>23.955411559999998</v>
      </c>
      <c r="AV729" s="28">
        <v>13.51623352</v>
      </c>
      <c r="AW729" s="28">
        <v>37.471645079999995</v>
      </c>
      <c r="AX729" s="28">
        <v>0</v>
      </c>
      <c r="AY729" s="28">
        <v>11.648224369999999</v>
      </c>
      <c r="AZ729" s="28">
        <v>25.823420710000001</v>
      </c>
    </row>
    <row r="730" spans="2:52" x14ac:dyDescent="0.25">
      <c r="B730" s="15" t="s">
        <v>504</v>
      </c>
      <c r="C730" s="28">
        <v>71.534535309999981</v>
      </c>
      <c r="D730" s="28">
        <v>42.180445669999997</v>
      </c>
      <c r="E730" s="28">
        <v>7.6404302900000003</v>
      </c>
      <c r="F730" s="28">
        <v>31.509771649999998</v>
      </c>
      <c r="G730" s="28">
        <v>3.03024373</v>
      </c>
      <c r="H730" s="28">
        <v>29.354089639999998</v>
      </c>
      <c r="I730" s="28">
        <v>7.45732588</v>
      </c>
      <c r="J730" s="28">
        <v>8.8647645700000002</v>
      </c>
      <c r="K730" s="28">
        <v>12.72823788</v>
      </c>
      <c r="L730" s="28">
        <v>0.30376131000000001</v>
      </c>
      <c r="M730" s="28">
        <v>125.86658300000001</v>
      </c>
      <c r="N730" s="28">
        <v>125.846583</v>
      </c>
      <c r="O730" s="28">
        <v>0</v>
      </c>
      <c r="P730" s="28">
        <v>0</v>
      </c>
      <c r="Q730" s="28">
        <v>0.02</v>
      </c>
      <c r="R730" s="28">
        <v>197.40111831000002</v>
      </c>
      <c r="S730" s="28">
        <v>87.330281430000014</v>
      </c>
      <c r="T730" s="28">
        <v>4.9508698400000002</v>
      </c>
      <c r="U730" s="28">
        <v>17.05238722</v>
      </c>
      <c r="V730" s="28">
        <v>0</v>
      </c>
      <c r="W730" s="28">
        <v>0</v>
      </c>
      <c r="X730" s="28">
        <v>11.08254964</v>
      </c>
      <c r="Y730" s="28">
        <v>23.814561739999998</v>
      </c>
      <c r="Z730" s="28">
        <v>3.9737702700000002</v>
      </c>
      <c r="AA730" s="28">
        <v>148.20442014000002</v>
      </c>
      <c r="AB730" s="28">
        <v>49.196698170000005</v>
      </c>
      <c r="AC730" s="28">
        <v>0</v>
      </c>
      <c r="AD730" s="28">
        <v>0</v>
      </c>
      <c r="AE730" s="28">
        <v>0</v>
      </c>
      <c r="AF730" s="28">
        <v>0</v>
      </c>
      <c r="AG730" s="28">
        <v>0</v>
      </c>
      <c r="AH730" s="28">
        <v>0</v>
      </c>
      <c r="AI730" s="28">
        <v>0</v>
      </c>
      <c r="AJ730" s="28">
        <v>0</v>
      </c>
      <c r="AK730" s="28">
        <v>0</v>
      </c>
      <c r="AL730" s="28">
        <v>16.713019450000001</v>
      </c>
      <c r="AM730" s="28">
        <v>16.713019450000001</v>
      </c>
      <c r="AN730" s="28">
        <v>0</v>
      </c>
      <c r="AO730" s="28">
        <v>0</v>
      </c>
      <c r="AP730" s="28">
        <v>13.947270919999999</v>
      </c>
      <c r="AQ730" s="28">
        <v>13.947270919999999</v>
      </c>
      <c r="AR730" s="28">
        <v>0</v>
      </c>
      <c r="AS730" s="28">
        <v>0</v>
      </c>
      <c r="AT730" s="28">
        <v>30.660290369999998</v>
      </c>
      <c r="AU730" s="28">
        <v>18.536407799999999</v>
      </c>
      <c r="AV730" s="28">
        <v>34.681779310000003</v>
      </c>
      <c r="AW730" s="28">
        <v>53.218187110000002</v>
      </c>
      <c r="AX730" s="28">
        <v>2.9695944699999997</v>
      </c>
      <c r="AY730" s="28">
        <v>8.7656424299999998</v>
      </c>
      <c r="AZ730" s="28">
        <v>41.482950209999991</v>
      </c>
    </row>
    <row r="731" spans="2:52" x14ac:dyDescent="0.25">
      <c r="B731" s="15" t="s">
        <v>506</v>
      </c>
      <c r="C731" s="28">
        <v>17.57166891</v>
      </c>
      <c r="D731" s="28">
        <v>6.3259506299999995</v>
      </c>
      <c r="E731" s="28">
        <v>2.9232740099999996</v>
      </c>
      <c r="F731" s="28">
        <v>2.4374547</v>
      </c>
      <c r="G731" s="28">
        <v>0.96522192000000007</v>
      </c>
      <c r="H731" s="28">
        <v>11.24571828</v>
      </c>
      <c r="I731" s="28">
        <v>3.5296832999999999</v>
      </c>
      <c r="J731" s="28">
        <v>0.79905499999999996</v>
      </c>
      <c r="K731" s="28">
        <v>3.9272269999999998</v>
      </c>
      <c r="L731" s="28">
        <v>2.98975298</v>
      </c>
      <c r="M731" s="28">
        <v>100.19024899999999</v>
      </c>
      <c r="N731" s="28">
        <v>100.16488</v>
      </c>
      <c r="O731" s="28">
        <v>2.5368999999999999E-2</v>
      </c>
      <c r="P731" s="28">
        <v>0</v>
      </c>
      <c r="Q731" s="28">
        <v>0</v>
      </c>
      <c r="R731" s="28">
        <v>117.76191790999999</v>
      </c>
      <c r="S731" s="28">
        <v>33.821923420000005</v>
      </c>
      <c r="T731" s="28">
        <v>2.9780771699999997</v>
      </c>
      <c r="U731" s="28">
        <v>7.9889229100000003</v>
      </c>
      <c r="V731" s="28">
        <v>0.23050367999999999</v>
      </c>
      <c r="W731" s="28">
        <v>1.34014481</v>
      </c>
      <c r="X731" s="28">
        <v>6.5228988000000001</v>
      </c>
      <c r="Y731" s="28">
        <v>23.173901960000002</v>
      </c>
      <c r="Z731" s="28">
        <v>0.52081489999999997</v>
      </c>
      <c r="AA731" s="28">
        <v>76.577187649999999</v>
      </c>
      <c r="AB731" s="28">
        <v>41.184730259999995</v>
      </c>
      <c r="AC731" s="28">
        <v>0</v>
      </c>
      <c r="AD731" s="28">
        <v>0</v>
      </c>
      <c r="AE731" s="28">
        <v>0</v>
      </c>
      <c r="AF731" s="28">
        <v>0</v>
      </c>
      <c r="AG731" s="28">
        <v>0</v>
      </c>
      <c r="AH731" s="28">
        <v>0</v>
      </c>
      <c r="AI731" s="28">
        <v>0</v>
      </c>
      <c r="AJ731" s="28">
        <v>2.2857161600000002</v>
      </c>
      <c r="AK731" s="28">
        <v>2.2857161600000002</v>
      </c>
      <c r="AL731" s="28">
        <v>9.4167606700000004</v>
      </c>
      <c r="AM731" s="28">
        <v>9.4167606700000004</v>
      </c>
      <c r="AN731" s="28">
        <v>0</v>
      </c>
      <c r="AO731" s="28">
        <v>0</v>
      </c>
      <c r="AP731" s="28">
        <v>2.4112263199999999</v>
      </c>
      <c r="AQ731" s="28">
        <v>2.4112263199999999</v>
      </c>
      <c r="AR731" s="28">
        <v>0</v>
      </c>
      <c r="AS731" s="28">
        <v>3.8015107000000001</v>
      </c>
      <c r="AT731" s="28">
        <v>15.629497690000001</v>
      </c>
      <c r="AU731" s="28">
        <v>27.840948729999997</v>
      </c>
      <c r="AV731" s="28">
        <v>46.407227369999994</v>
      </c>
      <c r="AW731" s="28">
        <v>74.248176100000009</v>
      </c>
      <c r="AX731" s="28">
        <v>0.17275791000000001</v>
      </c>
      <c r="AY731" s="28">
        <v>1.0286827000000001</v>
      </c>
      <c r="AZ731" s="28">
        <v>73.046735490000003</v>
      </c>
    </row>
    <row r="732" spans="2:52" x14ac:dyDescent="0.25">
      <c r="B732" s="15" t="s">
        <v>507</v>
      </c>
      <c r="C732" s="28">
        <v>23.578681270000001</v>
      </c>
      <c r="D732" s="28">
        <v>12.21360846</v>
      </c>
      <c r="E732" s="28">
        <v>3.7715083300000001</v>
      </c>
      <c r="F732" s="28">
        <v>7.36944687</v>
      </c>
      <c r="G732" s="28">
        <v>1.0726532600000001</v>
      </c>
      <c r="H732" s="28">
        <v>11.365072810000001</v>
      </c>
      <c r="I732" s="28">
        <v>2.5148334700000001</v>
      </c>
      <c r="J732" s="28">
        <v>3.29350305</v>
      </c>
      <c r="K732" s="28">
        <v>4.6544167400000003</v>
      </c>
      <c r="L732" s="28">
        <v>0.90231955000000008</v>
      </c>
      <c r="M732" s="28">
        <v>174.29467</v>
      </c>
      <c r="N732" s="28">
        <v>174.29467</v>
      </c>
      <c r="O732" s="28">
        <v>0</v>
      </c>
      <c r="P732" s="28">
        <v>0</v>
      </c>
      <c r="Q732" s="28">
        <v>0</v>
      </c>
      <c r="R732" s="28">
        <v>197.87335127</v>
      </c>
      <c r="S732" s="28">
        <v>52.889510039999998</v>
      </c>
      <c r="T732" s="28">
        <v>6.3815930600000002</v>
      </c>
      <c r="U732" s="28">
        <v>17.14771636</v>
      </c>
      <c r="V732" s="28">
        <v>0.28903829999999997</v>
      </c>
      <c r="W732" s="28">
        <v>0</v>
      </c>
      <c r="X732" s="28">
        <v>14.83722319</v>
      </c>
      <c r="Y732" s="28">
        <v>26.427351870000003</v>
      </c>
      <c r="Z732" s="28">
        <v>0</v>
      </c>
      <c r="AA732" s="28">
        <v>117.97243282000001</v>
      </c>
      <c r="AB732" s="28">
        <v>79.900918450000006</v>
      </c>
      <c r="AC732" s="28">
        <v>0</v>
      </c>
      <c r="AD732" s="28">
        <v>0</v>
      </c>
      <c r="AE732" s="28">
        <v>0</v>
      </c>
      <c r="AF732" s="28">
        <v>0</v>
      </c>
      <c r="AG732" s="28">
        <v>0</v>
      </c>
      <c r="AH732" s="28">
        <v>0</v>
      </c>
      <c r="AI732" s="28">
        <v>0</v>
      </c>
      <c r="AJ732" s="28">
        <v>0</v>
      </c>
      <c r="AK732" s="28">
        <v>0</v>
      </c>
      <c r="AL732" s="28">
        <v>15.41846022</v>
      </c>
      <c r="AM732" s="28">
        <v>15.41846022</v>
      </c>
      <c r="AN732" s="28">
        <v>0</v>
      </c>
      <c r="AO732" s="28">
        <v>0</v>
      </c>
      <c r="AP732" s="28">
        <v>13.595097920000001</v>
      </c>
      <c r="AQ732" s="28">
        <v>13.595097920000001</v>
      </c>
      <c r="AR732" s="28">
        <v>0</v>
      </c>
      <c r="AS732" s="28">
        <v>17.121805510000002</v>
      </c>
      <c r="AT732" s="28">
        <v>46.135363650000009</v>
      </c>
      <c r="AU732" s="28">
        <v>33.765554800000004</v>
      </c>
      <c r="AV732" s="28">
        <v>46.507996570000003</v>
      </c>
      <c r="AW732" s="28">
        <v>80.273551370000007</v>
      </c>
      <c r="AX732" s="28">
        <v>16.919964480000001</v>
      </c>
      <c r="AY732" s="28">
        <v>8.0581165299999995</v>
      </c>
      <c r="AZ732" s="28">
        <v>55.295470359999996</v>
      </c>
    </row>
    <row r="733" spans="2:52" x14ac:dyDescent="0.25">
      <c r="B733" s="15" t="s">
        <v>508</v>
      </c>
      <c r="C733" s="28">
        <v>10.091430950000001</v>
      </c>
      <c r="D733" s="28">
        <v>4.2159999400000006</v>
      </c>
      <c r="E733" s="28">
        <v>1.8660465100000001</v>
      </c>
      <c r="F733" s="28">
        <v>2.0965083099999999</v>
      </c>
      <c r="G733" s="28">
        <v>0.25344511999999997</v>
      </c>
      <c r="H733" s="28">
        <v>5.8754310100000007</v>
      </c>
      <c r="I733" s="28">
        <v>1.0548120300000001</v>
      </c>
      <c r="J733" s="28">
        <v>2.87745045</v>
      </c>
      <c r="K733" s="28">
        <v>1.3567739999999999</v>
      </c>
      <c r="L733" s="28">
        <v>0.58639453000000008</v>
      </c>
      <c r="M733" s="28">
        <v>87.384153999999995</v>
      </c>
      <c r="N733" s="28">
        <v>87.384153999999995</v>
      </c>
      <c r="O733" s="28">
        <v>0</v>
      </c>
      <c r="P733" s="28">
        <v>0</v>
      </c>
      <c r="Q733" s="28">
        <v>0</v>
      </c>
      <c r="R733" s="28">
        <v>97.475584949999998</v>
      </c>
      <c r="S733" s="28">
        <v>40.632226000000003</v>
      </c>
      <c r="T733" s="28">
        <v>0.87279609999999996</v>
      </c>
      <c r="U733" s="28">
        <v>4.7387940199999994</v>
      </c>
      <c r="V733" s="28">
        <v>0</v>
      </c>
      <c r="W733" s="28">
        <v>0</v>
      </c>
      <c r="X733" s="28">
        <v>10.092250630000001</v>
      </c>
      <c r="Y733" s="28">
        <v>12.50279085</v>
      </c>
      <c r="Z733" s="28">
        <v>0</v>
      </c>
      <c r="AA733" s="28">
        <v>68.838857600000011</v>
      </c>
      <c r="AB733" s="28">
        <v>28.636727349999997</v>
      </c>
      <c r="AC733" s="28">
        <v>0</v>
      </c>
      <c r="AD733" s="28">
        <v>0</v>
      </c>
      <c r="AE733" s="28">
        <v>0</v>
      </c>
      <c r="AF733" s="28">
        <v>0</v>
      </c>
      <c r="AG733" s="28">
        <v>0</v>
      </c>
      <c r="AH733" s="28">
        <v>0</v>
      </c>
      <c r="AI733" s="28">
        <v>0</v>
      </c>
      <c r="AJ733" s="28">
        <v>0</v>
      </c>
      <c r="AK733" s="28">
        <v>0</v>
      </c>
      <c r="AL733" s="28">
        <v>0.49225200000000002</v>
      </c>
      <c r="AM733" s="28">
        <v>0.49225200000000002</v>
      </c>
      <c r="AN733" s="28">
        <v>0</v>
      </c>
      <c r="AO733" s="28">
        <v>0</v>
      </c>
      <c r="AP733" s="28">
        <v>3.5339978700000003</v>
      </c>
      <c r="AQ733" s="28">
        <v>3.5339978700000003</v>
      </c>
      <c r="AR733" s="28">
        <v>0</v>
      </c>
      <c r="AS733" s="28">
        <v>12.18954332</v>
      </c>
      <c r="AT733" s="28">
        <v>16.215793190000003</v>
      </c>
      <c r="AU733" s="28">
        <v>12.42093416</v>
      </c>
      <c r="AV733" s="28">
        <v>26.073939070000002</v>
      </c>
      <c r="AW733" s="28">
        <v>38.494873230000003</v>
      </c>
      <c r="AX733" s="28">
        <v>0</v>
      </c>
      <c r="AY733" s="28">
        <v>4.0085601099999995</v>
      </c>
      <c r="AZ733" s="28">
        <v>34.486313119999998</v>
      </c>
    </row>
    <row r="734" spans="2:52" x14ac:dyDescent="0.25">
      <c r="B734" s="15" t="s">
        <v>509</v>
      </c>
      <c r="C734" s="28">
        <v>9.1997458499999993</v>
      </c>
      <c r="D734" s="28">
        <v>4.6331027799999998</v>
      </c>
      <c r="E734" s="28">
        <v>1.8755295400000001</v>
      </c>
      <c r="F734" s="28">
        <v>2.3318908899999999</v>
      </c>
      <c r="G734" s="28">
        <v>0.42568234999999999</v>
      </c>
      <c r="H734" s="28">
        <v>4.5666430700000005</v>
      </c>
      <c r="I734" s="28">
        <v>2.0856651299999998</v>
      </c>
      <c r="J734" s="28">
        <v>0.68301093000000002</v>
      </c>
      <c r="K734" s="28">
        <v>0.49973634</v>
      </c>
      <c r="L734" s="28">
        <v>1.2982306699999999</v>
      </c>
      <c r="M734" s="28">
        <v>95.234605000000002</v>
      </c>
      <c r="N734" s="28">
        <v>95.234605000000002</v>
      </c>
      <c r="O734" s="28">
        <v>0</v>
      </c>
      <c r="P734" s="28">
        <v>0</v>
      </c>
      <c r="Q734" s="28">
        <v>0</v>
      </c>
      <c r="R734" s="28">
        <v>104.43435084999999</v>
      </c>
      <c r="S734" s="28">
        <v>57.932747329999998</v>
      </c>
      <c r="T734" s="28">
        <v>0.53874138000000005</v>
      </c>
      <c r="U734" s="28">
        <v>10.482880130000002</v>
      </c>
      <c r="V734" s="28">
        <v>0</v>
      </c>
      <c r="W734" s="28">
        <v>0</v>
      </c>
      <c r="X734" s="28">
        <v>2.6993854500000003</v>
      </c>
      <c r="Y734" s="28">
        <v>5.0640851100000006</v>
      </c>
      <c r="Z734" s="28">
        <v>0.74422765000000002</v>
      </c>
      <c r="AA734" s="28">
        <v>77.462067050000016</v>
      </c>
      <c r="AB734" s="28">
        <v>26.9722838</v>
      </c>
      <c r="AC734" s="28">
        <v>0</v>
      </c>
      <c r="AD734" s="28">
        <v>0</v>
      </c>
      <c r="AE734" s="28">
        <v>0</v>
      </c>
      <c r="AF734" s="28">
        <v>0</v>
      </c>
      <c r="AG734" s="28">
        <v>0</v>
      </c>
      <c r="AH734" s="28">
        <v>0</v>
      </c>
      <c r="AI734" s="28">
        <v>0</v>
      </c>
      <c r="AJ734" s="28">
        <v>0</v>
      </c>
      <c r="AK734" s="28">
        <v>0</v>
      </c>
      <c r="AL734" s="28">
        <v>16.068399469999999</v>
      </c>
      <c r="AM734" s="28">
        <v>16.068399469999999</v>
      </c>
      <c r="AN734" s="28">
        <v>0</v>
      </c>
      <c r="AO734" s="28">
        <v>0</v>
      </c>
      <c r="AP734" s="28">
        <v>0.70672378000000002</v>
      </c>
      <c r="AQ734" s="28">
        <v>0.70672378000000002</v>
      </c>
      <c r="AR734" s="28">
        <v>0</v>
      </c>
      <c r="AS734" s="28">
        <v>0</v>
      </c>
      <c r="AT734" s="28">
        <v>16.77512325</v>
      </c>
      <c r="AU734" s="28">
        <v>10.197160550000001</v>
      </c>
      <c r="AV734" s="28">
        <v>16.608072249999999</v>
      </c>
      <c r="AW734" s="28">
        <v>26.805232800000002</v>
      </c>
      <c r="AX734" s="28">
        <v>0.52404205999999998</v>
      </c>
      <c r="AY734" s="28">
        <v>1.43856849</v>
      </c>
      <c r="AZ734" s="28">
        <v>24.842622250000002</v>
      </c>
    </row>
    <row r="735" spans="2:52" x14ac:dyDescent="0.25">
      <c r="B735" s="15" t="s">
        <v>505</v>
      </c>
      <c r="C735" s="28">
        <v>2.3421247599999999</v>
      </c>
      <c r="D735" s="28">
        <v>1.2336113499999999</v>
      </c>
      <c r="E735" s="28">
        <v>0.58829443999999997</v>
      </c>
      <c r="F735" s="28">
        <v>0.56264919999999996</v>
      </c>
      <c r="G735" s="28">
        <v>8.2667710000000005E-2</v>
      </c>
      <c r="H735" s="28">
        <v>1.1085134099999998</v>
      </c>
      <c r="I735" s="28">
        <v>0.20404785</v>
      </c>
      <c r="J735" s="28">
        <v>0.33273548999999997</v>
      </c>
      <c r="K735" s="28">
        <v>0.49520828</v>
      </c>
      <c r="L735" s="28">
        <v>7.6521789999999992E-2</v>
      </c>
      <c r="M735" s="28">
        <v>45.098771999999997</v>
      </c>
      <c r="N735" s="28">
        <v>45.098771999999997</v>
      </c>
      <c r="O735" s="28">
        <v>0</v>
      </c>
      <c r="P735" s="28">
        <v>0</v>
      </c>
      <c r="Q735" s="28">
        <v>0</v>
      </c>
      <c r="R735" s="28">
        <v>47.440896760000001</v>
      </c>
      <c r="S735" s="28">
        <v>22.563325640000002</v>
      </c>
      <c r="T735" s="28">
        <v>1.1887818300000002</v>
      </c>
      <c r="U735" s="28">
        <v>4.4054121799999999</v>
      </c>
      <c r="V735" s="28">
        <v>0</v>
      </c>
      <c r="W735" s="28">
        <v>4.13972417</v>
      </c>
      <c r="X735" s="28">
        <v>2.1811726400000002</v>
      </c>
      <c r="Y735" s="28">
        <v>8.7622499700000009</v>
      </c>
      <c r="Z735" s="28">
        <v>0</v>
      </c>
      <c r="AA735" s="28">
        <v>43.240666429999997</v>
      </c>
      <c r="AB735" s="28">
        <v>4.2002303299999992</v>
      </c>
      <c r="AC735" s="28">
        <v>0</v>
      </c>
      <c r="AD735" s="28">
        <v>0</v>
      </c>
      <c r="AE735" s="28">
        <v>0</v>
      </c>
      <c r="AF735" s="28">
        <v>0</v>
      </c>
      <c r="AG735" s="28">
        <v>0</v>
      </c>
      <c r="AH735" s="28">
        <v>0</v>
      </c>
      <c r="AI735" s="28">
        <v>0</v>
      </c>
      <c r="AJ735" s="28">
        <v>0.33109842</v>
      </c>
      <c r="AK735" s="28">
        <v>0.33109842</v>
      </c>
      <c r="AL735" s="28">
        <v>1.4988969999999999</v>
      </c>
      <c r="AM735" s="28">
        <v>1.4988969999999999</v>
      </c>
      <c r="AN735" s="28">
        <v>0</v>
      </c>
      <c r="AO735" s="28">
        <v>0</v>
      </c>
      <c r="AP735" s="28">
        <v>0</v>
      </c>
      <c r="AQ735" s="28">
        <v>0</v>
      </c>
      <c r="AR735" s="28">
        <v>0</v>
      </c>
      <c r="AS735" s="28">
        <v>0</v>
      </c>
      <c r="AT735" s="28">
        <v>1.4988969999999999</v>
      </c>
      <c r="AU735" s="28">
        <v>3.0324317500000002</v>
      </c>
      <c r="AV735" s="28">
        <v>4.0361656000000004</v>
      </c>
      <c r="AW735" s="28">
        <v>7.0685973499999992</v>
      </c>
      <c r="AX735" s="28">
        <v>0.54486144999999997</v>
      </c>
      <c r="AY735" s="28">
        <v>0</v>
      </c>
      <c r="AZ735" s="28">
        <v>6.5237359000000001</v>
      </c>
    </row>
    <row r="736" spans="2:52" x14ac:dyDescent="0.25">
      <c r="B736" s="15" t="s">
        <v>66</v>
      </c>
      <c r="C736" s="28">
        <v>1.7781327900000001</v>
      </c>
      <c r="D736" s="28">
        <v>0.83943699999999999</v>
      </c>
      <c r="E736" s="28">
        <v>0.39037766000000002</v>
      </c>
      <c r="F736" s="28">
        <v>0.35061005000000001</v>
      </c>
      <c r="G736" s="28">
        <v>9.8449289999999995E-2</v>
      </c>
      <c r="H736" s="28">
        <v>0.93869579000000003</v>
      </c>
      <c r="I736" s="28">
        <v>0.43910125999999999</v>
      </c>
      <c r="J736" s="28">
        <v>0.38136301</v>
      </c>
      <c r="K736" s="28">
        <v>5.4350000000000002E-2</v>
      </c>
      <c r="L736" s="28">
        <v>6.3881519999999997E-2</v>
      </c>
      <c r="M736" s="28">
        <v>36.601028999999997</v>
      </c>
      <c r="N736" s="28">
        <v>36.601028999999997</v>
      </c>
      <c r="O736" s="28">
        <v>0</v>
      </c>
      <c r="P736" s="28">
        <v>0</v>
      </c>
      <c r="Q736" s="28">
        <v>0</v>
      </c>
      <c r="R736" s="28">
        <v>38.379161789999998</v>
      </c>
      <c r="S736" s="28">
        <v>25.828636420000002</v>
      </c>
      <c r="T736" s="28">
        <v>0.21802295000000002</v>
      </c>
      <c r="U736" s="28">
        <v>3.36511095</v>
      </c>
      <c r="V736" s="28">
        <v>0</v>
      </c>
      <c r="W736" s="28">
        <v>0</v>
      </c>
      <c r="X736" s="28">
        <v>2.6035167299999999</v>
      </c>
      <c r="Y736" s="28">
        <v>4.4521775799999999</v>
      </c>
      <c r="Z736" s="28">
        <v>0</v>
      </c>
      <c r="AA736" s="28">
        <v>36.467464630000002</v>
      </c>
      <c r="AB736" s="28">
        <v>1.9116971600000001</v>
      </c>
      <c r="AC736" s="28">
        <v>0</v>
      </c>
      <c r="AD736" s="28">
        <v>0</v>
      </c>
      <c r="AE736" s="28">
        <v>0</v>
      </c>
      <c r="AF736" s="28">
        <v>0</v>
      </c>
      <c r="AG736" s="28">
        <v>0</v>
      </c>
      <c r="AH736" s="28">
        <v>0</v>
      </c>
      <c r="AI736" s="28">
        <v>0</v>
      </c>
      <c r="AJ736" s="28">
        <v>0</v>
      </c>
      <c r="AK736" s="28">
        <v>0</v>
      </c>
      <c r="AL736" s="28">
        <v>0.13667887000000001</v>
      </c>
      <c r="AM736" s="28">
        <v>8.3089999999999997E-2</v>
      </c>
      <c r="AN736" s="28">
        <v>0</v>
      </c>
      <c r="AO736" s="28">
        <v>5.3588870000000004E-2</v>
      </c>
      <c r="AP736" s="28">
        <v>0</v>
      </c>
      <c r="AQ736" s="28">
        <v>0</v>
      </c>
      <c r="AR736" s="28">
        <v>0</v>
      </c>
      <c r="AS736" s="28">
        <v>0</v>
      </c>
      <c r="AT736" s="28">
        <v>0.13667887000000001</v>
      </c>
      <c r="AU736" s="28">
        <v>1.77501829</v>
      </c>
      <c r="AV736" s="28">
        <v>1.48382934</v>
      </c>
      <c r="AW736" s="28">
        <v>3.25884763</v>
      </c>
      <c r="AX736" s="28">
        <v>0</v>
      </c>
      <c r="AY736" s="28">
        <v>0</v>
      </c>
      <c r="AZ736" s="28">
        <v>3.25884763</v>
      </c>
    </row>
    <row r="737" spans="2:52" x14ac:dyDescent="0.25">
      <c r="B737" s="15" t="s">
        <v>510</v>
      </c>
      <c r="C737" s="28">
        <v>8.5015263900000004</v>
      </c>
      <c r="D737" s="28">
        <v>4.0763500800000001</v>
      </c>
      <c r="E737" s="28">
        <v>1.72980814</v>
      </c>
      <c r="F737" s="28">
        <v>2.0173150099999999</v>
      </c>
      <c r="G737" s="28">
        <v>0.32922692999999997</v>
      </c>
      <c r="H737" s="28">
        <v>4.4251763099999994</v>
      </c>
      <c r="I737" s="28">
        <v>0.63207172</v>
      </c>
      <c r="J737" s="28">
        <v>0.47275200000000001</v>
      </c>
      <c r="K737" s="28">
        <v>3.1082734900000002</v>
      </c>
      <c r="L737" s="28">
        <v>0.21207909999999999</v>
      </c>
      <c r="M737" s="28">
        <v>81.732585</v>
      </c>
      <c r="N737" s="28">
        <v>81.720785000000006</v>
      </c>
      <c r="O737" s="28">
        <v>1.8E-3</v>
      </c>
      <c r="P737" s="28">
        <v>0</v>
      </c>
      <c r="Q737" s="28">
        <v>0.01</v>
      </c>
      <c r="R737" s="28">
        <v>90.234111389999995</v>
      </c>
      <c r="S737" s="28">
        <v>38.19327964</v>
      </c>
      <c r="T737" s="28">
        <v>0.73548018999999998</v>
      </c>
      <c r="U737" s="28">
        <v>6.7595586900000004</v>
      </c>
      <c r="V737" s="28">
        <v>0</v>
      </c>
      <c r="W737" s="28">
        <v>0</v>
      </c>
      <c r="X737" s="28">
        <v>3.8782709199999998</v>
      </c>
      <c r="Y737" s="28">
        <v>6.8178394800000008</v>
      </c>
      <c r="Z737" s="28">
        <v>0</v>
      </c>
      <c r="AA737" s="28">
        <v>56.384428920000005</v>
      </c>
      <c r="AB737" s="28">
        <v>33.849682469999998</v>
      </c>
      <c r="AC737" s="28">
        <v>0</v>
      </c>
      <c r="AD737" s="28">
        <v>0</v>
      </c>
      <c r="AE737" s="28">
        <v>0</v>
      </c>
      <c r="AF737" s="28">
        <v>0</v>
      </c>
      <c r="AG737" s="28">
        <v>0</v>
      </c>
      <c r="AH737" s="28">
        <v>0</v>
      </c>
      <c r="AI737" s="28">
        <v>0</v>
      </c>
      <c r="AJ737" s="28">
        <v>2.1161283499999999</v>
      </c>
      <c r="AK737" s="28">
        <v>2.1161283499999999</v>
      </c>
      <c r="AL737" s="28">
        <v>22.70050032</v>
      </c>
      <c r="AM737" s="28">
        <v>22.70050032</v>
      </c>
      <c r="AN737" s="28">
        <v>0</v>
      </c>
      <c r="AO737" s="28">
        <v>0</v>
      </c>
      <c r="AP737" s="28">
        <v>0</v>
      </c>
      <c r="AQ737" s="28">
        <v>0</v>
      </c>
      <c r="AR737" s="28">
        <v>0</v>
      </c>
      <c r="AS737" s="28">
        <v>0</v>
      </c>
      <c r="AT737" s="28">
        <v>22.70050032</v>
      </c>
      <c r="AU737" s="28">
        <v>13.2653105</v>
      </c>
      <c r="AV737" s="28">
        <v>50.294698170000004</v>
      </c>
      <c r="AW737" s="28">
        <v>63.560008670000002</v>
      </c>
      <c r="AX737" s="28">
        <v>1.6987452700000001</v>
      </c>
      <c r="AY737" s="28">
        <v>12.27543451</v>
      </c>
      <c r="AZ737" s="28">
        <v>49.585828890000002</v>
      </c>
    </row>
    <row r="738" spans="2:52" x14ac:dyDescent="0.25">
      <c r="B738" s="15" t="s">
        <v>390</v>
      </c>
      <c r="C738" s="28">
        <v>5.5362795199999999</v>
      </c>
      <c r="D738" s="28">
        <v>2.6756693500000002</v>
      </c>
      <c r="E738" s="28">
        <v>1.1745672300000001</v>
      </c>
      <c r="F738" s="28">
        <v>1.1536568700000001</v>
      </c>
      <c r="G738" s="28">
        <v>0.34744524999999998</v>
      </c>
      <c r="H738" s="28">
        <v>2.8606101699999993</v>
      </c>
      <c r="I738" s="28">
        <v>0.55097792000000001</v>
      </c>
      <c r="J738" s="28">
        <v>0.8473695</v>
      </c>
      <c r="K738" s="28">
        <v>1.3267228899999999</v>
      </c>
      <c r="L738" s="28">
        <v>0.13553986000000001</v>
      </c>
      <c r="M738" s="28">
        <v>56.02575418</v>
      </c>
      <c r="N738" s="28">
        <v>48.699852</v>
      </c>
      <c r="O738" s="28">
        <v>2.7599999999999999E-3</v>
      </c>
      <c r="P738" s="28">
        <v>0</v>
      </c>
      <c r="Q738" s="28">
        <v>7.3231421799999996</v>
      </c>
      <c r="R738" s="28">
        <v>61.562033700000001</v>
      </c>
      <c r="S738" s="28">
        <v>27.806309170000002</v>
      </c>
      <c r="T738" s="28">
        <v>0.46812764000000001</v>
      </c>
      <c r="U738" s="28">
        <v>3.6600402400000003</v>
      </c>
      <c r="V738" s="28">
        <v>0</v>
      </c>
      <c r="W738" s="28">
        <v>5.53744339</v>
      </c>
      <c r="X738" s="28">
        <v>1.05119747</v>
      </c>
      <c r="Y738" s="28">
        <v>8.6269945000000003</v>
      </c>
      <c r="Z738" s="28">
        <v>0.19638401999999999</v>
      </c>
      <c r="AA738" s="28">
        <v>47.346496430000009</v>
      </c>
      <c r="AB738" s="28">
        <v>14.215537269999999</v>
      </c>
      <c r="AC738" s="28">
        <v>0</v>
      </c>
      <c r="AD738" s="28">
        <v>0</v>
      </c>
      <c r="AE738" s="28">
        <v>0</v>
      </c>
      <c r="AF738" s="28">
        <v>0</v>
      </c>
      <c r="AG738" s="28">
        <v>7.7825480000000002</v>
      </c>
      <c r="AH738" s="28">
        <v>7.7825480000000002</v>
      </c>
      <c r="AI738" s="28">
        <v>0</v>
      </c>
      <c r="AJ738" s="28">
        <v>0</v>
      </c>
      <c r="AK738" s="28">
        <v>7.7825480000000002</v>
      </c>
      <c r="AL738" s="28">
        <v>2.49847383</v>
      </c>
      <c r="AM738" s="28">
        <v>2.49847383</v>
      </c>
      <c r="AN738" s="28">
        <v>0</v>
      </c>
      <c r="AO738" s="28">
        <v>0</v>
      </c>
      <c r="AP738" s="28">
        <v>2.3905832299999998</v>
      </c>
      <c r="AQ738" s="28">
        <v>2.3905832299999998</v>
      </c>
      <c r="AR738" s="28">
        <v>0</v>
      </c>
      <c r="AS738" s="28">
        <v>7.7825480000000002</v>
      </c>
      <c r="AT738" s="28">
        <v>12.671605060000001</v>
      </c>
      <c r="AU738" s="28">
        <v>9.3264802099999997</v>
      </c>
      <c r="AV738" s="28">
        <v>0.35804418999999998</v>
      </c>
      <c r="AW738" s="28">
        <v>9.684524399999999</v>
      </c>
      <c r="AX738" s="28">
        <v>9.2649870100000005</v>
      </c>
      <c r="AY738" s="28">
        <v>0</v>
      </c>
      <c r="AZ738" s="28">
        <v>0.41953739000000001</v>
      </c>
    </row>
    <row r="739" spans="2:52" x14ac:dyDescent="0.25">
      <c r="B739" s="15" t="s">
        <v>511</v>
      </c>
      <c r="C739" s="28">
        <v>6.8203285600000001</v>
      </c>
      <c r="D739" s="28">
        <v>2.57506141</v>
      </c>
      <c r="E739" s="28">
        <v>1.5195264300000002</v>
      </c>
      <c r="F739" s="28">
        <v>0.74180462999999996</v>
      </c>
      <c r="G739" s="28">
        <v>0.31373034999999999</v>
      </c>
      <c r="H739" s="28">
        <v>4.2452671500000001</v>
      </c>
      <c r="I739" s="28">
        <v>0.96297968999999994</v>
      </c>
      <c r="J739" s="28">
        <v>1.6632674999999999</v>
      </c>
      <c r="K739" s="28">
        <v>1.5233066000000002</v>
      </c>
      <c r="L739" s="28">
        <v>9.5713359999999997E-2</v>
      </c>
      <c r="M739" s="28">
        <v>78.578322999999997</v>
      </c>
      <c r="N739" s="28">
        <v>78.578322999999997</v>
      </c>
      <c r="O739" s="28">
        <v>0</v>
      </c>
      <c r="P739" s="28">
        <v>0</v>
      </c>
      <c r="Q739" s="28">
        <v>0</v>
      </c>
      <c r="R739" s="28">
        <v>85.398651560000005</v>
      </c>
      <c r="S739" s="28">
        <v>34.917038609999999</v>
      </c>
      <c r="T739" s="28">
        <v>0.9133875600000001</v>
      </c>
      <c r="U739" s="28">
        <v>4.9564060000000003</v>
      </c>
      <c r="V739" s="28">
        <v>0</v>
      </c>
      <c r="W739" s="28">
        <v>0</v>
      </c>
      <c r="X739" s="28">
        <v>12.548279050000001</v>
      </c>
      <c r="Y739" s="28">
        <v>8.1777970599999996</v>
      </c>
      <c r="Z739" s="28">
        <v>2.6596999999999997E-3</v>
      </c>
      <c r="AA739" s="28">
        <v>61.515567980000007</v>
      </c>
      <c r="AB739" s="28">
        <v>23.883083580000001</v>
      </c>
      <c r="AC739" s="28">
        <v>0</v>
      </c>
      <c r="AD739" s="28">
        <v>0</v>
      </c>
      <c r="AE739" s="28">
        <v>0</v>
      </c>
      <c r="AF739" s="28">
        <v>0</v>
      </c>
      <c r="AG739" s="28">
        <v>0</v>
      </c>
      <c r="AH739" s="28">
        <v>0</v>
      </c>
      <c r="AI739" s="28">
        <v>0</v>
      </c>
      <c r="AJ739" s="28">
        <v>1.9359999999999999E-2</v>
      </c>
      <c r="AK739" s="28">
        <v>1.9359999999999999E-2</v>
      </c>
      <c r="AL739" s="28">
        <v>2.5499999999999998</v>
      </c>
      <c r="AM739" s="28">
        <v>2.5499999999999998</v>
      </c>
      <c r="AN739" s="28">
        <v>0</v>
      </c>
      <c r="AO739" s="28">
        <v>0</v>
      </c>
      <c r="AP739" s="28">
        <v>3.7995669999999995E-2</v>
      </c>
      <c r="AQ739" s="28">
        <v>3.7995669999999995E-2</v>
      </c>
      <c r="AR739" s="28">
        <v>0</v>
      </c>
      <c r="AS739" s="28">
        <v>0</v>
      </c>
      <c r="AT739" s="28">
        <v>2.5879956699999997</v>
      </c>
      <c r="AU739" s="28">
        <v>21.314447909999998</v>
      </c>
      <c r="AV739" s="28">
        <v>11.725229000000001</v>
      </c>
      <c r="AW739" s="28">
        <v>33.039676909999997</v>
      </c>
      <c r="AX739" s="28">
        <v>5.0532385800000004</v>
      </c>
      <c r="AY739" s="28">
        <v>0</v>
      </c>
      <c r="AZ739" s="28">
        <v>27.986438330000002</v>
      </c>
    </row>
    <row r="740" spans="2:52" x14ac:dyDescent="0.25">
      <c r="B740" s="25" t="s">
        <v>1582</v>
      </c>
      <c r="C740" s="26">
        <f t="shared" ref="C740:AZ740" si="47">SUM(C728:C739)</f>
        <v>171.84141202999999</v>
      </c>
      <c r="D740" s="26">
        <f t="shared" si="47"/>
        <v>85.447546570000014</v>
      </c>
      <c r="E740" s="26">
        <f t="shared" si="47"/>
        <v>25.933554299999997</v>
      </c>
      <c r="F740" s="26">
        <f t="shared" si="47"/>
        <v>52.124148669999983</v>
      </c>
      <c r="G740" s="26">
        <f t="shared" si="47"/>
        <v>7.3898435999999998</v>
      </c>
      <c r="H740" s="26">
        <f t="shared" si="47"/>
        <v>86.393865460000001</v>
      </c>
      <c r="I740" s="26">
        <f t="shared" si="47"/>
        <v>20.733789470000001</v>
      </c>
      <c r="J740" s="26">
        <f t="shared" si="47"/>
        <v>21.316311710000001</v>
      </c>
      <c r="K740" s="26">
        <f t="shared" si="47"/>
        <v>32.171836129999996</v>
      </c>
      <c r="L740" s="26">
        <f t="shared" si="47"/>
        <v>12.171928149999999</v>
      </c>
      <c r="M740" s="26">
        <f t="shared" si="47"/>
        <v>1057.5833814099999</v>
      </c>
      <c r="N740" s="26">
        <f t="shared" si="47"/>
        <v>1040.6623099999999</v>
      </c>
      <c r="O740" s="26">
        <f t="shared" si="47"/>
        <v>2.9928999999999997E-2</v>
      </c>
      <c r="P740" s="26">
        <f t="shared" si="47"/>
        <v>0</v>
      </c>
      <c r="Q740" s="26">
        <f t="shared" si="47"/>
        <v>16.89114241</v>
      </c>
      <c r="R740" s="26">
        <f t="shared" si="47"/>
        <v>1229.4247934399998</v>
      </c>
      <c r="S740" s="26">
        <f t="shared" si="47"/>
        <v>502.1725279800001</v>
      </c>
      <c r="T740" s="26">
        <f t="shared" si="47"/>
        <v>20.03981211</v>
      </c>
      <c r="U740" s="26">
        <f t="shared" si="47"/>
        <v>95.460740390000012</v>
      </c>
      <c r="V740" s="26">
        <f t="shared" si="47"/>
        <v>0.51954197999999996</v>
      </c>
      <c r="W740" s="26">
        <f t="shared" si="47"/>
        <v>11.017312369999999</v>
      </c>
      <c r="X740" s="26">
        <f t="shared" si="47"/>
        <v>74.927194369999995</v>
      </c>
      <c r="Y740" s="26">
        <f t="shared" si="47"/>
        <v>140.49821467999999</v>
      </c>
      <c r="Z740" s="26">
        <f t="shared" si="47"/>
        <v>6.6781170000000003</v>
      </c>
      <c r="AA740" s="26">
        <f t="shared" si="47"/>
        <v>851.31346088000009</v>
      </c>
      <c r="AB740" s="26">
        <f t="shared" si="47"/>
        <v>378.11133255999999</v>
      </c>
      <c r="AC740" s="26">
        <f t="shared" si="47"/>
        <v>0</v>
      </c>
      <c r="AD740" s="26">
        <f t="shared" si="47"/>
        <v>0</v>
      </c>
      <c r="AE740" s="26">
        <f t="shared" si="47"/>
        <v>0</v>
      </c>
      <c r="AF740" s="26">
        <f t="shared" si="47"/>
        <v>0</v>
      </c>
      <c r="AG740" s="26">
        <f t="shared" si="47"/>
        <v>7.7825480000000002</v>
      </c>
      <c r="AH740" s="26">
        <f t="shared" si="47"/>
        <v>7.7825480000000002</v>
      </c>
      <c r="AI740" s="26">
        <f t="shared" si="47"/>
        <v>0</v>
      </c>
      <c r="AJ740" s="26">
        <f t="shared" si="47"/>
        <v>4.7523029299999999</v>
      </c>
      <c r="AK740" s="26">
        <f t="shared" si="47"/>
        <v>12.534850930000001</v>
      </c>
      <c r="AL740" s="26">
        <f t="shared" si="47"/>
        <v>121.61992975999999</v>
      </c>
      <c r="AM740" s="26">
        <f t="shared" si="47"/>
        <v>121.56634088999999</v>
      </c>
      <c r="AN740" s="26">
        <f t="shared" si="47"/>
        <v>0</v>
      </c>
      <c r="AO740" s="26">
        <f t="shared" si="47"/>
        <v>5.3588870000000004E-2</v>
      </c>
      <c r="AP740" s="26">
        <f t="shared" si="47"/>
        <v>42.472608369999996</v>
      </c>
      <c r="AQ740" s="26">
        <f t="shared" si="47"/>
        <v>40.472608369999996</v>
      </c>
      <c r="AR740" s="26">
        <f t="shared" si="47"/>
        <v>2</v>
      </c>
      <c r="AS740" s="26">
        <f t="shared" si="47"/>
        <v>41.074317929999999</v>
      </c>
      <c r="AT740" s="26">
        <f t="shared" si="47"/>
        <v>205.16685606000001</v>
      </c>
      <c r="AU740" s="26">
        <f t="shared" si="47"/>
        <v>185.47932743000001</v>
      </c>
      <c r="AV740" s="26">
        <f t="shared" si="47"/>
        <v>268.51205838999999</v>
      </c>
      <c r="AW740" s="26">
        <f t="shared" si="47"/>
        <v>453.99138582</v>
      </c>
      <c r="AX740" s="26">
        <f t="shared" si="47"/>
        <v>38.271411719999996</v>
      </c>
      <c r="AY740" s="26">
        <f t="shared" si="47"/>
        <v>49.99043614</v>
      </c>
      <c r="AZ740" s="26">
        <f t="shared" si="47"/>
        <v>365.72953796000002</v>
      </c>
    </row>
    <row r="741" spans="2:52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2:52" x14ac:dyDescent="0.25">
      <c r="B742" s="14" t="s">
        <v>476</v>
      </c>
    </row>
    <row r="743" spans="2:52" x14ac:dyDescent="0.25">
      <c r="B743" s="15" t="s">
        <v>512</v>
      </c>
      <c r="C743" s="28">
        <v>12.589832440000002</v>
      </c>
      <c r="D743" s="28">
        <v>5.1530928099999995</v>
      </c>
      <c r="E743" s="28">
        <v>2.1327669900000004</v>
      </c>
      <c r="F743" s="28">
        <v>2.5444263599999997</v>
      </c>
      <c r="G743" s="28">
        <v>0.47589946</v>
      </c>
      <c r="H743" s="28">
        <v>7.4367396300000008</v>
      </c>
      <c r="I743" s="28">
        <v>1.1315395700000002</v>
      </c>
      <c r="J743" s="28">
        <v>1.35431996</v>
      </c>
      <c r="K743" s="28">
        <v>3.1163636800000001</v>
      </c>
      <c r="L743" s="28">
        <v>1.8345164199999999</v>
      </c>
      <c r="M743" s="28">
        <v>87.583302000000003</v>
      </c>
      <c r="N743" s="28">
        <v>87.565628000000004</v>
      </c>
      <c r="O743" s="28">
        <v>1.7673999999999999E-2</v>
      </c>
      <c r="P743" s="28">
        <v>0</v>
      </c>
      <c r="Q743" s="28">
        <v>0</v>
      </c>
      <c r="R743" s="28">
        <v>100.17313444</v>
      </c>
      <c r="S743" s="28">
        <v>36.340913219999997</v>
      </c>
      <c r="T743" s="28">
        <v>0.49819688000000001</v>
      </c>
      <c r="U743" s="28">
        <v>3.0879068900000002</v>
      </c>
      <c r="V743" s="28">
        <v>0</v>
      </c>
      <c r="W743" s="28">
        <v>0</v>
      </c>
      <c r="X743" s="28">
        <v>2.53408758</v>
      </c>
      <c r="Y743" s="28">
        <v>7.0130904599999999</v>
      </c>
      <c r="Z743" s="28">
        <v>0</v>
      </c>
      <c r="AA743" s="28">
        <v>49.474195030000004</v>
      </c>
      <c r="AB743" s="28">
        <v>50.698939409999994</v>
      </c>
      <c r="AC743" s="28">
        <v>0.01</v>
      </c>
      <c r="AD743" s="28">
        <v>0.01</v>
      </c>
      <c r="AE743" s="28">
        <v>0</v>
      </c>
      <c r="AF743" s="28">
        <v>0</v>
      </c>
      <c r="AG743" s="28">
        <v>0</v>
      </c>
      <c r="AH743" s="28">
        <v>0</v>
      </c>
      <c r="AI743" s="28">
        <v>0</v>
      </c>
      <c r="AJ743" s="28">
        <v>0</v>
      </c>
      <c r="AK743" s="28">
        <v>0.01</v>
      </c>
      <c r="AL743" s="28">
        <v>9.0748848500000001</v>
      </c>
      <c r="AM743" s="28">
        <v>9.0748848500000001</v>
      </c>
      <c r="AN743" s="28">
        <v>0</v>
      </c>
      <c r="AO743" s="28">
        <v>0</v>
      </c>
      <c r="AP743" s="28">
        <v>0</v>
      </c>
      <c r="AQ743" s="28">
        <v>0</v>
      </c>
      <c r="AR743" s="28">
        <v>0</v>
      </c>
      <c r="AS743" s="28">
        <v>4.8564992400000007</v>
      </c>
      <c r="AT743" s="28">
        <v>13.93138409</v>
      </c>
      <c r="AU743" s="28">
        <v>36.777555319999998</v>
      </c>
      <c r="AV743" s="28">
        <v>36.564007689999997</v>
      </c>
      <c r="AW743" s="28">
        <v>73.341563010000002</v>
      </c>
      <c r="AX743" s="28">
        <v>4.5446375300000001</v>
      </c>
      <c r="AY743" s="28">
        <v>1.61961355</v>
      </c>
      <c r="AZ743" s="28">
        <v>67.177311930000002</v>
      </c>
    </row>
    <row r="744" spans="2:52" x14ac:dyDescent="0.25">
      <c r="B744" s="15" t="s">
        <v>513</v>
      </c>
      <c r="C744" s="28">
        <v>3.8404047400000003</v>
      </c>
      <c r="D744" s="28">
        <v>0.99282338999999997</v>
      </c>
      <c r="E744" s="28">
        <v>0.40532928999999995</v>
      </c>
      <c r="F744" s="28">
        <v>0.41745934000000001</v>
      </c>
      <c r="G744" s="28">
        <v>0.17003476000000001</v>
      </c>
      <c r="H744" s="28">
        <v>2.84758135</v>
      </c>
      <c r="I744" s="28">
        <v>0.43216100000000002</v>
      </c>
      <c r="J744" s="28">
        <v>2.3996561000000001</v>
      </c>
      <c r="K744" s="28">
        <v>0</v>
      </c>
      <c r="L744" s="28">
        <v>1.576425E-2</v>
      </c>
      <c r="M744" s="28">
        <v>59.184220000000003</v>
      </c>
      <c r="N744" s="28">
        <v>59.184220000000003</v>
      </c>
      <c r="O744" s="28">
        <v>0</v>
      </c>
      <c r="P744" s="28">
        <v>0</v>
      </c>
      <c r="Q744" s="28">
        <v>0</v>
      </c>
      <c r="R744" s="28">
        <v>63.02462474</v>
      </c>
      <c r="S744" s="28">
        <v>31.60902531</v>
      </c>
      <c r="T744" s="28">
        <v>1.1633426400000002</v>
      </c>
      <c r="U744" s="28">
        <v>3.8350785599999999</v>
      </c>
      <c r="V744" s="28">
        <v>0</v>
      </c>
      <c r="W744" s="28">
        <v>2.37699054</v>
      </c>
      <c r="X744" s="28">
        <v>6.1265888300000002</v>
      </c>
      <c r="Y744" s="28">
        <v>4.7722766200000004</v>
      </c>
      <c r="Z744" s="28">
        <v>2.3911574199999999</v>
      </c>
      <c r="AA744" s="28">
        <v>52.274459919999991</v>
      </c>
      <c r="AB744" s="28">
        <v>10.75016482</v>
      </c>
      <c r="AC744" s="28">
        <v>0</v>
      </c>
      <c r="AD744" s="28">
        <v>0</v>
      </c>
      <c r="AE744" s="28">
        <v>0</v>
      </c>
      <c r="AF744" s="28">
        <v>0</v>
      </c>
      <c r="AG744" s="28">
        <v>0</v>
      </c>
      <c r="AH744" s="28">
        <v>0</v>
      </c>
      <c r="AI744" s="28">
        <v>0</v>
      </c>
      <c r="AJ744" s="28">
        <v>0</v>
      </c>
      <c r="AK744" s="28">
        <v>0</v>
      </c>
      <c r="AL744" s="28">
        <v>6.1869274299999999</v>
      </c>
      <c r="AM744" s="28">
        <v>6.1869274299999999</v>
      </c>
      <c r="AN744" s="28">
        <v>0</v>
      </c>
      <c r="AO744" s="28">
        <v>0</v>
      </c>
      <c r="AP744" s="28">
        <v>0</v>
      </c>
      <c r="AQ744" s="28">
        <v>0</v>
      </c>
      <c r="AR744" s="28">
        <v>0</v>
      </c>
      <c r="AS744" s="28">
        <v>6.2920000000000004E-2</v>
      </c>
      <c r="AT744" s="28">
        <v>6.24984743</v>
      </c>
      <c r="AU744" s="28">
        <v>4.5003173900000002</v>
      </c>
      <c r="AV744" s="28">
        <v>7.0775913499999996</v>
      </c>
      <c r="AW744" s="28">
        <v>11.577908739999998</v>
      </c>
      <c r="AX744" s="28">
        <v>0</v>
      </c>
      <c r="AY744" s="28">
        <v>0</v>
      </c>
      <c r="AZ744" s="28">
        <v>11.577908739999998</v>
      </c>
    </row>
    <row r="745" spans="2:52" x14ac:dyDescent="0.25">
      <c r="B745" s="15" t="s">
        <v>514</v>
      </c>
      <c r="C745" s="28">
        <v>2.8628770999999995</v>
      </c>
      <c r="D745" s="28">
        <v>1.2885184700000001</v>
      </c>
      <c r="E745" s="28">
        <v>0.68526624000000003</v>
      </c>
      <c r="F745" s="28">
        <v>0.34693979999999996</v>
      </c>
      <c r="G745" s="28">
        <v>0.25631242999999998</v>
      </c>
      <c r="H745" s="28">
        <v>1.5743586299999999</v>
      </c>
      <c r="I745" s="28">
        <v>0.48614637999999999</v>
      </c>
      <c r="J745" s="28">
        <v>0.22089800000000001</v>
      </c>
      <c r="K745" s="28">
        <v>0.63601300000000005</v>
      </c>
      <c r="L745" s="28">
        <v>0.23130125000000001</v>
      </c>
      <c r="M745" s="28">
        <v>81.533280000000005</v>
      </c>
      <c r="N745" s="28">
        <v>81.533280000000005</v>
      </c>
      <c r="O745" s="28">
        <v>0</v>
      </c>
      <c r="P745" s="28">
        <v>0</v>
      </c>
      <c r="Q745" s="28">
        <v>0</v>
      </c>
      <c r="R745" s="28">
        <v>84.396157099999996</v>
      </c>
      <c r="S745" s="28">
        <v>45.482655950000002</v>
      </c>
      <c r="T745" s="28">
        <v>0.27531581999999999</v>
      </c>
      <c r="U745" s="28">
        <v>5.5493350700000006</v>
      </c>
      <c r="V745" s="28">
        <v>0</v>
      </c>
      <c r="W745" s="28">
        <v>2.7491222099999999</v>
      </c>
      <c r="X745" s="28">
        <v>7.8267138899999997</v>
      </c>
      <c r="Y745" s="28">
        <v>10.451192050000001</v>
      </c>
      <c r="Z745" s="28">
        <v>0.47143847999999999</v>
      </c>
      <c r="AA745" s="28">
        <v>72.80577347000002</v>
      </c>
      <c r="AB745" s="28">
        <v>11.590383630000002</v>
      </c>
      <c r="AC745" s="28">
        <v>0</v>
      </c>
      <c r="AD745" s="28">
        <v>0</v>
      </c>
      <c r="AE745" s="28">
        <v>0</v>
      </c>
      <c r="AF745" s="28">
        <v>0</v>
      </c>
      <c r="AG745" s="28">
        <v>0</v>
      </c>
      <c r="AH745" s="28">
        <v>0</v>
      </c>
      <c r="AI745" s="28">
        <v>0</v>
      </c>
      <c r="AJ745" s="28">
        <v>0.47273433000000004</v>
      </c>
      <c r="AK745" s="28">
        <v>0.47273433000000004</v>
      </c>
      <c r="AL745" s="28">
        <v>1.7369497</v>
      </c>
      <c r="AM745" s="28">
        <v>1.7369497</v>
      </c>
      <c r="AN745" s="28">
        <v>0</v>
      </c>
      <c r="AO745" s="28">
        <v>0</v>
      </c>
      <c r="AP745" s="28">
        <v>0.53526729000000006</v>
      </c>
      <c r="AQ745" s="28">
        <v>0.53526729000000006</v>
      </c>
      <c r="AR745" s="28">
        <v>0</v>
      </c>
      <c r="AS745" s="28">
        <v>1.2516548799999998</v>
      </c>
      <c r="AT745" s="28">
        <v>3.5238718700000002</v>
      </c>
      <c r="AU745" s="28">
        <v>8.5392460900000007</v>
      </c>
      <c r="AV745" s="28">
        <v>1.94046118</v>
      </c>
      <c r="AW745" s="28">
        <v>10.479707269999999</v>
      </c>
      <c r="AX745" s="28">
        <v>0.44410979</v>
      </c>
      <c r="AY745" s="28">
        <v>0</v>
      </c>
      <c r="AZ745" s="28">
        <v>10.03559748</v>
      </c>
    </row>
    <row r="746" spans="2:52" x14ac:dyDescent="0.25">
      <c r="B746" s="15" t="s">
        <v>515</v>
      </c>
      <c r="C746" s="28">
        <v>1.8400501999999999</v>
      </c>
      <c r="D746" s="28">
        <v>1.23178308</v>
      </c>
      <c r="E746" s="28">
        <v>0.71904247999999993</v>
      </c>
      <c r="F746" s="28">
        <v>0.32927709999999999</v>
      </c>
      <c r="G746" s="28">
        <v>0.1834635</v>
      </c>
      <c r="H746" s="28">
        <v>0.60826711999999983</v>
      </c>
      <c r="I746" s="28">
        <v>0.17638306000000001</v>
      </c>
      <c r="J746" s="28">
        <v>0.101327</v>
      </c>
      <c r="K746" s="28">
        <v>0.27728261999999998</v>
      </c>
      <c r="L746" s="28">
        <v>5.3274439999999992E-2</v>
      </c>
      <c r="M746" s="28">
        <v>39.639367419999999</v>
      </c>
      <c r="N746" s="28">
        <v>39.451728000000003</v>
      </c>
      <c r="O746" s="28">
        <v>1.4594200000000001E-3</v>
      </c>
      <c r="P746" s="28">
        <v>0</v>
      </c>
      <c r="Q746" s="28">
        <v>0.18618000000000001</v>
      </c>
      <c r="R746" s="28">
        <v>41.479417620000007</v>
      </c>
      <c r="S746" s="28">
        <v>20.480078859999999</v>
      </c>
      <c r="T746" s="28">
        <v>9.9841639999999995E-2</v>
      </c>
      <c r="U746" s="28">
        <v>3.5009332999999998</v>
      </c>
      <c r="V746" s="28">
        <v>0</v>
      </c>
      <c r="W746" s="28">
        <v>0</v>
      </c>
      <c r="X746" s="28">
        <v>1.6269919799999999</v>
      </c>
      <c r="Y746" s="28">
        <v>3.0376672999999998</v>
      </c>
      <c r="Z746" s="28">
        <v>0</v>
      </c>
      <c r="AA746" s="28">
        <v>28.745513080000002</v>
      </c>
      <c r="AB746" s="28">
        <v>12.733904540000001</v>
      </c>
      <c r="AC746" s="28">
        <v>0</v>
      </c>
      <c r="AD746" s="28">
        <v>0</v>
      </c>
      <c r="AE746" s="28">
        <v>0</v>
      </c>
      <c r="AF746" s="28">
        <v>0</v>
      </c>
      <c r="AG746" s="28">
        <v>0</v>
      </c>
      <c r="AH746" s="28">
        <v>0</v>
      </c>
      <c r="AI746" s="28">
        <v>0</v>
      </c>
      <c r="AJ746" s="28">
        <v>0.14932082999999999</v>
      </c>
      <c r="AK746" s="28">
        <v>0.14932082999999999</v>
      </c>
      <c r="AL746" s="28">
        <v>2.80987666</v>
      </c>
      <c r="AM746" s="28">
        <v>2.80987666</v>
      </c>
      <c r="AN746" s="28">
        <v>0</v>
      </c>
      <c r="AO746" s="28">
        <v>0</v>
      </c>
      <c r="AP746" s="28">
        <v>0</v>
      </c>
      <c r="AQ746" s="28">
        <v>0</v>
      </c>
      <c r="AR746" s="28">
        <v>0</v>
      </c>
      <c r="AS746" s="28">
        <v>0.61621837999999995</v>
      </c>
      <c r="AT746" s="28">
        <v>3.4260950399999999</v>
      </c>
      <c r="AU746" s="28">
        <v>9.45713033</v>
      </c>
      <c r="AV746" s="28">
        <v>21.976256840000001</v>
      </c>
      <c r="AW746" s="28">
        <v>31.43338717</v>
      </c>
      <c r="AX746" s="28">
        <v>0.80982393999999991</v>
      </c>
      <c r="AY746" s="28">
        <v>2.8898398599999999</v>
      </c>
      <c r="AZ746" s="28">
        <v>27.733723369999996</v>
      </c>
    </row>
    <row r="747" spans="2:52" x14ac:dyDescent="0.25">
      <c r="B747" s="15" t="s">
        <v>516</v>
      </c>
      <c r="C747" s="28">
        <v>9.6056935899999996</v>
      </c>
      <c r="D747" s="28">
        <v>3.4037677300000007</v>
      </c>
      <c r="E747" s="28">
        <v>2.0522493700000002</v>
      </c>
      <c r="F747" s="28">
        <v>0.90599987000000004</v>
      </c>
      <c r="G747" s="28">
        <v>0.44551848999999999</v>
      </c>
      <c r="H747" s="28">
        <v>6.2019258599999993</v>
      </c>
      <c r="I747" s="28">
        <v>2.2453785099999997</v>
      </c>
      <c r="J747" s="28">
        <v>0.40598299999999998</v>
      </c>
      <c r="K747" s="28">
        <v>2.4463380899999998</v>
      </c>
      <c r="L747" s="28">
        <v>1.1042262599999999</v>
      </c>
      <c r="M747" s="28">
        <v>122.339624</v>
      </c>
      <c r="N747" s="28">
        <v>122.339624</v>
      </c>
      <c r="O747" s="28">
        <v>0</v>
      </c>
      <c r="P747" s="28">
        <v>0</v>
      </c>
      <c r="Q747" s="28">
        <v>0</v>
      </c>
      <c r="R747" s="28">
        <v>131.94531759</v>
      </c>
      <c r="S747" s="28">
        <v>60.554665990000004</v>
      </c>
      <c r="T747" s="28">
        <v>0.55180344999999997</v>
      </c>
      <c r="U747" s="28">
        <v>11.745216259999999</v>
      </c>
      <c r="V747" s="28">
        <v>0</v>
      </c>
      <c r="W747" s="28">
        <v>0</v>
      </c>
      <c r="X747" s="28">
        <v>13.98895008</v>
      </c>
      <c r="Y747" s="28">
        <v>18.01830979</v>
      </c>
      <c r="Z747" s="28">
        <v>0</v>
      </c>
      <c r="AA747" s="28">
        <v>104.85894556999999</v>
      </c>
      <c r="AB747" s="28">
        <v>27.086372020000002</v>
      </c>
      <c r="AC747" s="28">
        <v>0</v>
      </c>
      <c r="AD747" s="28">
        <v>0</v>
      </c>
      <c r="AE747" s="28">
        <v>0</v>
      </c>
      <c r="AF747" s="28">
        <v>0</v>
      </c>
      <c r="AG747" s="28">
        <v>0</v>
      </c>
      <c r="AH747" s="28">
        <v>0</v>
      </c>
      <c r="AI747" s="28">
        <v>0</v>
      </c>
      <c r="AJ747" s="28">
        <v>0</v>
      </c>
      <c r="AK747" s="28">
        <v>0</v>
      </c>
      <c r="AL747" s="28">
        <v>5.1952563499999993</v>
      </c>
      <c r="AM747" s="28">
        <v>5.1952563499999993</v>
      </c>
      <c r="AN747" s="28">
        <v>0</v>
      </c>
      <c r="AO747" s="28">
        <v>0</v>
      </c>
      <c r="AP747" s="28">
        <v>12.09716716</v>
      </c>
      <c r="AQ747" s="28">
        <v>12.09716716</v>
      </c>
      <c r="AR747" s="28">
        <v>0</v>
      </c>
      <c r="AS747" s="28">
        <v>0</v>
      </c>
      <c r="AT747" s="28">
        <v>17.292423509999999</v>
      </c>
      <c r="AU747" s="28">
        <v>9.7939485099999999</v>
      </c>
      <c r="AV747" s="28">
        <v>19.28382895</v>
      </c>
      <c r="AW747" s="28">
        <v>29.07777746</v>
      </c>
      <c r="AX747" s="28">
        <v>0</v>
      </c>
      <c r="AY747" s="28">
        <v>14.713802300000001</v>
      </c>
      <c r="AZ747" s="28">
        <v>14.363975160000001</v>
      </c>
    </row>
    <row r="748" spans="2:52" x14ac:dyDescent="0.25">
      <c r="B748" s="15" t="s">
        <v>517</v>
      </c>
      <c r="C748" s="28">
        <v>14.032704489999999</v>
      </c>
      <c r="D748" s="28">
        <v>4.3176104799999999</v>
      </c>
      <c r="E748" s="28">
        <v>2.5932354299999996</v>
      </c>
      <c r="F748" s="28">
        <v>1.29720137</v>
      </c>
      <c r="G748" s="28">
        <v>0.42717368</v>
      </c>
      <c r="H748" s="28">
        <v>9.7150940099999996</v>
      </c>
      <c r="I748" s="28">
        <v>1.6382454</v>
      </c>
      <c r="J748" s="28">
        <v>0.59923620999999994</v>
      </c>
      <c r="K748" s="28">
        <v>6.81730707</v>
      </c>
      <c r="L748" s="28">
        <v>0.66030532999999991</v>
      </c>
      <c r="M748" s="28">
        <v>107.064176</v>
      </c>
      <c r="N748" s="28">
        <v>107.064176</v>
      </c>
      <c r="O748" s="28">
        <v>0</v>
      </c>
      <c r="P748" s="28">
        <v>0</v>
      </c>
      <c r="Q748" s="28">
        <v>0</v>
      </c>
      <c r="R748" s="28">
        <v>121.09688048999999</v>
      </c>
      <c r="S748" s="28">
        <v>42.543007119999999</v>
      </c>
      <c r="T748" s="28">
        <v>0.71490372000000002</v>
      </c>
      <c r="U748" s="28">
        <v>10.79080392</v>
      </c>
      <c r="V748" s="28">
        <v>0</v>
      </c>
      <c r="W748" s="28">
        <v>5.7303624400000004</v>
      </c>
      <c r="X748" s="28">
        <v>12.99026059</v>
      </c>
      <c r="Y748" s="28">
        <v>17.776306940000001</v>
      </c>
      <c r="Z748" s="28">
        <v>1.7668590200000001</v>
      </c>
      <c r="AA748" s="28">
        <v>92.312503749999991</v>
      </c>
      <c r="AB748" s="28">
        <v>28.784376739999999</v>
      </c>
      <c r="AC748" s="28">
        <v>0</v>
      </c>
      <c r="AD748" s="28">
        <v>0</v>
      </c>
      <c r="AE748" s="28">
        <v>0</v>
      </c>
      <c r="AF748" s="28">
        <v>0</v>
      </c>
      <c r="AG748" s="28">
        <v>0</v>
      </c>
      <c r="AH748" s="28">
        <v>0</v>
      </c>
      <c r="AI748" s="28">
        <v>0</v>
      </c>
      <c r="AJ748" s="28">
        <v>0</v>
      </c>
      <c r="AK748" s="28">
        <v>0</v>
      </c>
      <c r="AL748" s="28">
        <v>44.171739539999997</v>
      </c>
      <c r="AM748" s="28">
        <v>44.171739539999997</v>
      </c>
      <c r="AN748" s="28">
        <v>0</v>
      </c>
      <c r="AO748" s="28">
        <v>0</v>
      </c>
      <c r="AP748" s="28">
        <v>3.9428305699999999</v>
      </c>
      <c r="AQ748" s="28">
        <v>3.9428305699999999</v>
      </c>
      <c r="AR748" s="28">
        <v>0</v>
      </c>
      <c r="AS748" s="28">
        <v>0</v>
      </c>
      <c r="AT748" s="28">
        <v>48.114570110000003</v>
      </c>
      <c r="AU748" s="28">
        <v>-19.33019337</v>
      </c>
      <c r="AV748" s="28">
        <v>61.536267029999998</v>
      </c>
      <c r="AW748" s="28">
        <v>42.206073660000001</v>
      </c>
      <c r="AX748" s="28">
        <v>0</v>
      </c>
      <c r="AY748" s="28">
        <v>0</v>
      </c>
      <c r="AZ748" s="28">
        <v>42.206073660000001</v>
      </c>
    </row>
    <row r="749" spans="2:52" x14ac:dyDescent="0.25">
      <c r="B749" s="15" t="s">
        <v>518</v>
      </c>
      <c r="C749" s="28">
        <v>2.4213729400000004</v>
      </c>
      <c r="D749" s="28">
        <v>0.7383686599999999</v>
      </c>
      <c r="E749" s="28">
        <v>0.27362709999999996</v>
      </c>
      <c r="F749" s="28">
        <v>0.29106578999999999</v>
      </c>
      <c r="G749" s="28">
        <v>0.17367576999999998</v>
      </c>
      <c r="H749" s="28">
        <v>1.6830042800000002</v>
      </c>
      <c r="I749" s="28">
        <v>0.37417400000000001</v>
      </c>
      <c r="J749" s="28">
        <v>0.24563499999999999</v>
      </c>
      <c r="K749" s="28">
        <v>1.03497616</v>
      </c>
      <c r="L749" s="28">
        <v>2.821912E-2</v>
      </c>
      <c r="M749" s="28">
        <v>44.118397999999999</v>
      </c>
      <c r="N749" s="28">
        <v>44.118397999999999</v>
      </c>
      <c r="O749" s="28">
        <v>0</v>
      </c>
      <c r="P749" s="28">
        <v>0</v>
      </c>
      <c r="Q749" s="28">
        <v>0</v>
      </c>
      <c r="R749" s="28">
        <v>46.539770939999997</v>
      </c>
      <c r="S749" s="28">
        <v>29.023818079999998</v>
      </c>
      <c r="T749" s="28">
        <v>7.9609970000000002E-2</v>
      </c>
      <c r="U749" s="28">
        <v>2.40279161</v>
      </c>
      <c r="V749" s="28">
        <v>0</v>
      </c>
      <c r="W749" s="28">
        <v>0</v>
      </c>
      <c r="X749" s="28">
        <v>2.4689666400000001</v>
      </c>
      <c r="Y749" s="28">
        <v>2.7988729800000001</v>
      </c>
      <c r="Z749" s="28">
        <v>0</v>
      </c>
      <c r="AA749" s="28">
        <v>36.774059279999996</v>
      </c>
      <c r="AB749" s="28">
        <v>9.7657116600000009</v>
      </c>
      <c r="AC749" s="28">
        <v>0</v>
      </c>
      <c r="AD749" s="28">
        <v>0</v>
      </c>
      <c r="AE749" s="28">
        <v>0</v>
      </c>
      <c r="AF749" s="28">
        <v>0</v>
      </c>
      <c r="AG749" s="28">
        <v>0</v>
      </c>
      <c r="AH749" s="28">
        <v>0</v>
      </c>
      <c r="AI749" s="28">
        <v>0</v>
      </c>
      <c r="AJ749" s="28">
        <v>0</v>
      </c>
      <c r="AK749" s="28">
        <v>0</v>
      </c>
      <c r="AL749" s="28">
        <v>2.4404059999999999</v>
      </c>
      <c r="AM749" s="28">
        <v>2.4404059999999999</v>
      </c>
      <c r="AN749" s="28">
        <v>0</v>
      </c>
      <c r="AO749" s="28">
        <v>0</v>
      </c>
      <c r="AP749" s="28">
        <v>2.22960643</v>
      </c>
      <c r="AQ749" s="28">
        <v>2.22960643</v>
      </c>
      <c r="AR749" s="28">
        <v>0</v>
      </c>
      <c r="AS749" s="28">
        <v>0</v>
      </c>
      <c r="AT749" s="28">
        <v>4.6700124299999999</v>
      </c>
      <c r="AU749" s="28">
        <v>5.0956992300000001</v>
      </c>
      <c r="AV749" s="28">
        <v>5.35184967</v>
      </c>
      <c r="AW749" s="28">
        <v>10.447548900000001</v>
      </c>
      <c r="AX749" s="28">
        <v>2.7278259999999999E-2</v>
      </c>
      <c r="AY749" s="28">
        <v>0</v>
      </c>
      <c r="AZ749" s="28">
        <v>10.42027064</v>
      </c>
    </row>
    <row r="750" spans="2:52" x14ac:dyDescent="0.25">
      <c r="B750" s="15" t="s">
        <v>519</v>
      </c>
      <c r="C750" s="28">
        <v>15.371319100000001</v>
      </c>
      <c r="D750" s="28">
        <v>6.6203078899999994</v>
      </c>
      <c r="E750" s="28">
        <v>2.0343113700000002</v>
      </c>
      <c r="F750" s="28">
        <v>3.8593163100000001</v>
      </c>
      <c r="G750" s="28">
        <v>0.72668020999999994</v>
      </c>
      <c r="H750" s="28">
        <v>8.7510112100000015</v>
      </c>
      <c r="I750" s="28">
        <v>1.8511234399999998</v>
      </c>
      <c r="J750" s="28">
        <v>1.51415835</v>
      </c>
      <c r="K750" s="28">
        <v>5.3326458600000004</v>
      </c>
      <c r="L750" s="28">
        <v>5.3083559999999995E-2</v>
      </c>
      <c r="M750" s="28">
        <v>119.15713384999999</v>
      </c>
      <c r="N750" s="28">
        <v>118.68976000000001</v>
      </c>
      <c r="O750" s="28">
        <v>0.46737384999999998</v>
      </c>
      <c r="P750" s="28">
        <v>0</v>
      </c>
      <c r="Q750" s="28">
        <v>0</v>
      </c>
      <c r="R750" s="28">
        <v>134.52845295</v>
      </c>
      <c r="S750" s="28">
        <v>61.352203430000003</v>
      </c>
      <c r="T750" s="28">
        <v>1.4209219399999999</v>
      </c>
      <c r="U750" s="28">
        <v>14.175317980000001</v>
      </c>
      <c r="V750" s="28">
        <v>0</v>
      </c>
      <c r="W750" s="28">
        <v>0</v>
      </c>
      <c r="X750" s="28">
        <v>12.651978720000001</v>
      </c>
      <c r="Y750" s="28">
        <v>12.24870357</v>
      </c>
      <c r="Z750" s="28">
        <v>0.49836587999999998</v>
      </c>
      <c r="AA750" s="28">
        <v>102.34749151999998</v>
      </c>
      <c r="AB750" s="28">
        <v>32.180961429999996</v>
      </c>
      <c r="AC750" s="28">
        <v>0</v>
      </c>
      <c r="AD750" s="28">
        <v>0</v>
      </c>
      <c r="AE750" s="28">
        <v>0</v>
      </c>
      <c r="AF750" s="28">
        <v>0</v>
      </c>
      <c r="AG750" s="28">
        <v>0</v>
      </c>
      <c r="AH750" s="28">
        <v>0</v>
      </c>
      <c r="AI750" s="28">
        <v>0</v>
      </c>
      <c r="AJ750" s="28">
        <v>2.1836336000000003</v>
      </c>
      <c r="AK750" s="28">
        <v>2.1836336000000003</v>
      </c>
      <c r="AL750" s="28">
        <v>7.73714382</v>
      </c>
      <c r="AM750" s="28">
        <v>7.73714382</v>
      </c>
      <c r="AN750" s="28">
        <v>0</v>
      </c>
      <c r="AO750" s="28">
        <v>0</v>
      </c>
      <c r="AP750" s="28">
        <v>2.3815488</v>
      </c>
      <c r="AQ750" s="28">
        <v>2.3815488</v>
      </c>
      <c r="AR750" s="28">
        <v>0</v>
      </c>
      <c r="AS750" s="28">
        <v>5.6246340000000004</v>
      </c>
      <c r="AT750" s="28">
        <v>15.743326620000001</v>
      </c>
      <c r="AU750" s="28">
        <v>18.621268409999999</v>
      </c>
      <c r="AV750" s="28">
        <v>16.068444</v>
      </c>
      <c r="AW750" s="28">
        <v>34.689712409999998</v>
      </c>
      <c r="AX750" s="28">
        <v>3.5564408799999998</v>
      </c>
      <c r="AY750" s="28">
        <v>0</v>
      </c>
      <c r="AZ750" s="28">
        <v>31.133271530000002</v>
      </c>
    </row>
    <row r="751" spans="2:52" x14ac:dyDescent="0.25">
      <c r="B751" s="15" t="s">
        <v>520</v>
      </c>
      <c r="C751" s="28">
        <v>5.279721180000001</v>
      </c>
      <c r="D751" s="28">
        <v>1.7659235200000003</v>
      </c>
      <c r="E751" s="28">
        <v>0.81408906000000003</v>
      </c>
      <c r="F751" s="28">
        <v>0.72657968000000006</v>
      </c>
      <c r="G751" s="28">
        <v>0.22525477999999999</v>
      </c>
      <c r="H751" s="28">
        <v>3.5137976600000003</v>
      </c>
      <c r="I751" s="28">
        <v>0.51141566999999999</v>
      </c>
      <c r="J751" s="28">
        <v>0.74769063000000002</v>
      </c>
      <c r="K751" s="28">
        <v>0</v>
      </c>
      <c r="L751" s="28">
        <v>2.2546913599999998</v>
      </c>
      <c r="M751" s="28">
        <v>46.179679</v>
      </c>
      <c r="N751" s="28">
        <v>46.179679</v>
      </c>
      <c r="O751" s="28">
        <v>0</v>
      </c>
      <c r="P751" s="28">
        <v>0</v>
      </c>
      <c r="Q751" s="28">
        <v>0</v>
      </c>
      <c r="R751" s="28">
        <v>51.459400180000003</v>
      </c>
      <c r="S751" s="28">
        <v>30.199299920000001</v>
      </c>
      <c r="T751" s="28">
        <v>0.42483553000000002</v>
      </c>
      <c r="U751" s="28">
        <v>4.0669551500000001</v>
      </c>
      <c r="V751" s="28">
        <v>0</v>
      </c>
      <c r="W751" s="28">
        <v>0</v>
      </c>
      <c r="X751" s="28">
        <v>11.589245930000001</v>
      </c>
      <c r="Y751" s="28">
        <v>1.5361974599999999</v>
      </c>
      <c r="Z751" s="28">
        <v>0</v>
      </c>
      <c r="AA751" s="28">
        <v>47.816533990000003</v>
      </c>
      <c r="AB751" s="28">
        <v>3.6428661900000003</v>
      </c>
      <c r="AC751" s="28">
        <v>0</v>
      </c>
      <c r="AD751" s="28">
        <v>0</v>
      </c>
      <c r="AE751" s="28">
        <v>0</v>
      </c>
      <c r="AF751" s="28">
        <v>0</v>
      </c>
      <c r="AG751" s="28">
        <v>0</v>
      </c>
      <c r="AH751" s="28">
        <v>0</v>
      </c>
      <c r="AI751" s="28">
        <v>0</v>
      </c>
      <c r="AJ751" s="28">
        <v>0</v>
      </c>
      <c r="AK751" s="28">
        <v>0</v>
      </c>
      <c r="AL751" s="28">
        <v>0</v>
      </c>
      <c r="AM751" s="28">
        <v>0</v>
      </c>
      <c r="AN751" s="28">
        <v>0</v>
      </c>
      <c r="AO751" s="28">
        <v>0</v>
      </c>
      <c r="AP751" s="28">
        <v>0</v>
      </c>
      <c r="AQ751" s="28">
        <v>0</v>
      </c>
      <c r="AR751" s="28">
        <v>0</v>
      </c>
      <c r="AS751" s="28">
        <v>0</v>
      </c>
      <c r="AT751" s="28">
        <v>0</v>
      </c>
      <c r="AU751" s="28">
        <v>3.6428661900000003</v>
      </c>
      <c r="AV751" s="28">
        <v>15.62961782</v>
      </c>
      <c r="AW751" s="28">
        <v>19.272484009999999</v>
      </c>
      <c r="AX751" s="28">
        <v>0</v>
      </c>
      <c r="AY751" s="28">
        <v>0</v>
      </c>
      <c r="AZ751" s="28">
        <v>19.272484009999999</v>
      </c>
    </row>
    <row r="752" spans="2:52" x14ac:dyDescent="0.25">
      <c r="B752" s="15" t="s">
        <v>521</v>
      </c>
      <c r="C752" s="28">
        <v>5.1637320999999998</v>
      </c>
      <c r="D752" s="28">
        <v>2.7256764500000004</v>
      </c>
      <c r="E752" s="28">
        <v>1.5870550800000001</v>
      </c>
      <c r="F752" s="28">
        <v>0.93512298999999999</v>
      </c>
      <c r="G752" s="28">
        <v>0.20349838000000001</v>
      </c>
      <c r="H752" s="28">
        <v>2.4380556499999999</v>
      </c>
      <c r="I752" s="28">
        <v>1.1265578600000001</v>
      </c>
      <c r="J752" s="28">
        <v>1.03649664</v>
      </c>
      <c r="K752" s="28">
        <v>0.20975764999999999</v>
      </c>
      <c r="L752" s="28">
        <v>6.5243499999999996E-2</v>
      </c>
      <c r="M752" s="28">
        <v>58.796821000000001</v>
      </c>
      <c r="N752" s="28">
        <v>58.796821000000001</v>
      </c>
      <c r="O752" s="28">
        <v>0</v>
      </c>
      <c r="P752" s="28">
        <v>0</v>
      </c>
      <c r="Q752" s="28">
        <v>0</v>
      </c>
      <c r="R752" s="28">
        <v>63.960553099999998</v>
      </c>
      <c r="S752" s="28">
        <v>29.29312539</v>
      </c>
      <c r="T752" s="28">
        <v>5.81959713</v>
      </c>
      <c r="U752" s="28">
        <v>4.60730766</v>
      </c>
      <c r="V752" s="28">
        <v>0</v>
      </c>
      <c r="W752" s="28">
        <v>0</v>
      </c>
      <c r="X752" s="28">
        <v>3.5948940700000001</v>
      </c>
      <c r="Y752" s="28">
        <v>14.16901447</v>
      </c>
      <c r="Z752" s="28">
        <v>0</v>
      </c>
      <c r="AA752" s="28">
        <v>57.483938720000005</v>
      </c>
      <c r="AB752" s="28">
        <v>6.47661438</v>
      </c>
      <c r="AC752" s="28">
        <v>0</v>
      </c>
      <c r="AD752" s="28">
        <v>0</v>
      </c>
      <c r="AE752" s="28">
        <v>0</v>
      </c>
      <c r="AF752" s="28">
        <v>0</v>
      </c>
      <c r="AG752" s="28">
        <v>0</v>
      </c>
      <c r="AH752" s="28">
        <v>0</v>
      </c>
      <c r="AI752" s="28">
        <v>0</v>
      </c>
      <c r="AJ752" s="28">
        <v>0</v>
      </c>
      <c r="AK752" s="28">
        <v>0</v>
      </c>
      <c r="AL752" s="28">
        <v>0.12859899999999999</v>
      </c>
      <c r="AM752" s="28">
        <v>0.12859899999999999</v>
      </c>
      <c r="AN752" s="28">
        <v>0</v>
      </c>
      <c r="AO752" s="28">
        <v>0</v>
      </c>
      <c r="AP752" s="28">
        <v>0.51759343000000002</v>
      </c>
      <c r="AQ752" s="28">
        <v>0.51759343000000002</v>
      </c>
      <c r="AR752" s="28">
        <v>0</v>
      </c>
      <c r="AS752" s="28">
        <v>0</v>
      </c>
      <c r="AT752" s="28">
        <v>0.64619242999999993</v>
      </c>
      <c r="AU752" s="28">
        <v>5.8304219499999999</v>
      </c>
      <c r="AV752" s="28">
        <v>12.21457723</v>
      </c>
      <c r="AW752" s="28">
        <v>18.044999180000001</v>
      </c>
      <c r="AX752" s="28">
        <v>0.56001712999999997</v>
      </c>
      <c r="AY752" s="28">
        <v>12.07550032</v>
      </c>
      <c r="AZ752" s="28">
        <v>5.4094817299999995</v>
      </c>
    </row>
    <row r="753" spans="2:52" x14ac:dyDescent="0.25">
      <c r="B753" s="15" t="s">
        <v>522</v>
      </c>
      <c r="C753" s="28">
        <v>8.2842276699999999</v>
      </c>
      <c r="D753" s="28">
        <v>4.09748672</v>
      </c>
      <c r="E753" s="28">
        <v>1.9575798900000001</v>
      </c>
      <c r="F753" s="28">
        <v>1.74875326</v>
      </c>
      <c r="G753" s="28">
        <v>0.39115357000000001</v>
      </c>
      <c r="H753" s="28">
        <v>4.1867409499999999</v>
      </c>
      <c r="I753" s="28">
        <v>0.48445820000000001</v>
      </c>
      <c r="J753" s="28">
        <v>1.0055097500000001</v>
      </c>
      <c r="K753" s="28">
        <v>1.5247071999999999</v>
      </c>
      <c r="L753" s="28">
        <v>1.1720658000000002</v>
      </c>
      <c r="M753" s="28">
        <v>93.845342000000002</v>
      </c>
      <c r="N753" s="28">
        <v>93.845342000000002</v>
      </c>
      <c r="O753" s="28">
        <v>0</v>
      </c>
      <c r="P753" s="28">
        <v>0</v>
      </c>
      <c r="Q753" s="28">
        <v>0</v>
      </c>
      <c r="R753" s="28">
        <v>102.12956967</v>
      </c>
      <c r="S753" s="28">
        <v>48.948843909999994</v>
      </c>
      <c r="T753" s="28">
        <v>0.30300701000000002</v>
      </c>
      <c r="U753" s="28">
        <v>8.8381764199999999</v>
      </c>
      <c r="V753" s="28">
        <v>0</v>
      </c>
      <c r="W753" s="28">
        <v>0</v>
      </c>
      <c r="X753" s="28">
        <v>6.1683817400000001</v>
      </c>
      <c r="Y753" s="28">
        <v>18.612051210000001</v>
      </c>
      <c r="Z753" s="28">
        <v>4.55369387</v>
      </c>
      <c r="AA753" s="28">
        <v>87.424154160000001</v>
      </c>
      <c r="AB753" s="28">
        <v>14.70541551</v>
      </c>
      <c r="AC753" s="28">
        <v>0</v>
      </c>
      <c r="AD753" s="28">
        <v>0</v>
      </c>
      <c r="AE753" s="28">
        <v>0</v>
      </c>
      <c r="AF753" s="28">
        <v>0</v>
      </c>
      <c r="AG753" s="28">
        <v>5</v>
      </c>
      <c r="AH753" s="28">
        <v>5</v>
      </c>
      <c r="AI753" s="28">
        <v>0</v>
      </c>
      <c r="AJ753" s="28">
        <v>11.33633757</v>
      </c>
      <c r="AK753" s="28">
        <v>16.336337570000001</v>
      </c>
      <c r="AL753" s="28">
        <v>3.3165158999999997</v>
      </c>
      <c r="AM753" s="28">
        <v>3.3165158999999997</v>
      </c>
      <c r="AN753" s="28">
        <v>0</v>
      </c>
      <c r="AO753" s="28">
        <v>0</v>
      </c>
      <c r="AP753" s="28">
        <v>3.3052715299999997</v>
      </c>
      <c r="AQ753" s="28">
        <v>3.3052715299999997</v>
      </c>
      <c r="AR753" s="28">
        <v>0</v>
      </c>
      <c r="AS753" s="28">
        <v>11.52954834</v>
      </c>
      <c r="AT753" s="28">
        <v>18.151335769999999</v>
      </c>
      <c r="AU753" s="28">
        <v>12.89041731</v>
      </c>
      <c r="AV753" s="28">
        <v>12.966197619999999</v>
      </c>
      <c r="AW753" s="28">
        <v>25.856614929999999</v>
      </c>
      <c r="AX753" s="28">
        <v>1.65034404</v>
      </c>
      <c r="AY753" s="28">
        <v>4.0893264700000005</v>
      </c>
      <c r="AZ753" s="28">
        <v>20.116944419999999</v>
      </c>
    </row>
    <row r="754" spans="2:52" x14ac:dyDescent="0.25">
      <c r="B754" s="15" t="s">
        <v>523</v>
      </c>
      <c r="C754" s="28">
        <v>3.1923781400000002</v>
      </c>
      <c r="D754" s="28">
        <v>1.8958449199999998</v>
      </c>
      <c r="E754" s="28">
        <v>1.0649898599999998</v>
      </c>
      <c r="F754" s="28">
        <v>0.70061680000000004</v>
      </c>
      <c r="G754" s="28">
        <v>0.13023825999999999</v>
      </c>
      <c r="H754" s="28">
        <v>1.2965332200000002</v>
      </c>
      <c r="I754" s="28">
        <v>0.37023590000000001</v>
      </c>
      <c r="J754" s="28">
        <v>0.75418718000000007</v>
      </c>
      <c r="K754" s="28">
        <v>0</v>
      </c>
      <c r="L754" s="28">
        <v>0.17211014000000002</v>
      </c>
      <c r="M754" s="28">
        <v>64.559085999999994</v>
      </c>
      <c r="N754" s="28">
        <v>64.412291999999994</v>
      </c>
      <c r="O754" s="28">
        <v>0.14679400000000001</v>
      </c>
      <c r="P754" s="28">
        <v>0</v>
      </c>
      <c r="Q754" s="28">
        <v>0</v>
      </c>
      <c r="R754" s="28">
        <v>67.751464139999996</v>
      </c>
      <c r="S754" s="28">
        <v>21.109148319999999</v>
      </c>
      <c r="T754" s="28">
        <v>2.1274324500000001</v>
      </c>
      <c r="U754" s="28">
        <v>3.3786099900000002</v>
      </c>
      <c r="V754" s="28">
        <v>0.11429788</v>
      </c>
      <c r="W754" s="28">
        <v>9.5917479999999999E-2</v>
      </c>
      <c r="X754" s="28">
        <v>2.68647071</v>
      </c>
      <c r="Y754" s="28">
        <v>3.2174728500000001</v>
      </c>
      <c r="Z754" s="28">
        <v>0</v>
      </c>
      <c r="AA754" s="28">
        <v>32.729349679999999</v>
      </c>
      <c r="AB754" s="28">
        <v>35.022114459999997</v>
      </c>
      <c r="AC754" s="28">
        <v>0</v>
      </c>
      <c r="AD754" s="28">
        <v>0</v>
      </c>
      <c r="AE754" s="28">
        <v>0</v>
      </c>
      <c r="AF754" s="28">
        <v>0</v>
      </c>
      <c r="AG754" s="28">
        <v>0</v>
      </c>
      <c r="AH754" s="28">
        <v>0</v>
      </c>
      <c r="AI754" s="28">
        <v>0</v>
      </c>
      <c r="AJ754" s="28">
        <v>0</v>
      </c>
      <c r="AK754" s="28">
        <v>0</v>
      </c>
      <c r="AL754" s="28">
        <v>5.0545545599999997</v>
      </c>
      <c r="AM754" s="28">
        <v>5.0545545599999997</v>
      </c>
      <c r="AN754" s="28">
        <v>0</v>
      </c>
      <c r="AO754" s="28">
        <v>0</v>
      </c>
      <c r="AP754" s="28">
        <v>0</v>
      </c>
      <c r="AQ754" s="28">
        <v>0</v>
      </c>
      <c r="AR754" s="28">
        <v>0</v>
      </c>
      <c r="AS754" s="28">
        <v>0.62205372999999997</v>
      </c>
      <c r="AT754" s="28">
        <v>5.676608289999999</v>
      </c>
      <c r="AU754" s="28">
        <v>29.34550617</v>
      </c>
      <c r="AV754" s="28">
        <v>44.71927737</v>
      </c>
      <c r="AW754" s="28">
        <v>74.064783539999993</v>
      </c>
      <c r="AX754" s="28">
        <v>2.2165630800000002</v>
      </c>
      <c r="AY754" s="28">
        <v>5.0495529599999998</v>
      </c>
      <c r="AZ754" s="28">
        <v>66.798667499999993</v>
      </c>
    </row>
    <row r="755" spans="2:52" x14ac:dyDescent="0.25">
      <c r="B755" s="15" t="s">
        <v>524</v>
      </c>
      <c r="C755" s="28">
        <v>1.0875593100000001</v>
      </c>
      <c r="D755" s="28">
        <v>0.88179907000000002</v>
      </c>
      <c r="E755" s="28">
        <v>0.6374398200000001</v>
      </c>
      <c r="F755" s="28">
        <v>0.13741779999999998</v>
      </c>
      <c r="G755" s="28">
        <v>0.10694144999999999</v>
      </c>
      <c r="H755" s="28">
        <v>0.20576023999999998</v>
      </c>
      <c r="I755" s="28">
        <v>0.1173714</v>
      </c>
      <c r="J755" s="28">
        <v>8.8388839999999996E-2</v>
      </c>
      <c r="K755" s="28">
        <v>0</v>
      </c>
      <c r="L755" s="28">
        <v>0</v>
      </c>
      <c r="M755" s="28">
        <v>32.508867000000002</v>
      </c>
      <c r="N755" s="28">
        <v>32.508867000000002</v>
      </c>
      <c r="O755" s="28">
        <v>0</v>
      </c>
      <c r="P755" s="28">
        <v>0</v>
      </c>
      <c r="Q755" s="28">
        <v>0</v>
      </c>
      <c r="R755" s="28">
        <v>33.596426310000005</v>
      </c>
      <c r="S755" s="28">
        <v>28.683916739999997</v>
      </c>
      <c r="T755" s="28">
        <v>0.147976</v>
      </c>
      <c r="U755" s="28">
        <v>1.7166883700000002</v>
      </c>
      <c r="V755" s="28">
        <v>0</v>
      </c>
      <c r="W755" s="28">
        <v>0</v>
      </c>
      <c r="X755" s="28">
        <v>0.87931711000000001</v>
      </c>
      <c r="Y755" s="28">
        <v>1.65389067</v>
      </c>
      <c r="Z755" s="28">
        <v>0</v>
      </c>
      <c r="AA755" s="28">
        <v>33.081788889999999</v>
      </c>
      <c r="AB755" s="28">
        <v>0.51463742000000001</v>
      </c>
      <c r="AC755" s="28">
        <v>0</v>
      </c>
      <c r="AD755" s="28">
        <v>0</v>
      </c>
      <c r="AE755" s="28">
        <v>0</v>
      </c>
      <c r="AF755" s="28">
        <v>0</v>
      </c>
      <c r="AG755" s="28">
        <v>0</v>
      </c>
      <c r="AH755" s="28">
        <v>0</v>
      </c>
      <c r="AI755" s="28">
        <v>0</v>
      </c>
      <c r="AJ755" s="28">
        <v>0</v>
      </c>
      <c r="AK755" s="28">
        <v>0</v>
      </c>
      <c r="AL755" s="28">
        <v>0.60738314000000004</v>
      </c>
      <c r="AM755" s="28">
        <v>0.60738314000000004</v>
      </c>
      <c r="AN755" s="28">
        <v>0</v>
      </c>
      <c r="AO755" s="28">
        <v>0</v>
      </c>
      <c r="AP755" s="28">
        <v>0</v>
      </c>
      <c r="AQ755" s="28">
        <v>0</v>
      </c>
      <c r="AR755" s="28">
        <v>0</v>
      </c>
      <c r="AS755" s="28">
        <v>0</v>
      </c>
      <c r="AT755" s="28">
        <v>0.60738314000000004</v>
      </c>
      <c r="AU755" s="28">
        <v>-9.2745719999999976E-2</v>
      </c>
      <c r="AV755" s="28">
        <v>8.7845618299999995</v>
      </c>
      <c r="AW755" s="28">
        <v>8.6918161099999995</v>
      </c>
      <c r="AX755" s="28">
        <v>0</v>
      </c>
      <c r="AY755" s="28">
        <v>0</v>
      </c>
      <c r="AZ755" s="28">
        <v>8.6918161099999995</v>
      </c>
    </row>
    <row r="756" spans="2:52" x14ac:dyDescent="0.25">
      <c r="B756" s="15" t="s">
        <v>525</v>
      </c>
      <c r="C756" s="28">
        <v>1.0858517700000001</v>
      </c>
      <c r="D756" s="28">
        <v>0.46729449000000001</v>
      </c>
      <c r="E756" s="28">
        <v>0.23259728999999998</v>
      </c>
      <c r="F756" s="28">
        <v>7.9727100000000009E-2</v>
      </c>
      <c r="G756" s="28">
        <v>0.1549701</v>
      </c>
      <c r="H756" s="28">
        <v>0.61855727999999999</v>
      </c>
      <c r="I756" s="28">
        <v>0.1399455</v>
      </c>
      <c r="J756" s="28">
        <v>0.100366</v>
      </c>
      <c r="K756" s="28">
        <v>0</v>
      </c>
      <c r="L756" s="28">
        <v>0.37824578000000003</v>
      </c>
      <c r="M756" s="28">
        <v>69.729138000000006</v>
      </c>
      <c r="N756" s="28">
        <v>69.729138000000006</v>
      </c>
      <c r="O756" s="28">
        <v>0</v>
      </c>
      <c r="P756" s="28">
        <v>0</v>
      </c>
      <c r="Q756" s="28">
        <v>0</v>
      </c>
      <c r="R756" s="28">
        <v>70.814989769999997</v>
      </c>
      <c r="S756" s="28">
        <v>32.961483180000002</v>
      </c>
      <c r="T756" s="28">
        <v>9.5866869999999993E-2</v>
      </c>
      <c r="U756" s="28">
        <v>5.3910138700000001</v>
      </c>
      <c r="V756" s="28">
        <v>0</v>
      </c>
      <c r="W756" s="28">
        <v>0</v>
      </c>
      <c r="X756" s="28">
        <v>2.6493351199999999</v>
      </c>
      <c r="Y756" s="28">
        <v>5.7684430300000002</v>
      </c>
      <c r="Z756" s="28">
        <v>3.9380269999999995E-2</v>
      </c>
      <c r="AA756" s="28">
        <v>46.905522340000005</v>
      </c>
      <c r="AB756" s="28">
        <v>23.909467429999999</v>
      </c>
      <c r="AC756" s="28">
        <v>0</v>
      </c>
      <c r="AD756" s="28">
        <v>0</v>
      </c>
      <c r="AE756" s="28">
        <v>0</v>
      </c>
      <c r="AF756" s="28">
        <v>0</v>
      </c>
      <c r="AG756" s="28">
        <v>0</v>
      </c>
      <c r="AH756" s="28">
        <v>0</v>
      </c>
      <c r="AI756" s="28">
        <v>0</v>
      </c>
      <c r="AJ756" s="28">
        <v>0</v>
      </c>
      <c r="AK756" s="28">
        <v>0</v>
      </c>
      <c r="AL756" s="28">
        <v>0.31159500000000001</v>
      </c>
      <c r="AM756" s="28">
        <v>0.31159500000000001</v>
      </c>
      <c r="AN756" s="28">
        <v>0</v>
      </c>
      <c r="AO756" s="28">
        <v>0</v>
      </c>
      <c r="AP756" s="28">
        <v>0.98503608999999992</v>
      </c>
      <c r="AQ756" s="28">
        <v>0.98503608999999992</v>
      </c>
      <c r="AR756" s="28">
        <v>0</v>
      </c>
      <c r="AS756" s="28">
        <v>0.1065</v>
      </c>
      <c r="AT756" s="28">
        <v>1.4031310899999998</v>
      </c>
      <c r="AU756" s="28">
        <v>22.506336340000001</v>
      </c>
      <c r="AV756" s="28">
        <v>19.120548039999999</v>
      </c>
      <c r="AW756" s="28">
        <v>41.62688438</v>
      </c>
      <c r="AX756" s="28">
        <v>1.3643184900000001</v>
      </c>
      <c r="AY756" s="28">
        <v>20.57623255</v>
      </c>
      <c r="AZ756" s="28">
        <v>19.686333340000001</v>
      </c>
    </row>
    <row r="757" spans="2:52" x14ac:dyDescent="0.25">
      <c r="B757" s="15" t="s">
        <v>526</v>
      </c>
      <c r="C757" s="28">
        <v>18.591314329999999</v>
      </c>
      <c r="D757" s="28">
        <v>8.3099322200000003</v>
      </c>
      <c r="E757" s="28">
        <v>2.2130621000000001</v>
      </c>
      <c r="F757" s="28">
        <v>4.7411052199999997</v>
      </c>
      <c r="G757" s="28">
        <v>1.3557648999999998</v>
      </c>
      <c r="H757" s="28">
        <v>10.281382109999999</v>
      </c>
      <c r="I757" s="28">
        <v>1.5655922900000001</v>
      </c>
      <c r="J757" s="28">
        <v>0.8377780600000001</v>
      </c>
      <c r="K757" s="28">
        <v>7.53636631</v>
      </c>
      <c r="L757" s="28">
        <v>0.34164545000000002</v>
      </c>
      <c r="M757" s="28">
        <v>102.31498499999999</v>
      </c>
      <c r="N757" s="28">
        <v>102.31498499999999</v>
      </c>
      <c r="O757" s="28">
        <v>0</v>
      </c>
      <c r="P757" s="28">
        <v>0</v>
      </c>
      <c r="Q757" s="28">
        <v>0</v>
      </c>
      <c r="R757" s="28">
        <v>120.90629933</v>
      </c>
      <c r="S757" s="28">
        <v>43.887020640000003</v>
      </c>
      <c r="T757" s="28">
        <v>5.2130394500000001</v>
      </c>
      <c r="U757" s="28">
        <v>12.908217970000001</v>
      </c>
      <c r="V757" s="28">
        <v>0</v>
      </c>
      <c r="W757" s="28">
        <v>0.28799534999999998</v>
      </c>
      <c r="X757" s="28">
        <v>3.1050198</v>
      </c>
      <c r="Y757" s="28">
        <v>14.46409686</v>
      </c>
      <c r="Z757" s="28">
        <v>8.8694429999999991E-2</v>
      </c>
      <c r="AA757" s="28">
        <v>79.954084499999993</v>
      </c>
      <c r="AB757" s="28">
        <v>40.952214829999996</v>
      </c>
      <c r="AC757" s="28">
        <v>0</v>
      </c>
      <c r="AD757" s="28">
        <v>0</v>
      </c>
      <c r="AE757" s="28">
        <v>0</v>
      </c>
      <c r="AF757" s="28">
        <v>0</v>
      </c>
      <c r="AG757" s="28">
        <v>0</v>
      </c>
      <c r="AH757" s="28">
        <v>0</v>
      </c>
      <c r="AI757" s="28">
        <v>0</v>
      </c>
      <c r="AJ757" s="28">
        <v>0</v>
      </c>
      <c r="AK757" s="28">
        <v>0</v>
      </c>
      <c r="AL757" s="28">
        <v>11.556240599999999</v>
      </c>
      <c r="AM757" s="28">
        <v>11.556240599999999</v>
      </c>
      <c r="AN757" s="28">
        <v>0</v>
      </c>
      <c r="AO757" s="28">
        <v>0</v>
      </c>
      <c r="AP757" s="28">
        <v>0.57169228999999999</v>
      </c>
      <c r="AQ757" s="28">
        <v>0.48299786</v>
      </c>
      <c r="AR757" s="28">
        <v>8.8694429999999991E-2</v>
      </c>
      <c r="AS757" s="28">
        <v>0</v>
      </c>
      <c r="AT757" s="28">
        <v>12.12793289</v>
      </c>
      <c r="AU757" s="28">
        <v>28.824281939999999</v>
      </c>
      <c r="AV757" s="28">
        <v>69.093118820000001</v>
      </c>
      <c r="AW757" s="28">
        <v>97.917400760000007</v>
      </c>
      <c r="AX757" s="28">
        <v>8.8220362200000011</v>
      </c>
      <c r="AY757" s="28">
        <v>0.53579513000000001</v>
      </c>
      <c r="AZ757" s="28">
        <v>88.559569409999995</v>
      </c>
    </row>
    <row r="758" spans="2:52" x14ac:dyDescent="0.25">
      <c r="B758" s="15" t="s">
        <v>527</v>
      </c>
      <c r="C758" s="28">
        <v>4.1606773700000002</v>
      </c>
      <c r="D758" s="28">
        <v>2.1262373200000004</v>
      </c>
      <c r="E758" s="28">
        <v>1.1539632399999999</v>
      </c>
      <c r="F758" s="28">
        <v>0.69462815</v>
      </c>
      <c r="G758" s="28">
        <v>0.27764592999999999</v>
      </c>
      <c r="H758" s="28">
        <v>2.0344400500000002</v>
      </c>
      <c r="I758" s="28">
        <v>0.23776989000000001</v>
      </c>
      <c r="J758" s="28">
        <v>0.422682</v>
      </c>
      <c r="K758" s="28">
        <v>0.96916800000000003</v>
      </c>
      <c r="L758" s="28">
        <v>0.40482015999999998</v>
      </c>
      <c r="M758" s="28">
        <v>111.24042</v>
      </c>
      <c r="N758" s="28">
        <v>111.24042</v>
      </c>
      <c r="O758" s="28">
        <v>0</v>
      </c>
      <c r="P758" s="28">
        <v>0</v>
      </c>
      <c r="Q758" s="28">
        <v>0</v>
      </c>
      <c r="R758" s="28">
        <v>115.40109737</v>
      </c>
      <c r="S758" s="28">
        <v>70.261767700000007</v>
      </c>
      <c r="T758" s="28">
        <v>0.55083229</v>
      </c>
      <c r="U758" s="28">
        <v>12.59290332</v>
      </c>
      <c r="V758" s="28">
        <v>0</v>
      </c>
      <c r="W758" s="28">
        <v>0.57900099999999999</v>
      </c>
      <c r="X758" s="28">
        <v>3.2992655899999996</v>
      </c>
      <c r="Y758" s="28">
        <v>5.5827334200000003</v>
      </c>
      <c r="Z758" s="28">
        <v>0</v>
      </c>
      <c r="AA758" s="28">
        <v>92.866503320000007</v>
      </c>
      <c r="AB758" s="28">
        <v>22.534594049999999</v>
      </c>
      <c r="AC758" s="28">
        <v>0</v>
      </c>
      <c r="AD758" s="28">
        <v>0</v>
      </c>
      <c r="AE758" s="28">
        <v>0</v>
      </c>
      <c r="AF758" s="28">
        <v>0</v>
      </c>
      <c r="AG758" s="28">
        <v>0</v>
      </c>
      <c r="AH758" s="28">
        <v>0</v>
      </c>
      <c r="AI758" s="28">
        <v>0</v>
      </c>
      <c r="AJ758" s="28">
        <v>0</v>
      </c>
      <c r="AK758" s="28">
        <v>0</v>
      </c>
      <c r="AL758" s="28">
        <v>5.2042219999999997</v>
      </c>
      <c r="AM758" s="28">
        <v>5.2042219999999997</v>
      </c>
      <c r="AN758" s="28">
        <v>0</v>
      </c>
      <c r="AO758" s="28">
        <v>0</v>
      </c>
      <c r="AP758" s="28">
        <v>0</v>
      </c>
      <c r="AQ758" s="28">
        <v>0</v>
      </c>
      <c r="AR758" s="28">
        <v>0</v>
      </c>
      <c r="AS758" s="28">
        <v>0</v>
      </c>
      <c r="AT758" s="28">
        <v>5.2042219999999997</v>
      </c>
      <c r="AU758" s="28">
        <v>17.330372050000001</v>
      </c>
      <c r="AV758" s="28">
        <v>55.251019690000007</v>
      </c>
      <c r="AW758" s="28">
        <v>72.581391740000015</v>
      </c>
      <c r="AX758" s="28">
        <v>10.41496439</v>
      </c>
      <c r="AY758" s="28">
        <v>0</v>
      </c>
      <c r="AZ758" s="28">
        <v>62.166427349999999</v>
      </c>
    </row>
    <row r="759" spans="2:52" x14ac:dyDescent="0.25">
      <c r="B759" s="15" t="s">
        <v>528</v>
      </c>
      <c r="C759" s="28">
        <v>13.6878001</v>
      </c>
      <c r="D759" s="28">
        <v>7.6874618199999993</v>
      </c>
      <c r="E759" s="28">
        <v>3.3440381799999996</v>
      </c>
      <c r="F759" s="28">
        <v>3.7888185999999999</v>
      </c>
      <c r="G759" s="28">
        <v>0.55460503999999999</v>
      </c>
      <c r="H759" s="28">
        <v>6.0003382800000002</v>
      </c>
      <c r="I759" s="28">
        <v>1.07890949</v>
      </c>
      <c r="J759" s="28">
        <v>1.65721005</v>
      </c>
      <c r="K759" s="28">
        <v>2.0920817500000002</v>
      </c>
      <c r="L759" s="28">
        <v>1.17213699</v>
      </c>
      <c r="M759" s="28">
        <v>160.82322636000001</v>
      </c>
      <c r="N759" s="28">
        <v>160.23456300000001</v>
      </c>
      <c r="O759" s="28">
        <v>0.58866335999999997</v>
      </c>
      <c r="P759" s="28">
        <v>0</v>
      </c>
      <c r="Q759" s="28">
        <v>0</v>
      </c>
      <c r="R759" s="28">
        <v>174.51102646000001</v>
      </c>
      <c r="S759" s="28">
        <v>67.465982959999991</v>
      </c>
      <c r="T759" s="28">
        <v>1.7725757</v>
      </c>
      <c r="U759" s="28">
        <v>18.449130539999999</v>
      </c>
      <c r="V759" s="28">
        <v>0</v>
      </c>
      <c r="W759" s="28">
        <v>0</v>
      </c>
      <c r="X759" s="28">
        <v>5.4721704299999994</v>
      </c>
      <c r="Y759" s="28">
        <v>20.504830760000001</v>
      </c>
      <c r="Z759" s="28">
        <v>0</v>
      </c>
      <c r="AA759" s="28">
        <v>113.66469039</v>
      </c>
      <c r="AB759" s="28">
        <v>60.84633607</v>
      </c>
      <c r="AC759" s="28">
        <v>0</v>
      </c>
      <c r="AD759" s="28">
        <v>0</v>
      </c>
      <c r="AE759" s="28">
        <v>0</v>
      </c>
      <c r="AF759" s="28">
        <v>0</v>
      </c>
      <c r="AG759" s="28">
        <v>0</v>
      </c>
      <c r="AH759" s="28">
        <v>0</v>
      </c>
      <c r="AI759" s="28">
        <v>0</v>
      </c>
      <c r="AJ759" s="28">
        <v>0</v>
      </c>
      <c r="AK759" s="28">
        <v>0</v>
      </c>
      <c r="AL759" s="28">
        <v>7.0431716799999995</v>
      </c>
      <c r="AM759" s="28">
        <v>7.0431716799999995</v>
      </c>
      <c r="AN759" s="28">
        <v>0</v>
      </c>
      <c r="AO759" s="28">
        <v>0</v>
      </c>
      <c r="AP759" s="28">
        <v>3.3839188500000001</v>
      </c>
      <c r="AQ759" s="28">
        <v>3.3839188500000001</v>
      </c>
      <c r="AR759" s="28">
        <v>0</v>
      </c>
      <c r="AS759" s="28">
        <v>0</v>
      </c>
      <c r="AT759" s="28">
        <v>10.427090529999999</v>
      </c>
      <c r="AU759" s="28">
        <v>50.419245539999999</v>
      </c>
      <c r="AV759" s="28">
        <v>41.429059580000001</v>
      </c>
      <c r="AW759" s="28">
        <v>91.848305120000006</v>
      </c>
      <c r="AX759" s="28">
        <v>0</v>
      </c>
      <c r="AY759" s="28">
        <v>0</v>
      </c>
      <c r="AZ759" s="28">
        <v>91.848305120000006</v>
      </c>
    </row>
    <row r="760" spans="2:52" x14ac:dyDescent="0.25">
      <c r="B760" s="15" t="s">
        <v>529</v>
      </c>
      <c r="C760" s="28">
        <v>6.0160619999999998</v>
      </c>
      <c r="D760" s="28">
        <v>1.8776527000000001</v>
      </c>
      <c r="E760" s="28">
        <v>1.04537276</v>
      </c>
      <c r="F760" s="28">
        <v>0.47681794999999999</v>
      </c>
      <c r="G760" s="28">
        <v>0.35546199000000001</v>
      </c>
      <c r="H760" s="28">
        <v>4.1384093000000002</v>
      </c>
      <c r="I760" s="28">
        <v>8.8186E-2</v>
      </c>
      <c r="J760" s="28">
        <v>0.36193900000000001</v>
      </c>
      <c r="K760" s="28">
        <v>3.4640280099999998</v>
      </c>
      <c r="L760" s="28">
        <v>0.22425629</v>
      </c>
      <c r="M760" s="28">
        <v>71.370590000000007</v>
      </c>
      <c r="N760" s="28">
        <v>71.370590000000007</v>
      </c>
      <c r="O760" s="28">
        <v>0</v>
      </c>
      <c r="P760" s="28">
        <v>0</v>
      </c>
      <c r="Q760" s="28">
        <v>0</v>
      </c>
      <c r="R760" s="28">
        <v>77.386651999999998</v>
      </c>
      <c r="S760" s="28">
        <v>36.008258920000003</v>
      </c>
      <c r="T760" s="28">
        <v>0.56879701000000005</v>
      </c>
      <c r="U760" s="28">
        <v>7.2724104299999999</v>
      </c>
      <c r="V760" s="28">
        <v>0</v>
      </c>
      <c r="W760" s="28">
        <v>0</v>
      </c>
      <c r="X760" s="28">
        <v>3.3113400299999998</v>
      </c>
      <c r="Y760" s="28">
        <v>7.7786413400000001</v>
      </c>
      <c r="Z760" s="28">
        <v>0.52329068999999995</v>
      </c>
      <c r="AA760" s="28">
        <v>55.462738420000001</v>
      </c>
      <c r="AB760" s="28">
        <v>21.923913579999997</v>
      </c>
      <c r="AC760" s="28">
        <v>0</v>
      </c>
      <c r="AD760" s="28">
        <v>0</v>
      </c>
      <c r="AE760" s="28">
        <v>0</v>
      </c>
      <c r="AF760" s="28">
        <v>0</v>
      </c>
      <c r="AG760" s="28">
        <v>0</v>
      </c>
      <c r="AH760" s="28">
        <v>0</v>
      </c>
      <c r="AI760" s="28">
        <v>0</v>
      </c>
      <c r="AJ760" s="28">
        <v>0</v>
      </c>
      <c r="AK760" s="28">
        <v>0</v>
      </c>
      <c r="AL760" s="28">
        <v>6.9145901600000004</v>
      </c>
      <c r="AM760" s="28">
        <v>6.9145901600000004</v>
      </c>
      <c r="AN760" s="28">
        <v>0</v>
      </c>
      <c r="AO760" s="28">
        <v>0</v>
      </c>
      <c r="AP760" s="28">
        <v>1.2687253200000002</v>
      </c>
      <c r="AQ760" s="28">
        <v>1.2687253200000002</v>
      </c>
      <c r="AR760" s="28">
        <v>0</v>
      </c>
      <c r="AS760" s="28">
        <v>0</v>
      </c>
      <c r="AT760" s="28">
        <v>8.183315480000001</v>
      </c>
      <c r="AU760" s="28">
        <v>13.7405981</v>
      </c>
      <c r="AV760" s="28">
        <v>37.518693989999996</v>
      </c>
      <c r="AW760" s="28">
        <v>51.259292089999995</v>
      </c>
      <c r="AX760" s="28">
        <v>10.62560478</v>
      </c>
      <c r="AY760" s="28">
        <v>0</v>
      </c>
      <c r="AZ760" s="28">
        <v>40.633687309999999</v>
      </c>
    </row>
    <row r="761" spans="2:52" x14ac:dyDescent="0.25">
      <c r="B761" s="15" t="s">
        <v>530</v>
      </c>
      <c r="C761" s="28">
        <v>3.6496010200000004</v>
      </c>
      <c r="D761" s="28">
        <v>2.5772745300000004</v>
      </c>
      <c r="E761" s="28">
        <v>1.1240866800000002</v>
      </c>
      <c r="F761" s="28">
        <v>1.25408023</v>
      </c>
      <c r="G761" s="28">
        <v>0.19910761999999999</v>
      </c>
      <c r="H761" s="28">
        <v>1.07232649</v>
      </c>
      <c r="I761" s="28">
        <v>0.65146603000000003</v>
      </c>
      <c r="J761" s="28">
        <v>0.13142599999999999</v>
      </c>
      <c r="K761" s="28">
        <v>0.1074</v>
      </c>
      <c r="L761" s="28">
        <v>0.18203445999999998</v>
      </c>
      <c r="M761" s="28">
        <v>50.468858479999994</v>
      </c>
      <c r="N761" s="28">
        <v>50.402700000000003</v>
      </c>
      <c r="O761" s="28">
        <v>0</v>
      </c>
      <c r="P761" s="28">
        <v>0</v>
      </c>
      <c r="Q761" s="28">
        <v>6.6158479999999992E-2</v>
      </c>
      <c r="R761" s="28">
        <v>54.1184595</v>
      </c>
      <c r="S761" s="28">
        <v>30.30993874</v>
      </c>
      <c r="T761" s="28">
        <v>0.46608340999999998</v>
      </c>
      <c r="U761" s="28">
        <v>3.66512488</v>
      </c>
      <c r="V761" s="28">
        <v>0</v>
      </c>
      <c r="W761" s="28">
        <v>1.9510599</v>
      </c>
      <c r="X761" s="28">
        <v>10.97581557</v>
      </c>
      <c r="Y761" s="28">
        <v>3.4044726199999999</v>
      </c>
      <c r="Z761" s="28">
        <v>0</v>
      </c>
      <c r="AA761" s="28">
        <v>50.772495119999995</v>
      </c>
      <c r="AB761" s="28">
        <v>3.3459643799999998</v>
      </c>
      <c r="AC761" s="28">
        <v>0</v>
      </c>
      <c r="AD761" s="28">
        <v>0</v>
      </c>
      <c r="AE761" s="28">
        <v>0</v>
      </c>
      <c r="AF761" s="28">
        <v>0</v>
      </c>
      <c r="AG761" s="28">
        <v>0</v>
      </c>
      <c r="AH761" s="28">
        <v>0</v>
      </c>
      <c r="AI761" s="28">
        <v>0</v>
      </c>
      <c r="AJ761" s="28">
        <v>0.29148280999999998</v>
      </c>
      <c r="AK761" s="28">
        <v>0.29148280999999998</v>
      </c>
      <c r="AL761" s="28">
        <v>0.73617144999999995</v>
      </c>
      <c r="AM761" s="28">
        <v>0.73617144999999995</v>
      </c>
      <c r="AN761" s="28">
        <v>0</v>
      </c>
      <c r="AO761" s="28">
        <v>0</v>
      </c>
      <c r="AP761" s="28">
        <v>0</v>
      </c>
      <c r="AQ761" s="28">
        <v>0</v>
      </c>
      <c r="AR761" s="28">
        <v>0</v>
      </c>
      <c r="AS761" s="28">
        <v>0</v>
      </c>
      <c r="AT761" s="28">
        <v>0.73617144999999995</v>
      </c>
      <c r="AU761" s="28">
        <v>2.9012757400000004</v>
      </c>
      <c r="AV761" s="28">
        <v>7.3490318499999994</v>
      </c>
      <c r="AW761" s="28">
        <v>10.25030759</v>
      </c>
      <c r="AX761" s="28">
        <v>0.82948354000000002</v>
      </c>
      <c r="AY761" s="28">
        <v>0</v>
      </c>
      <c r="AZ761" s="28">
        <v>9.4208240500000002</v>
      </c>
    </row>
    <row r="762" spans="2:52" x14ac:dyDescent="0.25">
      <c r="B762" s="15" t="s">
        <v>531</v>
      </c>
      <c r="C762" s="28">
        <v>11.807849730000001</v>
      </c>
      <c r="D762" s="28">
        <v>4.2113146100000005</v>
      </c>
      <c r="E762" s="28">
        <v>0.99975561000000013</v>
      </c>
      <c r="F762" s="28">
        <v>2.5348915000000001</v>
      </c>
      <c r="G762" s="28">
        <v>0.67666749999999998</v>
      </c>
      <c r="H762" s="28">
        <v>7.5965351200000004</v>
      </c>
      <c r="I762" s="28">
        <v>0.91550642000000004</v>
      </c>
      <c r="J762" s="28">
        <v>1.0811264199999999</v>
      </c>
      <c r="K762" s="28">
        <v>5.5999022800000002</v>
      </c>
      <c r="L762" s="28">
        <v>0</v>
      </c>
      <c r="M762" s="28">
        <v>53.615442000000002</v>
      </c>
      <c r="N762" s="28">
        <v>53.615442000000002</v>
      </c>
      <c r="O762" s="28">
        <v>0</v>
      </c>
      <c r="P762" s="28">
        <v>0</v>
      </c>
      <c r="Q762" s="28">
        <v>0</v>
      </c>
      <c r="R762" s="28">
        <v>65.423291730000003</v>
      </c>
      <c r="S762" s="28">
        <v>30.336874309999999</v>
      </c>
      <c r="T762" s="28">
        <v>4.641756</v>
      </c>
      <c r="U762" s="28">
        <v>6.4881892900000002</v>
      </c>
      <c r="V762" s="28">
        <v>0</v>
      </c>
      <c r="W762" s="28">
        <v>3.2320296099999997</v>
      </c>
      <c r="X762" s="28">
        <v>6.2544407499999997</v>
      </c>
      <c r="Y762" s="28">
        <v>12.07043987</v>
      </c>
      <c r="Z762" s="28">
        <v>4.1103139999999996E-2</v>
      </c>
      <c r="AA762" s="28">
        <v>63.064832969999998</v>
      </c>
      <c r="AB762" s="28">
        <v>2.35845876</v>
      </c>
      <c r="AC762" s="28">
        <v>0</v>
      </c>
      <c r="AD762" s="28">
        <v>0</v>
      </c>
      <c r="AE762" s="28">
        <v>0</v>
      </c>
      <c r="AF762" s="28">
        <v>0</v>
      </c>
      <c r="AG762" s="28">
        <v>0</v>
      </c>
      <c r="AH762" s="28">
        <v>0</v>
      </c>
      <c r="AI762" s="28">
        <v>0</v>
      </c>
      <c r="AJ762" s="28">
        <v>0</v>
      </c>
      <c r="AK762" s="28">
        <v>0</v>
      </c>
      <c r="AL762" s="28">
        <v>0.28470090000000003</v>
      </c>
      <c r="AM762" s="28">
        <v>0.28470090000000003</v>
      </c>
      <c r="AN762" s="28">
        <v>0</v>
      </c>
      <c r="AO762" s="28">
        <v>0</v>
      </c>
      <c r="AP762" s="28">
        <v>0</v>
      </c>
      <c r="AQ762" s="28">
        <v>0</v>
      </c>
      <c r="AR762" s="28">
        <v>0</v>
      </c>
      <c r="AS762" s="28">
        <v>0</v>
      </c>
      <c r="AT762" s="28">
        <v>0.28470090000000003</v>
      </c>
      <c r="AU762" s="28">
        <v>2.0737578600000002</v>
      </c>
      <c r="AV762" s="28">
        <v>6.0947459999999998</v>
      </c>
      <c r="AW762" s="28">
        <v>8.1685038599999995</v>
      </c>
      <c r="AX762" s="28">
        <v>0</v>
      </c>
      <c r="AY762" s="28">
        <v>0</v>
      </c>
      <c r="AZ762" s="28">
        <v>8.1685038599999995</v>
      </c>
    </row>
    <row r="763" spans="2:52" x14ac:dyDescent="0.25">
      <c r="B763" s="15" t="s">
        <v>532</v>
      </c>
      <c r="C763" s="28">
        <v>7.5811208800000012</v>
      </c>
      <c r="D763" s="28">
        <v>2.6135581000000001</v>
      </c>
      <c r="E763" s="28">
        <v>1.4200062200000001</v>
      </c>
      <c r="F763" s="28">
        <v>0.80823599999999995</v>
      </c>
      <c r="G763" s="28">
        <v>0.38531588</v>
      </c>
      <c r="H763" s="28">
        <v>4.9675627800000006</v>
      </c>
      <c r="I763" s="28">
        <v>0.48109153000000004</v>
      </c>
      <c r="J763" s="28">
        <v>0.28709000000000001</v>
      </c>
      <c r="K763" s="28">
        <v>3.8374165899999997</v>
      </c>
      <c r="L763" s="28">
        <v>0.36196465999999999</v>
      </c>
      <c r="M763" s="28">
        <v>83.373851040000005</v>
      </c>
      <c r="N763" s="28">
        <v>83.360716999999994</v>
      </c>
      <c r="O763" s="28">
        <v>0</v>
      </c>
      <c r="P763" s="28">
        <v>1.3134040000000001E-2</v>
      </c>
      <c r="Q763" s="28">
        <v>0</v>
      </c>
      <c r="R763" s="28">
        <v>90.954971920000006</v>
      </c>
      <c r="S763" s="28">
        <v>37.970676810000001</v>
      </c>
      <c r="T763" s="28">
        <v>0.50130860999999993</v>
      </c>
      <c r="U763" s="28">
        <v>7.4053110199999992</v>
      </c>
      <c r="V763" s="28">
        <v>0</v>
      </c>
      <c r="W763" s="28">
        <v>0</v>
      </c>
      <c r="X763" s="28">
        <v>6.3536379199999997</v>
      </c>
      <c r="Y763" s="28">
        <v>4.7635205300000001</v>
      </c>
      <c r="Z763" s="28">
        <v>0.15953298999999999</v>
      </c>
      <c r="AA763" s="28">
        <v>57.153987880000003</v>
      </c>
      <c r="AB763" s="28">
        <v>33.800984039999996</v>
      </c>
      <c r="AC763" s="28">
        <v>0</v>
      </c>
      <c r="AD763" s="28">
        <v>0</v>
      </c>
      <c r="AE763" s="28">
        <v>0</v>
      </c>
      <c r="AF763" s="28">
        <v>0</v>
      </c>
      <c r="AG763" s="28">
        <v>0</v>
      </c>
      <c r="AH763" s="28">
        <v>0</v>
      </c>
      <c r="AI763" s="28">
        <v>0</v>
      </c>
      <c r="AJ763" s="28">
        <v>0.47348067999999999</v>
      </c>
      <c r="AK763" s="28">
        <v>0.47348067999999999</v>
      </c>
      <c r="AL763" s="28">
        <v>19.23078838</v>
      </c>
      <c r="AM763" s="28">
        <v>19.23078838</v>
      </c>
      <c r="AN763" s="28">
        <v>0</v>
      </c>
      <c r="AO763" s="28">
        <v>0</v>
      </c>
      <c r="AP763" s="28">
        <v>1.67619048</v>
      </c>
      <c r="AQ763" s="28">
        <v>1.67619048</v>
      </c>
      <c r="AR763" s="28">
        <v>0</v>
      </c>
      <c r="AS763" s="28">
        <v>7.952244E-2</v>
      </c>
      <c r="AT763" s="28">
        <v>20.9865013</v>
      </c>
      <c r="AU763" s="28">
        <v>13.287963420000001</v>
      </c>
      <c r="AV763" s="28">
        <v>26.055143779999998</v>
      </c>
      <c r="AW763" s="28">
        <v>39.343107199999999</v>
      </c>
      <c r="AX763" s="28">
        <v>0.80950489000000003</v>
      </c>
      <c r="AY763" s="28">
        <v>0</v>
      </c>
      <c r="AZ763" s="28">
        <v>38.533602309999992</v>
      </c>
    </row>
    <row r="764" spans="2:52" x14ac:dyDescent="0.25">
      <c r="B764" s="15" t="s">
        <v>533</v>
      </c>
      <c r="C764" s="28">
        <v>29.159921539999999</v>
      </c>
      <c r="D764" s="28">
        <v>8.4559598400000002</v>
      </c>
      <c r="E764" s="28">
        <v>1.26698047</v>
      </c>
      <c r="F764" s="28">
        <v>6.0746965999999993</v>
      </c>
      <c r="G764" s="28">
        <v>1.11428277</v>
      </c>
      <c r="H764" s="28">
        <v>20.703961700000001</v>
      </c>
      <c r="I764" s="28">
        <v>2.4071962299999998</v>
      </c>
      <c r="J764" s="28">
        <v>2.88402169</v>
      </c>
      <c r="K764" s="28">
        <v>14.814930329999999</v>
      </c>
      <c r="L764" s="28">
        <v>0.59781344999999997</v>
      </c>
      <c r="M764" s="28">
        <v>114.8881178</v>
      </c>
      <c r="N764" s="28">
        <v>114.577365</v>
      </c>
      <c r="O764" s="28">
        <v>0.28319105</v>
      </c>
      <c r="P764" s="28">
        <v>2.7561749999999999E-2</v>
      </c>
      <c r="Q764" s="28">
        <v>0</v>
      </c>
      <c r="R764" s="28">
        <v>144.04803934</v>
      </c>
      <c r="S764" s="28">
        <v>58.985117680000002</v>
      </c>
      <c r="T764" s="28">
        <v>0.57096854000000008</v>
      </c>
      <c r="U764" s="28">
        <v>10.495095390000001</v>
      </c>
      <c r="V764" s="28">
        <v>0</v>
      </c>
      <c r="W764" s="28">
        <v>0</v>
      </c>
      <c r="X764" s="28">
        <v>2.69353029</v>
      </c>
      <c r="Y764" s="28">
        <v>18.810435239999997</v>
      </c>
      <c r="Z764" s="28">
        <v>0</v>
      </c>
      <c r="AA764" s="28">
        <v>91.555147140000003</v>
      </c>
      <c r="AB764" s="28">
        <v>52.492892199999993</v>
      </c>
      <c r="AC764" s="28">
        <v>0</v>
      </c>
      <c r="AD764" s="28">
        <v>0</v>
      </c>
      <c r="AE764" s="28">
        <v>0</v>
      </c>
      <c r="AF764" s="28">
        <v>0</v>
      </c>
      <c r="AG764" s="28">
        <v>0</v>
      </c>
      <c r="AH764" s="28">
        <v>0</v>
      </c>
      <c r="AI764" s="28">
        <v>0</v>
      </c>
      <c r="AJ764" s="28">
        <v>0.48905396999999995</v>
      </c>
      <c r="AK764" s="28">
        <v>0.48905396999999995</v>
      </c>
      <c r="AL764" s="28">
        <v>25.200172859999999</v>
      </c>
      <c r="AM764" s="28">
        <v>25.200172859999999</v>
      </c>
      <c r="AN764" s="28">
        <v>0</v>
      </c>
      <c r="AO764" s="28">
        <v>0</v>
      </c>
      <c r="AP764" s="28">
        <v>0</v>
      </c>
      <c r="AQ764" s="28">
        <v>0</v>
      </c>
      <c r="AR764" s="28">
        <v>0</v>
      </c>
      <c r="AS764" s="28">
        <v>0</v>
      </c>
      <c r="AT764" s="28">
        <v>25.200172859999999</v>
      </c>
      <c r="AU764" s="28">
        <v>27.781773309999998</v>
      </c>
      <c r="AV764" s="28">
        <v>12.68915277</v>
      </c>
      <c r="AW764" s="28">
        <v>40.470926079999998</v>
      </c>
      <c r="AX764" s="28">
        <v>2.4310342299999999</v>
      </c>
      <c r="AY764" s="28">
        <v>0</v>
      </c>
      <c r="AZ764" s="28">
        <v>38.039891850000004</v>
      </c>
    </row>
    <row r="765" spans="2:52" x14ac:dyDescent="0.25">
      <c r="B765" s="15" t="s">
        <v>534</v>
      </c>
      <c r="C765" s="28">
        <v>5.5520790099999999</v>
      </c>
      <c r="D765" s="28">
        <v>2.4816940300000003</v>
      </c>
      <c r="E765" s="28">
        <v>1.32036504</v>
      </c>
      <c r="F765" s="28">
        <v>0.91244510000000001</v>
      </c>
      <c r="G765" s="28">
        <v>0.24888389000000002</v>
      </c>
      <c r="H765" s="28">
        <v>3.07038498</v>
      </c>
      <c r="I765" s="28">
        <v>0.96846034999999997</v>
      </c>
      <c r="J765" s="28">
        <v>0.73093434000000002</v>
      </c>
      <c r="K765" s="28">
        <v>1.3030040000000001</v>
      </c>
      <c r="L765" s="28">
        <v>6.7986289999999991E-2</v>
      </c>
      <c r="M765" s="28">
        <v>77.562476000000004</v>
      </c>
      <c r="N765" s="28">
        <v>77.562476000000004</v>
      </c>
      <c r="O765" s="28">
        <v>0</v>
      </c>
      <c r="P765" s="28">
        <v>0</v>
      </c>
      <c r="Q765" s="28">
        <v>0</v>
      </c>
      <c r="R765" s="28">
        <v>83.114555010000004</v>
      </c>
      <c r="S765" s="28">
        <v>48.561706360000002</v>
      </c>
      <c r="T765" s="28">
        <v>0.42226288000000001</v>
      </c>
      <c r="U765" s="28">
        <v>7.4182331900000005</v>
      </c>
      <c r="V765" s="28">
        <v>0</v>
      </c>
      <c r="W765" s="28">
        <v>0</v>
      </c>
      <c r="X765" s="28">
        <v>4.6050824299999995</v>
      </c>
      <c r="Y765" s="28">
        <v>6.9196442400000002</v>
      </c>
      <c r="Z765" s="28">
        <v>0.39348115</v>
      </c>
      <c r="AA765" s="28">
        <v>68.320410249999995</v>
      </c>
      <c r="AB765" s="28">
        <v>14.79414476</v>
      </c>
      <c r="AC765" s="28">
        <v>0</v>
      </c>
      <c r="AD765" s="28">
        <v>0</v>
      </c>
      <c r="AE765" s="28">
        <v>0</v>
      </c>
      <c r="AF765" s="28">
        <v>0</v>
      </c>
      <c r="AG765" s="28">
        <v>0</v>
      </c>
      <c r="AH765" s="28">
        <v>0</v>
      </c>
      <c r="AI765" s="28">
        <v>0</v>
      </c>
      <c r="AJ765" s="28">
        <v>0</v>
      </c>
      <c r="AK765" s="28">
        <v>0</v>
      </c>
      <c r="AL765" s="28">
        <v>6.2427105300000001</v>
      </c>
      <c r="AM765" s="28">
        <v>6.2427105300000001</v>
      </c>
      <c r="AN765" s="28">
        <v>0</v>
      </c>
      <c r="AO765" s="28">
        <v>0</v>
      </c>
      <c r="AP765" s="28">
        <v>1.0270870400000001</v>
      </c>
      <c r="AQ765" s="28">
        <v>1.0270870400000001</v>
      </c>
      <c r="AR765" s="28">
        <v>0</v>
      </c>
      <c r="AS765" s="28">
        <v>0.19892142000000002</v>
      </c>
      <c r="AT765" s="28">
        <v>7.4687189900000002</v>
      </c>
      <c r="AU765" s="28">
        <v>7.3254257699999998</v>
      </c>
      <c r="AV765" s="28">
        <v>8.8421789999999998</v>
      </c>
      <c r="AW765" s="28">
        <v>16.167604770000001</v>
      </c>
      <c r="AX765" s="28">
        <v>3.4722672400000003</v>
      </c>
      <c r="AY765" s="28">
        <v>0</v>
      </c>
      <c r="AZ765" s="28">
        <v>12.69533753</v>
      </c>
    </row>
    <row r="766" spans="2:52" x14ac:dyDescent="0.25">
      <c r="B766" s="15" t="s">
        <v>168</v>
      </c>
      <c r="C766" s="28">
        <v>4.8073088499999992</v>
      </c>
      <c r="D766" s="28">
        <v>2.6899739699999996</v>
      </c>
      <c r="E766" s="28">
        <v>1.7554645600000001</v>
      </c>
      <c r="F766" s="28">
        <v>0.70417533999999993</v>
      </c>
      <c r="G766" s="28">
        <v>0.23033407</v>
      </c>
      <c r="H766" s="28">
        <v>2.11733488</v>
      </c>
      <c r="I766" s="28">
        <v>0.54459806999999993</v>
      </c>
      <c r="J766" s="28">
        <v>0.48350969999999999</v>
      </c>
      <c r="K766" s="28">
        <v>0.89767255000000001</v>
      </c>
      <c r="L766" s="28">
        <v>0.19155455999999998</v>
      </c>
      <c r="M766" s="28">
        <v>64.212108000000001</v>
      </c>
      <c r="N766" s="28">
        <v>64.212108000000001</v>
      </c>
      <c r="O766" s="28">
        <v>0</v>
      </c>
      <c r="P766" s="28">
        <v>0</v>
      </c>
      <c r="Q766" s="28">
        <v>0</v>
      </c>
      <c r="R766" s="28">
        <v>69.019416849999999</v>
      </c>
      <c r="S766" s="28">
        <v>33.774627130000006</v>
      </c>
      <c r="T766" s="28">
        <v>0.45777525000000002</v>
      </c>
      <c r="U766" s="28">
        <v>3.8714277400000001</v>
      </c>
      <c r="V766" s="28">
        <v>0</v>
      </c>
      <c r="W766" s="28">
        <v>0</v>
      </c>
      <c r="X766" s="28">
        <v>5.1279872099999997</v>
      </c>
      <c r="Y766" s="28">
        <v>4.1352346400000002</v>
      </c>
      <c r="Z766" s="28">
        <v>0</v>
      </c>
      <c r="AA766" s="28">
        <v>47.367051970000006</v>
      </c>
      <c r="AB766" s="28">
        <v>21.65236488</v>
      </c>
      <c r="AC766" s="28">
        <v>0</v>
      </c>
      <c r="AD766" s="28">
        <v>0</v>
      </c>
      <c r="AE766" s="28">
        <v>0</v>
      </c>
      <c r="AF766" s="28">
        <v>0</v>
      </c>
      <c r="AG766" s="28">
        <v>0</v>
      </c>
      <c r="AH766" s="28">
        <v>0</v>
      </c>
      <c r="AI766" s="28">
        <v>0</v>
      </c>
      <c r="AJ766" s="28">
        <v>0.10095386000000001</v>
      </c>
      <c r="AK766" s="28">
        <v>0.10095386000000001</v>
      </c>
      <c r="AL766" s="28">
        <v>5.8149797100000002</v>
      </c>
      <c r="AM766" s="28">
        <v>5.8149797100000002</v>
      </c>
      <c r="AN766" s="28">
        <v>0</v>
      </c>
      <c r="AO766" s="28">
        <v>0</v>
      </c>
      <c r="AP766" s="28">
        <v>0</v>
      </c>
      <c r="AQ766" s="28">
        <v>0</v>
      </c>
      <c r="AR766" s="28">
        <v>0</v>
      </c>
      <c r="AS766" s="28">
        <v>0</v>
      </c>
      <c r="AT766" s="28">
        <v>5.8149797100000002</v>
      </c>
      <c r="AU766" s="28">
        <v>15.93833903</v>
      </c>
      <c r="AV766" s="28">
        <v>36.683492479999998</v>
      </c>
      <c r="AW766" s="28">
        <v>52.62183151</v>
      </c>
      <c r="AX766" s="28">
        <v>7.4788649999999998E-2</v>
      </c>
      <c r="AY766" s="28">
        <v>11.940593760000001</v>
      </c>
      <c r="AZ766" s="28">
        <v>40.606449099999999</v>
      </c>
    </row>
    <row r="767" spans="2:52" x14ac:dyDescent="0.25">
      <c r="B767" s="15" t="s">
        <v>535</v>
      </c>
      <c r="C767" s="28">
        <v>0</v>
      </c>
      <c r="D767" s="28">
        <v>0</v>
      </c>
      <c r="E767" s="28">
        <v>0</v>
      </c>
      <c r="F767" s="28">
        <v>0</v>
      </c>
      <c r="G767" s="28">
        <v>0</v>
      </c>
      <c r="H767" s="28">
        <v>0</v>
      </c>
      <c r="I767" s="28">
        <v>0</v>
      </c>
      <c r="J767" s="28">
        <v>0</v>
      </c>
      <c r="K767" s="28">
        <v>0</v>
      </c>
      <c r="L767" s="28">
        <v>0</v>
      </c>
      <c r="M767" s="28">
        <v>0</v>
      </c>
      <c r="N767" s="28">
        <v>0</v>
      </c>
      <c r="O767" s="28">
        <v>0</v>
      </c>
      <c r="P767" s="28">
        <v>0</v>
      </c>
      <c r="Q767" s="28">
        <v>0</v>
      </c>
      <c r="R767" s="28">
        <v>0</v>
      </c>
      <c r="S767" s="28">
        <v>0</v>
      </c>
      <c r="T767" s="28">
        <v>0</v>
      </c>
      <c r="U767" s="28">
        <v>0</v>
      </c>
      <c r="V767" s="28">
        <v>0</v>
      </c>
      <c r="W767" s="28">
        <v>0</v>
      </c>
      <c r="X767" s="28">
        <v>0</v>
      </c>
      <c r="Y767" s="28">
        <v>0</v>
      </c>
      <c r="Z767" s="28">
        <v>0</v>
      </c>
      <c r="AA767" s="28">
        <v>0</v>
      </c>
      <c r="AB767" s="28">
        <v>0</v>
      </c>
      <c r="AC767" s="28">
        <v>0</v>
      </c>
      <c r="AD767" s="28">
        <v>0</v>
      </c>
      <c r="AE767" s="28">
        <v>0</v>
      </c>
      <c r="AF767" s="28">
        <v>0</v>
      </c>
      <c r="AG767" s="28">
        <v>0</v>
      </c>
      <c r="AH767" s="28">
        <v>0</v>
      </c>
      <c r="AI767" s="28">
        <v>0</v>
      </c>
      <c r="AJ767" s="28">
        <v>0</v>
      </c>
      <c r="AK767" s="28">
        <v>0</v>
      </c>
      <c r="AL767" s="28">
        <v>0</v>
      </c>
      <c r="AM767" s="28">
        <v>0</v>
      </c>
      <c r="AN767" s="28">
        <v>0</v>
      </c>
      <c r="AO767" s="28">
        <v>0</v>
      </c>
      <c r="AP767" s="28">
        <v>0</v>
      </c>
      <c r="AQ767" s="28">
        <v>0</v>
      </c>
      <c r="AR767" s="28">
        <v>0</v>
      </c>
      <c r="AS767" s="28">
        <v>0</v>
      </c>
      <c r="AT767" s="28">
        <v>0</v>
      </c>
      <c r="AU767" s="28">
        <v>0</v>
      </c>
      <c r="AV767" s="28">
        <v>0</v>
      </c>
      <c r="AW767" s="28">
        <v>0</v>
      </c>
      <c r="AX767" s="28">
        <v>0</v>
      </c>
      <c r="AY767" s="28">
        <v>0</v>
      </c>
      <c r="AZ767" s="28">
        <v>0</v>
      </c>
    </row>
    <row r="768" spans="2:52" x14ac:dyDescent="0.25">
      <c r="B768" s="15" t="s">
        <v>536</v>
      </c>
      <c r="C768" s="28">
        <v>53.960612840000003</v>
      </c>
      <c r="D768" s="28">
        <v>29.5141402</v>
      </c>
      <c r="E768" s="28">
        <v>10.036819379999999</v>
      </c>
      <c r="F768" s="28">
        <v>18.01874814</v>
      </c>
      <c r="G768" s="28">
        <v>1.4585726799999998</v>
      </c>
      <c r="H768" s="28">
        <v>24.44647264</v>
      </c>
      <c r="I768" s="28">
        <v>7.5681199900000005</v>
      </c>
      <c r="J768" s="28">
        <v>3.2482092499999999</v>
      </c>
      <c r="K768" s="28">
        <v>11.76146851</v>
      </c>
      <c r="L768" s="28">
        <v>1.8686748899999999</v>
      </c>
      <c r="M768" s="28">
        <v>120.47973098999999</v>
      </c>
      <c r="N768" s="28">
        <v>120.097075</v>
      </c>
      <c r="O768" s="28">
        <v>0.38265599</v>
      </c>
      <c r="P768" s="28">
        <v>0</v>
      </c>
      <c r="Q768" s="28">
        <v>0</v>
      </c>
      <c r="R768" s="28">
        <v>174.44034382999999</v>
      </c>
      <c r="S768" s="28">
        <v>60.283682990000003</v>
      </c>
      <c r="T768" s="28">
        <v>5.9304784700000006</v>
      </c>
      <c r="U768" s="28">
        <v>11.376446919999999</v>
      </c>
      <c r="V768" s="28">
        <v>0</v>
      </c>
      <c r="W768" s="28">
        <v>0</v>
      </c>
      <c r="X768" s="28">
        <v>6.6195635599999996</v>
      </c>
      <c r="Y768" s="28">
        <v>29.961696929999999</v>
      </c>
      <c r="Z768" s="28">
        <v>1.90169853</v>
      </c>
      <c r="AA768" s="28">
        <v>116.0735674</v>
      </c>
      <c r="AB768" s="28">
        <v>58.366776430000002</v>
      </c>
      <c r="AC768" s="28">
        <v>0</v>
      </c>
      <c r="AD768" s="28">
        <v>0</v>
      </c>
      <c r="AE768" s="28">
        <v>0</v>
      </c>
      <c r="AF768" s="28">
        <v>0</v>
      </c>
      <c r="AG768" s="28">
        <v>0</v>
      </c>
      <c r="AH768" s="28">
        <v>0</v>
      </c>
      <c r="AI768" s="28">
        <v>0</v>
      </c>
      <c r="AJ768" s="28">
        <v>0</v>
      </c>
      <c r="AK768" s="28">
        <v>0</v>
      </c>
      <c r="AL768" s="28">
        <v>19.588205629999997</v>
      </c>
      <c r="AM768" s="28">
        <v>19.588205629999997</v>
      </c>
      <c r="AN768" s="28">
        <v>0</v>
      </c>
      <c r="AO768" s="28">
        <v>0</v>
      </c>
      <c r="AP768" s="28">
        <v>4.9369924599999999</v>
      </c>
      <c r="AQ768" s="28">
        <v>4.9369924599999999</v>
      </c>
      <c r="AR768" s="28">
        <v>0</v>
      </c>
      <c r="AS768" s="28">
        <v>0</v>
      </c>
      <c r="AT768" s="28">
        <v>24.52519809</v>
      </c>
      <c r="AU768" s="28">
        <v>33.841578340000005</v>
      </c>
      <c r="AV768" s="28">
        <v>43.94693418</v>
      </c>
      <c r="AW768" s="28">
        <v>77.788512519999998</v>
      </c>
      <c r="AX768" s="28">
        <v>12.334987829999999</v>
      </c>
      <c r="AY768" s="28">
        <v>0</v>
      </c>
      <c r="AZ768" s="28">
        <v>65.453524689999995</v>
      </c>
    </row>
    <row r="769" spans="2:52" x14ac:dyDescent="0.25">
      <c r="B769" s="15" t="s">
        <v>537</v>
      </c>
      <c r="C769" s="28">
        <v>0.75243910000000003</v>
      </c>
      <c r="D769" s="28">
        <v>0.34805554999999999</v>
      </c>
      <c r="E769" s="28">
        <v>0.18433005999999999</v>
      </c>
      <c r="F769" s="28">
        <v>6.0791999999999999E-2</v>
      </c>
      <c r="G769" s="28">
        <v>0.10293349</v>
      </c>
      <c r="H769" s="28">
        <v>0.40438354999999998</v>
      </c>
      <c r="I769" s="28">
        <v>0.35833355</v>
      </c>
      <c r="J769" s="28">
        <v>4.6050000000000001E-2</v>
      </c>
      <c r="K769" s="28">
        <v>0</v>
      </c>
      <c r="L769" s="28">
        <v>0</v>
      </c>
      <c r="M769" s="28">
        <v>55.244424000000002</v>
      </c>
      <c r="N769" s="28">
        <v>55.244424000000002</v>
      </c>
      <c r="O769" s="28">
        <v>0</v>
      </c>
      <c r="P769" s="28">
        <v>0</v>
      </c>
      <c r="Q769" s="28">
        <v>0</v>
      </c>
      <c r="R769" s="28">
        <v>55.996863099999999</v>
      </c>
      <c r="S769" s="28">
        <v>31.337870179999999</v>
      </c>
      <c r="T769" s="28">
        <v>0</v>
      </c>
      <c r="U769" s="28">
        <v>3.6804024800000001</v>
      </c>
      <c r="V769" s="28">
        <v>0</v>
      </c>
      <c r="W769" s="28">
        <v>0</v>
      </c>
      <c r="X769" s="28">
        <v>2.05431578</v>
      </c>
      <c r="Y769" s="28">
        <v>3.8123758300000001</v>
      </c>
      <c r="Z769" s="28">
        <v>0</v>
      </c>
      <c r="AA769" s="28">
        <v>40.884964269999998</v>
      </c>
      <c r="AB769" s="28">
        <v>15.111898829999999</v>
      </c>
      <c r="AC769" s="28">
        <v>0</v>
      </c>
      <c r="AD769" s="28">
        <v>0</v>
      </c>
      <c r="AE769" s="28">
        <v>0</v>
      </c>
      <c r="AF769" s="28">
        <v>0</v>
      </c>
      <c r="AG769" s="28">
        <v>0</v>
      </c>
      <c r="AH769" s="28">
        <v>0</v>
      </c>
      <c r="AI769" s="28">
        <v>0</v>
      </c>
      <c r="AJ769" s="28">
        <v>0</v>
      </c>
      <c r="AK769" s="28">
        <v>0</v>
      </c>
      <c r="AL769" s="28">
        <v>0</v>
      </c>
      <c r="AM769" s="28">
        <v>0</v>
      </c>
      <c r="AN769" s="28">
        <v>0</v>
      </c>
      <c r="AO769" s="28">
        <v>0</v>
      </c>
      <c r="AP769" s="28">
        <v>0</v>
      </c>
      <c r="AQ769" s="28">
        <v>0</v>
      </c>
      <c r="AR769" s="28">
        <v>0</v>
      </c>
      <c r="AS769" s="28">
        <v>0</v>
      </c>
      <c r="AT769" s="28">
        <v>0</v>
      </c>
      <c r="AU769" s="28">
        <v>15.111898829999999</v>
      </c>
      <c r="AV769" s="28">
        <v>27.128631980000002</v>
      </c>
      <c r="AW769" s="28">
        <v>42.240530810000003</v>
      </c>
      <c r="AX769" s="28">
        <v>0</v>
      </c>
      <c r="AY769" s="28">
        <v>0</v>
      </c>
      <c r="AZ769" s="28">
        <v>42.240530810000003</v>
      </c>
    </row>
    <row r="770" spans="2:52" x14ac:dyDescent="0.25">
      <c r="B770" s="15" t="s">
        <v>538</v>
      </c>
      <c r="C770" s="28">
        <v>5.9027845700000006</v>
      </c>
      <c r="D770" s="28">
        <v>3.2504082500000004</v>
      </c>
      <c r="E770" s="28">
        <v>1.9101266800000001</v>
      </c>
      <c r="F770" s="28">
        <v>0.86762713999999996</v>
      </c>
      <c r="G770" s="28">
        <v>0.47265443000000001</v>
      </c>
      <c r="H770" s="28">
        <v>2.6523763199999997</v>
      </c>
      <c r="I770" s="28">
        <v>0.63085824999999995</v>
      </c>
      <c r="J770" s="28">
        <v>0.68971505</v>
      </c>
      <c r="K770" s="28">
        <v>1.08994499</v>
      </c>
      <c r="L770" s="28">
        <v>0.24185803</v>
      </c>
      <c r="M770" s="28">
        <v>116.62658841</v>
      </c>
      <c r="N770" s="28">
        <v>116.340468</v>
      </c>
      <c r="O770" s="28">
        <v>0.28612040999999999</v>
      </c>
      <c r="P770" s="28">
        <v>0</v>
      </c>
      <c r="Q770" s="28">
        <v>0</v>
      </c>
      <c r="R770" s="28">
        <v>122.52937297999999</v>
      </c>
      <c r="S770" s="28">
        <v>44.79794536</v>
      </c>
      <c r="T770" s="28">
        <v>3.8573233399999998</v>
      </c>
      <c r="U770" s="28">
        <v>14.27091394</v>
      </c>
      <c r="V770" s="28">
        <v>0.15516354999999998</v>
      </c>
      <c r="W770" s="28">
        <v>2.64139898</v>
      </c>
      <c r="X770" s="28">
        <v>9.6164231199999985</v>
      </c>
      <c r="Y770" s="28">
        <v>15.061524199999999</v>
      </c>
      <c r="Z770" s="28">
        <v>0</v>
      </c>
      <c r="AA770" s="28">
        <v>90.400692489999997</v>
      </c>
      <c r="AB770" s="28">
        <v>32.128680490000001</v>
      </c>
      <c r="AC770" s="28">
        <v>0.7046</v>
      </c>
      <c r="AD770" s="28">
        <v>0.7046</v>
      </c>
      <c r="AE770" s="28">
        <v>0</v>
      </c>
      <c r="AF770" s="28">
        <v>0</v>
      </c>
      <c r="AG770" s="28">
        <v>0</v>
      </c>
      <c r="AH770" s="28">
        <v>0</v>
      </c>
      <c r="AI770" s="28">
        <v>0</v>
      </c>
      <c r="AJ770" s="28">
        <v>0</v>
      </c>
      <c r="AK770" s="28">
        <v>0.7046</v>
      </c>
      <c r="AL770" s="28">
        <v>16.362963749999999</v>
      </c>
      <c r="AM770" s="28">
        <v>16.362963749999999</v>
      </c>
      <c r="AN770" s="28">
        <v>0</v>
      </c>
      <c r="AO770" s="28">
        <v>0</v>
      </c>
      <c r="AP770" s="28">
        <v>0</v>
      </c>
      <c r="AQ770" s="28">
        <v>0</v>
      </c>
      <c r="AR770" s="28">
        <v>0</v>
      </c>
      <c r="AS770" s="28">
        <v>0</v>
      </c>
      <c r="AT770" s="28">
        <v>16.362963749999999</v>
      </c>
      <c r="AU770" s="28">
        <v>16.470316740000001</v>
      </c>
      <c r="AV770" s="28">
        <v>23.032366700000001</v>
      </c>
      <c r="AW770" s="28">
        <v>39.502683439999998</v>
      </c>
      <c r="AX770" s="28">
        <v>-12.92302061</v>
      </c>
      <c r="AY770" s="28">
        <v>0</v>
      </c>
      <c r="AZ770" s="28">
        <v>52.425704050000007</v>
      </c>
    </row>
    <row r="771" spans="2:52" x14ac:dyDescent="0.25">
      <c r="B771" s="15" t="s">
        <v>539</v>
      </c>
      <c r="C771" s="28">
        <v>3.3679758900000003</v>
      </c>
      <c r="D771" s="28">
        <v>1.11960317</v>
      </c>
      <c r="E771" s="28">
        <v>0.68947698999999996</v>
      </c>
      <c r="F771" s="28">
        <v>0.20096339999999999</v>
      </c>
      <c r="G771" s="28">
        <v>0.22916278000000001</v>
      </c>
      <c r="H771" s="28">
        <v>2.2483727200000003</v>
      </c>
      <c r="I771" s="28">
        <v>0.51979600000000004</v>
      </c>
      <c r="J771" s="28">
        <v>1.62246779</v>
      </c>
      <c r="K771" s="28">
        <v>0</v>
      </c>
      <c r="L771" s="28">
        <v>0.10610892999999999</v>
      </c>
      <c r="M771" s="28">
        <v>68.063276000000002</v>
      </c>
      <c r="N771" s="28">
        <v>68.063276000000002</v>
      </c>
      <c r="O771" s="28">
        <v>0</v>
      </c>
      <c r="P771" s="28">
        <v>0</v>
      </c>
      <c r="Q771" s="28">
        <v>0</v>
      </c>
      <c r="R771" s="28">
        <v>71.431251889999999</v>
      </c>
      <c r="S771" s="28">
        <v>38.192793639999998</v>
      </c>
      <c r="T771" s="28">
        <v>0.19600000000000001</v>
      </c>
      <c r="U771" s="28">
        <v>3.39728232</v>
      </c>
      <c r="V771" s="28">
        <v>0</v>
      </c>
      <c r="W771" s="28">
        <v>0</v>
      </c>
      <c r="X771" s="28">
        <v>7.0547667599999997</v>
      </c>
      <c r="Y771" s="28">
        <v>3.33226807</v>
      </c>
      <c r="Z771" s="28">
        <v>0</v>
      </c>
      <c r="AA771" s="28">
        <v>52.173110790000003</v>
      </c>
      <c r="AB771" s="28">
        <v>19.258141099999996</v>
      </c>
      <c r="AC771" s="28">
        <v>0</v>
      </c>
      <c r="AD771" s="28">
        <v>0</v>
      </c>
      <c r="AE771" s="28">
        <v>0</v>
      </c>
      <c r="AF771" s="28">
        <v>0</v>
      </c>
      <c r="AG771" s="28">
        <v>0</v>
      </c>
      <c r="AH771" s="28">
        <v>0</v>
      </c>
      <c r="AI771" s="28">
        <v>0</v>
      </c>
      <c r="AJ771" s="28">
        <v>0</v>
      </c>
      <c r="AK771" s="28">
        <v>0</v>
      </c>
      <c r="AL771" s="28">
        <v>8.8692118799999999</v>
      </c>
      <c r="AM771" s="28">
        <v>8.8692118799999999</v>
      </c>
      <c r="AN771" s="28">
        <v>0</v>
      </c>
      <c r="AO771" s="28">
        <v>0</v>
      </c>
      <c r="AP771" s="28">
        <v>0</v>
      </c>
      <c r="AQ771" s="28">
        <v>0</v>
      </c>
      <c r="AR771" s="28">
        <v>0</v>
      </c>
      <c r="AS771" s="28">
        <v>0</v>
      </c>
      <c r="AT771" s="28">
        <v>8.8692118799999999</v>
      </c>
      <c r="AU771" s="28">
        <v>10.38892922</v>
      </c>
      <c r="AV771" s="28">
        <v>30.488905559999999</v>
      </c>
      <c r="AW771" s="28">
        <v>40.877834780000001</v>
      </c>
      <c r="AX771" s="28">
        <v>4.2681027300000007</v>
      </c>
      <c r="AY771" s="28">
        <v>0</v>
      </c>
      <c r="AZ771" s="28">
        <v>36.609732050000005</v>
      </c>
    </row>
    <row r="772" spans="2:52" x14ac:dyDescent="0.25">
      <c r="B772" s="15" t="s">
        <v>540</v>
      </c>
      <c r="C772" s="28">
        <v>3.5947984800000001</v>
      </c>
      <c r="D772" s="28">
        <v>1.7655631899999999</v>
      </c>
      <c r="E772" s="28">
        <v>0.96424704000000006</v>
      </c>
      <c r="F772" s="28">
        <v>0.60590959</v>
      </c>
      <c r="G772" s="28">
        <v>0.19540656000000001</v>
      </c>
      <c r="H772" s="28">
        <v>1.82923529</v>
      </c>
      <c r="I772" s="28">
        <v>0.35105599999999998</v>
      </c>
      <c r="J772" s="28">
        <v>0.16433</v>
      </c>
      <c r="K772" s="28">
        <v>0.96677599999999997</v>
      </c>
      <c r="L772" s="28">
        <v>0.34707329000000003</v>
      </c>
      <c r="M772" s="28">
        <v>62.543053060000005</v>
      </c>
      <c r="N772" s="28">
        <v>62.357804000000002</v>
      </c>
      <c r="O772" s="28">
        <v>0.18524905999999999</v>
      </c>
      <c r="P772" s="28">
        <v>0</v>
      </c>
      <c r="Q772" s="28">
        <v>0</v>
      </c>
      <c r="R772" s="28">
        <v>66.13785154</v>
      </c>
      <c r="S772" s="28">
        <v>24.438290690000002</v>
      </c>
      <c r="T772" s="28">
        <v>0.35051803999999998</v>
      </c>
      <c r="U772" s="28">
        <v>4.7417337800000006</v>
      </c>
      <c r="V772" s="28">
        <v>0</v>
      </c>
      <c r="W772" s="28">
        <v>0</v>
      </c>
      <c r="X772" s="28">
        <v>1.33696481</v>
      </c>
      <c r="Y772" s="28">
        <v>4.7788147699999994</v>
      </c>
      <c r="Z772" s="28">
        <v>0</v>
      </c>
      <c r="AA772" s="28">
        <v>35.646322090000005</v>
      </c>
      <c r="AB772" s="28">
        <v>30.491529449999998</v>
      </c>
      <c r="AC772" s="28">
        <v>0</v>
      </c>
      <c r="AD772" s="28">
        <v>0</v>
      </c>
      <c r="AE772" s="28">
        <v>0</v>
      </c>
      <c r="AF772" s="28">
        <v>0</v>
      </c>
      <c r="AG772" s="28">
        <v>0</v>
      </c>
      <c r="AH772" s="28">
        <v>0</v>
      </c>
      <c r="AI772" s="28">
        <v>0</v>
      </c>
      <c r="AJ772" s="28">
        <v>0</v>
      </c>
      <c r="AK772" s="28">
        <v>0</v>
      </c>
      <c r="AL772" s="28">
        <v>3.4110299400000001</v>
      </c>
      <c r="AM772" s="28">
        <v>3.4110299400000001</v>
      </c>
      <c r="AN772" s="28">
        <v>0</v>
      </c>
      <c r="AO772" s="28">
        <v>0</v>
      </c>
      <c r="AP772" s="28">
        <v>0</v>
      </c>
      <c r="AQ772" s="28">
        <v>0</v>
      </c>
      <c r="AR772" s="28">
        <v>0</v>
      </c>
      <c r="AS772" s="28">
        <v>0</v>
      </c>
      <c r="AT772" s="28">
        <v>3.4110299400000001</v>
      </c>
      <c r="AU772" s="28">
        <v>27.080499509999999</v>
      </c>
      <c r="AV772" s="28">
        <v>63.226898269999992</v>
      </c>
      <c r="AW772" s="28">
        <v>90.307397780000002</v>
      </c>
      <c r="AX772" s="28">
        <v>13.227611919999999</v>
      </c>
      <c r="AY772" s="28">
        <v>0</v>
      </c>
      <c r="AZ772" s="28">
        <v>77.079785860000001</v>
      </c>
    </row>
    <row r="773" spans="2:52" x14ac:dyDescent="0.25">
      <c r="B773" s="15" t="s">
        <v>330</v>
      </c>
      <c r="C773" s="28">
        <v>7.12473942</v>
      </c>
      <c r="D773" s="28">
        <v>3.9405194299999997</v>
      </c>
      <c r="E773" s="28">
        <v>2.2337868100000002</v>
      </c>
      <c r="F773" s="28">
        <v>1.3311356299999999</v>
      </c>
      <c r="G773" s="28">
        <v>0.37559698999999996</v>
      </c>
      <c r="H773" s="28">
        <v>3.1842199900000003</v>
      </c>
      <c r="I773" s="28">
        <v>0.78154830000000008</v>
      </c>
      <c r="J773" s="28">
        <v>0.26275529999999997</v>
      </c>
      <c r="K773" s="28">
        <v>2.0860863899999997</v>
      </c>
      <c r="L773" s="28">
        <v>5.3830000000000003E-2</v>
      </c>
      <c r="M773" s="28">
        <v>65.437143910000003</v>
      </c>
      <c r="N773" s="28">
        <v>65.408063999999996</v>
      </c>
      <c r="O773" s="28">
        <v>2.907991E-2</v>
      </c>
      <c r="P773" s="28">
        <v>0</v>
      </c>
      <c r="Q773" s="28">
        <v>0</v>
      </c>
      <c r="R773" s="28">
        <v>72.561883330000001</v>
      </c>
      <c r="S773" s="28">
        <v>32.73226854</v>
      </c>
      <c r="T773" s="28">
        <v>0.29090953999999997</v>
      </c>
      <c r="U773" s="28">
        <v>6.0576541299999995</v>
      </c>
      <c r="V773" s="28">
        <v>0</v>
      </c>
      <c r="W773" s="28">
        <v>0.16642000000000001</v>
      </c>
      <c r="X773" s="28">
        <v>7.6013360999999993</v>
      </c>
      <c r="Y773" s="28">
        <v>10.22191115</v>
      </c>
      <c r="Z773" s="28">
        <v>4.6899610000000001E-2</v>
      </c>
      <c r="AA773" s="28">
        <v>57.117399069999998</v>
      </c>
      <c r="AB773" s="28">
        <v>15.444484259999999</v>
      </c>
      <c r="AC773" s="28">
        <v>0</v>
      </c>
      <c r="AD773" s="28">
        <v>0</v>
      </c>
      <c r="AE773" s="28">
        <v>0</v>
      </c>
      <c r="AF773" s="28">
        <v>0</v>
      </c>
      <c r="AG773" s="28">
        <v>0</v>
      </c>
      <c r="AH773" s="28">
        <v>0</v>
      </c>
      <c r="AI773" s="28">
        <v>0</v>
      </c>
      <c r="AJ773" s="28">
        <v>0.17946149</v>
      </c>
      <c r="AK773" s="28">
        <v>0.17946149</v>
      </c>
      <c r="AL773" s="28">
        <v>9.9938993799999984</v>
      </c>
      <c r="AM773" s="28">
        <v>9.9938993799999984</v>
      </c>
      <c r="AN773" s="28">
        <v>0</v>
      </c>
      <c r="AO773" s="28">
        <v>0</v>
      </c>
      <c r="AP773" s="28">
        <v>0.32134400000000002</v>
      </c>
      <c r="AQ773" s="28">
        <v>0.32134400000000002</v>
      </c>
      <c r="AR773" s="28">
        <v>0</v>
      </c>
      <c r="AS773" s="28">
        <v>0</v>
      </c>
      <c r="AT773" s="28">
        <v>10.315243379999998</v>
      </c>
      <c r="AU773" s="28">
        <v>5.3087023699999998</v>
      </c>
      <c r="AV773" s="28">
        <v>15.360841520000001</v>
      </c>
      <c r="AW773" s="28">
        <v>20.66954389</v>
      </c>
      <c r="AX773" s="28">
        <v>0</v>
      </c>
      <c r="AY773" s="28">
        <v>0</v>
      </c>
      <c r="AZ773" s="28">
        <v>20.66954389</v>
      </c>
    </row>
    <row r="774" spans="2:52" x14ac:dyDescent="0.25">
      <c r="B774" s="15" t="s">
        <v>541</v>
      </c>
      <c r="C774" s="28">
        <v>12.387794420000002</v>
      </c>
      <c r="D774" s="28">
        <v>7.9873207800000001</v>
      </c>
      <c r="E774" s="28">
        <v>2.4797559900000001</v>
      </c>
      <c r="F774" s="28">
        <v>4.82882444</v>
      </c>
      <c r="G774" s="28">
        <v>0.67874034999999999</v>
      </c>
      <c r="H774" s="28">
        <v>4.4004736400000004</v>
      </c>
      <c r="I774" s="28">
        <v>1.01593596</v>
      </c>
      <c r="J774" s="28">
        <v>0.87084587000000002</v>
      </c>
      <c r="K774" s="28">
        <v>2.1111680600000002</v>
      </c>
      <c r="L774" s="28">
        <v>0.40252375000000001</v>
      </c>
      <c r="M774" s="28">
        <v>113.07362851000001</v>
      </c>
      <c r="N774" s="28">
        <v>112.570532</v>
      </c>
      <c r="O774" s="28">
        <v>0.50309651</v>
      </c>
      <c r="P774" s="28">
        <v>0</v>
      </c>
      <c r="Q774" s="28">
        <v>0</v>
      </c>
      <c r="R774" s="28">
        <v>125.46142293000001</v>
      </c>
      <c r="S774" s="28">
        <v>52.28381598</v>
      </c>
      <c r="T774" s="28">
        <v>3.2817405499999999</v>
      </c>
      <c r="U774" s="28">
        <v>14.32585284</v>
      </c>
      <c r="V774" s="28">
        <v>0</v>
      </c>
      <c r="W774" s="28">
        <v>1.5931986299999998</v>
      </c>
      <c r="X774" s="28">
        <v>2.1406581400000002</v>
      </c>
      <c r="Y774" s="28">
        <v>15.20701729</v>
      </c>
      <c r="Z774" s="28">
        <v>8.0760520000000002E-2</v>
      </c>
      <c r="AA774" s="28">
        <v>88.913043949999974</v>
      </c>
      <c r="AB774" s="28">
        <v>36.548378979999995</v>
      </c>
      <c r="AC774" s="28">
        <v>0</v>
      </c>
      <c r="AD774" s="28">
        <v>0</v>
      </c>
      <c r="AE774" s="28">
        <v>0</v>
      </c>
      <c r="AF774" s="28">
        <v>0</v>
      </c>
      <c r="AG774" s="28">
        <v>0</v>
      </c>
      <c r="AH774" s="28">
        <v>0</v>
      </c>
      <c r="AI774" s="28">
        <v>0</v>
      </c>
      <c r="AJ774" s="28">
        <v>1.8545188100000001</v>
      </c>
      <c r="AK774" s="28">
        <v>1.8545188100000001</v>
      </c>
      <c r="AL774" s="28">
        <v>3.7964808699999999</v>
      </c>
      <c r="AM774" s="28">
        <v>3.7964808699999999</v>
      </c>
      <c r="AN774" s="28">
        <v>0</v>
      </c>
      <c r="AO774" s="28">
        <v>0</v>
      </c>
      <c r="AP774" s="28">
        <v>0.56347899999999995</v>
      </c>
      <c r="AQ774" s="28">
        <v>0.56347899999999995</v>
      </c>
      <c r="AR774" s="28">
        <v>0</v>
      </c>
      <c r="AS774" s="28">
        <v>0</v>
      </c>
      <c r="AT774" s="28">
        <v>4.35995987</v>
      </c>
      <c r="AU774" s="28">
        <v>34.04293792</v>
      </c>
      <c r="AV774" s="28">
        <v>65.513041999999999</v>
      </c>
      <c r="AW774" s="28">
        <v>99.555979919999999</v>
      </c>
      <c r="AX774" s="28">
        <v>15.071392660000001</v>
      </c>
      <c r="AY774" s="28">
        <v>3.3153846699999998</v>
      </c>
      <c r="AZ774" s="28">
        <v>81.169202589999998</v>
      </c>
    </row>
    <row r="775" spans="2:52" x14ac:dyDescent="0.25">
      <c r="B775" s="15" t="s">
        <v>542</v>
      </c>
      <c r="C775" s="28">
        <v>0.87016835999999997</v>
      </c>
      <c r="D775" s="28">
        <v>0.69507536000000003</v>
      </c>
      <c r="E775" s="28">
        <v>0.47405753</v>
      </c>
      <c r="F775" s="28">
        <v>8.9213000000000001E-2</v>
      </c>
      <c r="G775" s="28">
        <v>0.13180482999999998</v>
      </c>
      <c r="H775" s="28">
        <v>0.175093</v>
      </c>
      <c r="I775" s="28">
        <v>0.13720299999999999</v>
      </c>
      <c r="J775" s="28">
        <v>3.789E-2</v>
      </c>
      <c r="K775" s="28">
        <v>0</v>
      </c>
      <c r="L775" s="28">
        <v>0</v>
      </c>
      <c r="M775" s="28">
        <v>51.691020000000002</v>
      </c>
      <c r="N775" s="28">
        <v>51.691020000000002</v>
      </c>
      <c r="O775" s="28">
        <v>0</v>
      </c>
      <c r="P775" s="28">
        <v>0</v>
      </c>
      <c r="Q775" s="28">
        <v>0</v>
      </c>
      <c r="R775" s="28">
        <v>52.561188360000003</v>
      </c>
      <c r="S775" s="28">
        <v>29.178550469999998</v>
      </c>
      <c r="T775" s="28">
        <v>0.24665445999999999</v>
      </c>
      <c r="U775" s="28">
        <v>2.9265154999999998</v>
      </c>
      <c r="V775" s="28">
        <v>0</v>
      </c>
      <c r="W775" s="28">
        <v>0</v>
      </c>
      <c r="X775" s="28">
        <v>3.03115866</v>
      </c>
      <c r="Y775" s="28">
        <v>1.9824203600000001</v>
      </c>
      <c r="Z775" s="28">
        <v>0</v>
      </c>
      <c r="AA775" s="28">
        <v>37.365299450000002</v>
      </c>
      <c r="AB775" s="28">
        <v>15.195888910000001</v>
      </c>
      <c r="AC775" s="28">
        <v>0</v>
      </c>
      <c r="AD775" s="28">
        <v>0</v>
      </c>
      <c r="AE775" s="28">
        <v>0</v>
      </c>
      <c r="AF775" s="28">
        <v>0</v>
      </c>
      <c r="AG775" s="28">
        <v>0</v>
      </c>
      <c r="AH775" s="28">
        <v>0</v>
      </c>
      <c r="AI775" s="28">
        <v>0</v>
      </c>
      <c r="AJ775" s="28">
        <v>0</v>
      </c>
      <c r="AK775" s="28">
        <v>0</v>
      </c>
      <c r="AL775" s="28">
        <v>14.24468351</v>
      </c>
      <c r="AM775" s="28">
        <v>14.24468351</v>
      </c>
      <c r="AN775" s="28">
        <v>0</v>
      </c>
      <c r="AO775" s="28">
        <v>0</v>
      </c>
      <c r="AP775" s="28">
        <v>0</v>
      </c>
      <c r="AQ775" s="28">
        <v>0</v>
      </c>
      <c r="AR775" s="28">
        <v>0</v>
      </c>
      <c r="AS775" s="28">
        <v>0</v>
      </c>
      <c r="AT775" s="28">
        <v>14.24468351</v>
      </c>
      <c r="AU775" s="28">
        <v>0.95120539999999998</v>
      </c>
      <c r="AV775" s="28">
        <v>15.740273</v>
      </c>
      <c r="AW775" s="28">
        <v>16.691478400000001</v>
      </c>
      <c r="AX775" s="28">
        <v>0</v>
      </c>
      <c r="AY775" s="28">
        <v>3.5</v>
      </c>
      <c r="AZ775" s="28">
        <v>13.191478400000001</v>
      </c>
    </row>
    <row r="776" spans="2:52" x14ac:dyDescent="0.25">
      <c r="B776" s="15" t="s">
        <v>543</v>
      </c>
      <c r="C776" s="28">
        <v>8.5089988699999992</v>
      </c>
      <c r="D776" s="28">
        <v>4.7001151899999991</v>
      </c>
      <c r="E776" s="28">
        <v>1.3393333500000002</v>
      </c>
      <c r="F776" s="28">
        <v>2.4332861499999998</v>
      </c>
      <c r="G776" s="28">
        <v>0.92749568999999998</v>
      </c>
      <c r="H776" s="28">
        <v>3.8088836799999997</v>
      </c>
      <c r="I776" s="28">
        <v>0.63098295999999998</v>
      </c>
      <c r="J776" s="28">
        <v>0.47108424999999998</v>
      </c>
      <c r="K776" s="28">
        <v>2.50657117</v>
      </c>
      <c r="L776" s="28">
        <v>0.20024530000000001</v>
      </c>
      <c r="M776" s="28">
        <v>78.241995000000003</v>
      </c>
      <c r="N776" s="28">
        <v>78.241995000000003</v>
      </c>
      <c r="O776" s="28">
        <v>0</v>
      </c>
      <c r="P776" s="28">
        <v>0</v>
      </c>
      <c r="Q776" s="28">
        <v>0</v>
      </c>
      <c r="R776" s="28">
        <v>86.750993870000002</v>
      </c>
      <c r="S776" s="28">
        <v>47.506508229999994</v>
      </c>
      <c r="T776" s="28">
        <v>0.74309086000000002</v>
      </c>
      <c r="U776" s="28">
        <v>7.3126011799999997</v>
      </c>
      <c r="V776" s="28">
        <v>0</v>
      </c>
      <c r="W776" s="28">
        <v>0</v>
      </c>
      <c r="X776" s="28">
        <v>11.73473119</v>
      </c>
      <c r="Y776" s="28">
        <v>7.3817223800000002</v>
      </c>
      <c r="Z776" s="28">
        <v>0</v>
      </c>
      <c r="AA776" s="28">
        <v>74.678653839999996</v>
      </c>
      <c r="AB776" s="28">
        <v>12.072340029999999</v>
      </c>
      <c r="AC776" s="28">
        <v>0</v>
      </c>
      <c r="AD776" s="28">
        <v>0</v>
      </c>
      <c r="AE776" s="28">
        <v>0</v>
      </c>
      <c r="AF776" s="28">
        <v>0</v>
      </c>
      <c r="AG776" s="28">
        <v>0</v>
      </c>
      <c r="AH776" s="28">
        <v>0</v>
      </c>
      <c r="AI776" s="28">
        <v>0</v>
      </c>
      <c r="AJ776" s="28">
        <v>0</v>
      </c>
      <c r="AK776" s="28">
        <v>0</v>
      </c>
      <c r="AL776" s="28">
        <v>7.8416787900000005</v>
      </c>
      <c r="AM776" s="28">
        <v>0.88339246999999999</v>
      </c>
      <c r="AN776" s="28">
        <v>0</v>
      </c>
      <c r="AO776" s="28">
        <v>6.95828632</v>
      </c>
      <c r="AP776" s="28">
        <v>3.4766214199999999</v>
      </c>
      <c r="AQ776" s="28">
        <v>3.4766214199999999</v>
      </c>
      <c r="AR776" s="28">
        <v>0</v>
      </c>
      <c r="AS776" s="28">
        <v>0</v>
      </c>
      <c r="AT776" s="28">
        <v>11.31830021</v>
      </c>
      <c r="AU776" s="28">
        <v>0.75403981999999992</v>
      </c>
      <c r="AV776" s="28">
        <v>18.376459829999998</v>
      </c>
      <c r="AW776" s="28">
        <v>19.130499649999997</v>
      </c>
      <c r="AX776" s="28">
        <v>0</v>
      </c>
      <c r="AY776" s="28">
        <v>0</v>
      </c>
      <c r="AZ776" s="28">
        <v>19.130499649999997</v>
      </c>
    </row>
    <row r="777" spans="2:52" x14ac:dyDescent="0.25">
      <c r="B777" s="15" t="s">
        <v>544</v>
      </c>
      <c r="C777" s="28">
        <v>12.310031800000001</v>
      </c>
      <c r="D777" s="28">
        <v>3.3362238</v>
      </c>
      <c r="E777" s="28">
        <v>1.5059198</v>
      </c>
      <c r="F777" s="28">
        <v>1.4882120000000001</v>
      </c>
      <c r="G777" s="28">
        <v>0.34209200000000001</v>
      </c>
      <c r="H777" s="28">
        <v>8.973808</v>
      </c>
      <c r="I777" s="28">
        <v>1.1066050000000001</v>
      </c>
      <c r="J777" s="28">
        <v>1.7334780000000001</v>
      </c>
      <c r="K777" s="28">
        <v>6.0952039999999998</v>
      </c>
      <c r="L777" s="28">
        <v>3.8521E-2</v>
      </c>
      <c r="M777" s="28">
        <v>119.54392199999999</v>
      </c>
      <c r="N777" s="28">
        <v>119.54392199999999</v>
      </c>
      <c r="O777" s="28">
        <v>0</v>
      </c>
      <c r="P777" s="28">
        <v>0</v>
      </c>
      <c r="Q777" s="28">
        <v>0</v>
      </c>
      <c r="R777" s="28">
        <v>131.8539538</v>
      </c>
      <c r="S777" s="28">
        <v>61.145415999999997</v>
      </c>
      <c r="T777" s="28">
        <v>0.53567500000000001</v>
      </c>
      <c r="U777" s="28">
        <v>14.754485000000001</v>
      </c>
      <c r="V777" s="28">
        <v>0</v>
      </c>
      <c r="W777" s="28">
        <v>0</v>
      </c>
      <c r="X777" s="28">
        <v>5.661645</v>
      </c>
      <c r="Y777" s="28">
        <v>14.7623</v>
      </c>
      <c r="Z777" s="28">
        <v>10.62053</v>
      </c>
      <c r="AA777" s="28">
        <v>107.480051</v>
      </c>
      <c r="AB777" s="28">
        <v>24.3739028</v>
      </c>
      <c r="AC777" s="28">
        <v>0</v>
      </c>
      <c r="AD777" s="28">
        <v>0</v>
      </c>
      <c r="AE777" s="28">
        <v>0</v>
      </c>
      <c r="AF777" s="28">
        <v>0</v>
      </c>
      <c r="AG777" s="28">
        <v>0</v>
      </c>
      <c r="AH777" s="28">
        <v>0</v>
      </c>
      <c r="AI777" s="28">
        <v>0</v>
      </c>
      <c r="AJ777" s="28">
        <v>0</v>
      </c>
      <c r="AK777" s="28">
        <v>0</v>
      </c>
      <c r="AL777" s="28">
        <v>17.56917</v>
      </c>
      <c r="AM777" s="28">
        <v>17.56917</v>
      </c>
      <c r="AN777" s="28">
        <v>0</v>
      </c>
      <c r="AO777" s="28">
        <v>0</v>
      </c>
      <c r="AP777" s="28">
        <v>0</v>
      </c>
      <c r="AQ777" s="28">
        <v>0</v>
      </c>
      <c r="AR777" s="28">
        <v>0</v>
      </c>
      <c r="AS777" s="28">
        <v>7.4446999999999999E-2</v>
      </c>
      <c r="AT777" s="28">
        <v>17.643616999999999</v>
      </c>
      <c r="AU777" s="28">
        <v>6.7302857999999999</v>
      </c>
      <c r="AV777" s="28">
        <v>7.648485</v>
      </c>
      <c r="AW777" s="28">
        <v>14.378770800000002</v>
      </c>
      <c r="AX777" s="28">
        <v>0</v>
      </c>
      <c r="AY777" s="28">
        <v>0</v>
      </c>
      <c r="AZ777" s="28">
        <v>14.378770800000002</v>
      </c>
    </row>
    <row r="778" spans="2:52" x14ac:dyDescent="0.25">
      <c r="B778" s="25" t="s">
        <v>1582</v>
      </c>
      <c r="C778" s="26">
        <f t="shared" ref="C778:AZ778" si="48">SUM(C743:C777)</f>
        <v>300.45180335000003</v>
      </c>
      <c r="D778" s="26">
        <f t="shared" si="48"/>
        <v>135.26838174000002</v>
      </c>
      <c r="E778" s="26">
        <f t="shared" si="48"/>
        <v>54.650527760000003</v>
      </c>
      <c r="F778" s="26">
        <f t="shared" si="48"/>
        <v>66.234509750000001</v>
      </c>
      <c r="G778" s="26">
        <f t="shared" si="48"/>
        <v>14.383344230000001</v>
      </c>
      <c r="H778" s="26">
        <f t="shared" si="48"/>
        <v>165.18342161000001</v>
      </c>
      <c r="I778" s="26">
        <f t="shared" si="48"/>
        <v>33.1243512</v>
      </c>
      <c r="J778" s="26">
        <f t="shared" si="48"/>
        <v>28.59839543</v>
      </c>
      <c r="K778" s="26">
        <f t="shared" si="48"/>
        <v>88.634580270000015</v>
      </c>
      <c r="L778" s="26">
        <f t="shared" si="48"/>
        <v>14.82609471</v>
      </c>
      <c r="M778" s="26">
        <f t="shared" si="48"/>
        <v>2767.0532908300002</v>
      </c>
      <c r="N778" s="26">
        <f t="shared" si="48"/>
        <v>2763.8688990000005</v>
      </c>
      <c r="O778" s="26">
        <f t="shared" si="48"/>
        <v>2.8913575600000003</v>
      </c>
      <c r="P778" s="26">
        <f t="shared" si="48"/>
        <v>4.0695790000000003E-2</v>
      </c>
      <c r="Q778" s="26">
        <f t="shared" si="48"/>
        <v>0.25233848000000003</v>
      </c>
      <c r="R778" s="26">
        <f t="shared" si="48"/>
        <v>3067.5050941800005</v>
      </c>
      <c r="S778" s="26">
        <f t="shared" si="48"/>
        <v>1398.0412987500004</v>
      </c>
      <c r="T778" s="26">
        <f t="shared" si="48"/>
        <v>44.32044045</v>
      </c>
      <c r="U778" s="26">
        <f t="shared" si="48"/>
        <v>256.49606691000002</v>
      </c>
      <c r="V778" s="26">
        <f t="shared" si="48"/>
        <v>0.26946143</v>
      </c>
      <c r="W778" s="26">
        <f t="shared" si="48"/>
        <v>21.403496140000001</v>
      </c>
      <c r="X778" s="26">
        <f t="shared" si="48"/>
        <v>195.83203612999998</v>
      </c>
      <c r="Y778" s="26">
        <f t="shared" si="48"/>
        <v>326.00958989999998</v>
      </c>
      <c r="Z778" s="26">
        <f t="shared" si="48"/>
        <v>23.576886000000002</v>
      </c>
      <c r="AA778" s="26">
        <f t="shared" si="48"/>
        <v>2265.9492757099997</v>
      </c>
      <c r="AB778" s="26">
        <f t="shared" si="48"/>
        <v>801.55581846999985</v>
      </c>
      <c r="AC778" s="26">
        <f t="shared" si="48"/>
        <v>0.71460000000000001</v>
      </c>
      <c r="AD778" s="26">
        <f t="shared" si="48"/>
        <v>0.71460000000000001</v>
      </c>
      <c r="AE778" s="26">
        <f t="shared" si="48"/>
        <v>0</v>
      </c>
      <c r="AF778" s="26">
        <f t="shared" si="48"/>
        <v>0</v>
      </c>
      <c r="AG778" s="26">
        <f t="shared" si="48"/>
        <v>5</v>
      </c>
      <c r="AH778" s="26">
        <f t="shared" si="48"/>
        <v>5</v>
      </c>
      <c r="AI778" s="26">
        <f t="shared" si="48"/>
        <v>0</v>
      </c>
      <c r="AJ778" s="26">
        <f t="shared" si="48"/>
        <v>17.53097795</v>
      </c>
      <c r="AK778" s="26">
        <f t="shared" si="48"/>
        <v>23.245577950000005</v>
      </c>
      <c r="AL778" s="26">
        <f t="shared" si="48"/>
        <v>278.67690396999996</v>
      </c>
      <c r="AM778" s="26">
        <f t="shared" si="48"/>
        <v>271.71861764999994</v>
      </c>
      <c r="AN778" s="26">
        <f t="shared" si="48"/>
        <v>0</v>
      </c>
      <c r="AO778" s="26">
        <f t="shared" si="48"/>
        <v>6.95828632</v>
      </c>
      <c r="AP778" s="26">
        <f t="shared" si="48"/>
        <v>43.220372160000011</v>
      </c>
      <c r="AQ778" s="26">
        <f t="shared" si="48"/>
        <v>43.131677730000007</v>
      </c>
      <c r="AR778" s="26">
        <f t="shared" si="48"/>
        <v>8.8694429999999991E-2</v>
      </c>
      <c r="AS778" s="26">
        <f t="shared" si="48"/>
        <v>25.022919430000002</v>
      </c>
      <c r="AT778" s="26">
        <f t="shared" si="48"/>
        <v>346.92019556000008</v>
      </c>
      <c r="AU778" s="26">
        <f t="shared" si="48"/>
        <v>477.88120085999992</v>
      </c>
      <c r="AV778" s="26">
        <f t="shared" si="48"/>
        <v>894.70196262000013</v>
      </c>
      <c r="AW778" s="26">
        <f t="shared" si="48"/>
        <v>1372.5831634800004</v>
      </c>
      <c r="AX778" s="26">
        <f t="shared" si="48"/>
        <v>84.63229161000001</v>
      </c>
      <c r="AY778" s="26">
        <f t="shared" si="48"/>
        <v>80.305641570000006</v>
      </c>
      <c r="AZ778" s="26">
        <f t="shared" si="48"/>
        <v>1207.6452303000001</v>
      </c>
    </row>
    <row r="779" spans="2:52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2:52" x14ac:dyDescent="0.25">
      <c r="B780" s="14" t="s">
        <v>477</v>
      </c>
    </row>
    <row r="781" spans="2:52" x14ac:dyDescent="0.25">
      <c r="B781" s="15" t="s">
        <v>545</v>
      </c>
      <c r="C781" s="28">
        <v>1.8870463600000003</v>
      </c>
      <c r="D781" s="28">
        <v>0.64688718000000001</v>
      </c>
      <c r="E781" s="28">
        <v>0.33169132000000001</v>
      </c>
      <c r="F781" s="28">
        <v>0.22900646</v>
      </c>
      <c r="G781" s="28">
        <v>8.6189399999999999E-2</v>
      </c>
      <c r="H781" s="28">
        <v>1.2401591800000002</v>
      </c>
      <c r="I781" s="28">
        <v>0.37959527000000004</v>
      </c>
      <c r="J781" s="28">
        <v>0.24257799999999999</v>
      </c>
      <c r="K781" s="28">
        <v>0</v>
      </c>
      <c r="L781" s="28">
        <v>0.61798591000000003</v>
      </c>
      <c r="M781" s="28">
        <v>40.199162999999999</v>
      </c>
      <c r="N781" s="28">
        <v>40.199162999999999</v>
      </c>
      <c r="O781" s="28">
        <v>0</v>
      </c>
      <c r="P781" s="28">
        <v>0</v>
      </c>
      <c r="Q781" s="28">
        <v>0</v>
      </c>
      <c r="R781" s="28">
        <v>42.086209359999998</v>
      </c>
      <c r="S781" s="28">
        <v>21.080606449999998</v>
      </c>
      <c r="T781" s="28">
        <v>0.39468138000000003</v>
      </c>
      <c r="U781" s="28">
        <v>3.8413740000000001</v>
      </c>
      <c r="V781" s="28">
        <v>0</v>
      </c>
      <c r="W781" s="28">
        <v>0.17053235999999999</v>
      </c>
      <c r="X781" s="28">
        <v>2.40160164</v>
      </c>
      <c r="Y781" s="28">
        <v>3.93878577</v>
      </c>
      <c r="Z781" s="28">
        <v>0</v>
      </c>
      <c r="AA781" s="28">
        <v>31.827581599999998</v>
      </c>
      <c r="AB781" s="28">
        <v>10.25862776</v>
      </c>
      <c r="AC781" s="28">
        <v>0</v>
      </c>
      <c r="AD781" s="28">
        <v>0</v>
      </c>
      <c r="AE781" s="28">
        <v>0</v>
      </c>
      <c r="AF781" s="28">
        <v>0</v>
      </c>
      <c r="AG781" s="28">
        <v>0</v>
      </c>
      <c r="AH781" s="28">
        <v>0</v>
      </c>
      <c r="AI781" s="28">
        <v>0</v>
      </c>
      <c r="AJ781" s="28">
        <v>0</v>
      </c>
      <c r="AK781" s="28">
        <v>0</v>
      </c>
      <c r="AL781" s="28">
        <v>6.9202111200000003</v>
      </c>
      <c r="AM781" s="28">
        <v>6.9202111200000003</v>
      </c>
      <c r="AN781" s="28">
        <v>0</v>
      </c>
      <c r="AO781" s="28">
        <v>0</v>
      </c>
      <c r="AP781" s="28">
        <v>1.08141552</v>
      </c>
      <c r="AQ781" s="28">
        <v>1.08141552</v>
      </c>
      <c r="AR781" s="28">
        <v>0</v>
      </c>
      <c r="AS781" s="28">
        <v>0</v>
      </c>
      <c r="AT781" s="28">
        <v>8.0016266400000013</v>
      </c>
      <c r="AU781" s="28">
        <v>2.25700112</v>
      </c>
      <c r="AV781" s="28">
        <v>5.7344350000000004</v>
      </c>
      <c r="AW781" s="28">
        <v>7.9914361200000004</v>
      </c>
      <c r="AX781" s="28">
        <v>0.81025586999999999</v>
      </c>
      <c r="AY781" s="28">
        <v>1.5953703300000002</v>
      </c>
      <c r="AZ781" s="28">
        <v>5.58580992</v>
      </c>
    </row>
    <row r="782" spans="2:52" x14ac:dyDescent="0.25">
      <c r="B782" s="15" t="s">
        <v>464</v>
      </c>
      <c r="C782" s="28">
        <v>1.41657754</v>
      </c>
      <c r="D782" s="28">
        <v>0.64032093999999995</v>
      </c>
      <c r="E782" s="28">
        <v>0.26688892999999997</v>
      </c>
      <c r="F782" s="28">
        <v>0.27231125</v>
      </c>
      <c r="G782" s="28">
        <v>0.10112075999999999</v>
      </c>
      <c r="H782" s="28">
        <v>0.77625659999999996</v>
      </c>
      <c r="I782" s="28">
        <v>0.33360620000000002</v>
      </c>
      <c r="J782" s="28">
        <v>0.238513</v>
      </c>
      <c r="K782" s="28">
        <v>0</v>
      </c>
      <c r="L782" s="28">
        <v>0.20413740000000002</v>
      </c>
      <c r="M782" s="28">
        <v>43.546933000000003</v>
      </c>
      <c r="N782" s="28">
        <v>43.546933000000003</v>
      </c>
      <c r="O782" s="28">
        <v>0</v>
      </c>
      <c r="P782" s="28">
        <v>0</v>
      </c>
      <c r="Q782" s="28">
        <v>0</v>
      </c>
      <c r="R782" s="28">
        <v>44.963510540000001</v>
      </c>
      <c r="S782" s="28">
        <v>29.717299670000003</v>
      </c>
      <c r="T782" s="28">
        <v>4.3565E-2</v>
      </c>
      <c r="U782" s="28">
        <v>3.8470311600000002</v>
      </c>
      <c r="V782" s="28">
        <v>0</v>
      </c>
      <c r="W782" s="28">
        <v>0</v>
      </c>
      <c r="X782" s="28">
        <v>1.24151904</v>
      </c>
      <c r="Y782" s="28">
        <v>1.1872760500000001</v>
      </c>
      <c r="Z782" s="28">
        <v>0</v>
      </c>
      <c r="AA782" s="28">
        <v>36.036690919999991</v>
      </c>
      <c r="AB782" s="28">
        <v>8.9268196200000016</v>
      </c>
      <c r="AC782" s="28">
        <v>0</v>
      </c>
      <c r="AD782" s="28">
        <v>0</v>
      </c>
      <c r="AE782" s="28">
        <v>0</v>
      </c>
      <c r="AF782" s="28">
        <v>0</v>
      </c>
      <c r="AG782" s="28">
        <v>0</v>
      </c>
      <c r="AH782" s="28">
        <v>0</v>
      </c>
      <c r="AI782" s="28">
        <v>0</v>
      </c>
      <c r="AJ782" s="28">
        <v>0</v>
      </c>
      <c r="AK782" s="28">
        <v>0</v>
      </c>
      <c r="AL782" s="28">
        <v>0</v>
      </c>
      <c r="AM782" s="28">
        <v>0</v>
      </c>
      <c r="AN782" s="28">
        <v>0</v>
      </c>
      <c r="AO782" s="28">
        <v>0</v>
      </c>
      <c r="AP782" s="28">
        <v>0.37267012999999999</v>
      </c>
      <c r="AQ782" s="28">
        <v>0.37267012999999999</v>
      </c>
      <c r="AR782" s="28">
        <v>0</v>
      </c>
      <c r="AS782" s="28">
        <v>0</v>
      </c>
      <c r="AT782" s="28">
        <v>0.37267012999999999</v>
      </c>
      <c r="AU782" s="28">
        <v>8.5541494900000004</v>
      </c>
      <c r="AV782" s="28">
        <v>15.244894710000001</v>
      </c>
      <c r="AW782" s="28">
        <v>23.799044200000004</v>
      </c>
      <c r="AX782" s="28">
        <v>6.9700915300000004</v>
      </c>
      <c r="AY782" s="28">
        <v>0.70009079000000007</v>
      </c>
      <c r="AZ782" s="28">
        <v>16.128861880000002</v>
      </c>
    </row>
    <row r="783" spans="2:52" x14ac:dyDescent="0.25">
      <c r="B783" s="15" t="s">
        <v>514</v>
      </c>
      <c r="C783" s="28">
        <v>4.3364381899999991</v>
      </c>
      <c r="D783" s="28">
        <v>3.2027017399999997</v>
      </c>
      <c r="E783" s="28">
        <v>0.76296681000000011</v>
      </c>
      <c r="F783" s="28">
        <v>2.2271406499999999</v>
      </c>
      <c r="G783" s="28">
        <v>0.21259428</v>
      </c>
      <c r="H783" s="28">
        <v>1.13373645</v>
      </c>
      <c r="I783" s="28">
        <v>0.47940215999999997</v>
      </c>
      <c r="J783" s="28">
        <v>0.50797499999999995</v>
      </c>
      <c r="K783" s="28">
        <v>0</v>
      </c>
      <c r="L783" s="28">
        <v>0.14635929</v>
      </c>
      <c r="M783" s="28">
        <v>46.391135749999997</v>
      </c>
      <c r="N783" s="28">
        <v>46.078276000000002</v>
      </c>
      <c r="O783" s="28">
        <v>0.31285974999999999</v>
      </c>
      <c r="P783" s="28">
        <v>0</v>
      </c>
      <c r="Q783" s="28">
        <v>0</v>
      </c>
      <c r="R783" s="28">
        <v>50.727573939999999</v>
      </c>
      <c r="S783" s="28">
        <v>23.338240379999998</v>
      </c>
      <c r="T783" s="28">
        <v>0.17365588000000001</v>
      </c>
      <c r="U783" s="28">
        <v>3.4371969199999999</v>
      </c>
      <c r="V783" s="28">
        <v>8.9999999999999993E-3</v>
      </c>
      <c r="W783" s="28">
        <v>3.5211908700000003</v>
      </c>
      <c r="X783" s="28">
        <v>2.6028293700000003</v>
      </c>
      <c r="Y783" s="28">
        <v>6.0844027599999997</v>
      </c>
      <c r="Z783" s="28">
        <v>1.30156231</v>
      </c>
      <c r="AA783" s="28">
        <v>40.468078490000003</v>
      </c>
      <c r="AB783" s="28">
        <v>10.259495450000001</v>
      </c>
      <c r="AC783" s="28">
        <v>0</v>
      </c>
      <c r="AD783" s="28">
        <v>0</v>
      </c>
      <c r="AE783" s="28">
        <v>0</v>
      </c>
      <c r="AF783" s="28">
        <v>0</v>
      </c>
      <c r="AG783" s="28">
        <v>0</v>
      </c>
      <c r="AH783" s="28">
        <v>0</v>
      </c>
      <c r="AI783" s="28">
        <v>0</v>
      </c>
      <c r="AJ783" s="28">
        <v>0</v>
      </c>
      <c r="AK783" s="28">
        <v>0</v>
      </c>
      <c r="AL783" s="28">
        <v>0.8641535600000001</v>
      </c>
      <c r="AM783" s="28">
        <v>0.8641535600000001</v>
      </c>
      <c r="AN783" s="28">
        <v>0</v>
      </c>
      <c r="AO783" s="28">
        <v>0</v>
      </c>
      <c r="AP783" s="28">
        <v>1.6632333700000002</v>
      </c>
      <c r="AQ783" s="28">
        <v>1.6632333700000002</v>
      </c>
      <c r="AR783" s="28">
        <v>0</v>
      </c>
      <c r="AS783" s="28">
        <v>0</v>
      </c>
      <c r="AT783" s="28">
        <v>2.52738693</v>
      </c>
      <c r="AU783" s="28">
        <v>7.7321085199999997</v>
      </c>
      <c r="AV783" s="28">
        <v>21.541157309999999</v>
      </c>
      <c r="AW783" s="28">
        <v>29.27326583</v>
      </c>
      <c r="AX783" s="28">
        <v>1.8875088899999999</v>
      </c>
      <c r="AY783" s="28">
        <v>5.80524387</v>
      </c>
      <c r="AZ783" s="28">
        <v>21.580513070000002</v>
      </c>
    </row>
    <row r="784" spans="2:52" x14ac:dyDescent="0.25">
      <c r="B784" s="15" t="s">
        <v>546</v>
      </c>
      <c r="C784" s="28">
        <v>2.968099</v>
      </c>
      <c r="D784" s="28">
        <v>2.06403304</v>
      </c>
      <c r="E784" s="28">
        <v>0.68772882000000002</v>
      </c>
      <c r="F784" s="28">
        <v>1.0715049099999998</v>
      </c>
      <c r="G784" s="28">
        <v>0.30479930999999999</v>
      </c>
      <c r="H784" s="28">
        <v>0.90406595999999995</v>
      </c>
      <c r="I784" s="28">
        <v>0.36865750000000003</v>
      </c>
      <c r="J784" s="28">
        <v>0.18496000000000001</v>
      </c>
      <c r="K784" s="28">
        <v>0</v>
      </c>
      <c r="L784" s="28">
        <v>0.35044846000000002</v>
      </c>
      <c r="M784" s="28">
        <v>75.295269000000005</v>
      </c>
      <c r="N784" s="28">
        <v>75.292028999999999</v>
      </c>
      <c r="O784" s="28">
        <v>3.2399999999999998E-3</v>
      </c>
      <c r="P784" s="28">
        <v>0</v>
      </c>
      <c r="Q784" s="28">
        <v>0</v>
      </c>
      <c r="R784" s="28">
        <v>78.263368</v>
      </c>
      <c r="S784" s="28">
        <v>36.80097962</v>
      </c>
      <c r="T784" s="28">
        <v>0</v>
      </c>
      <c r="U784" s="28">
        <v>6.78957487</v>
      </c>
      <c r="V784" s="28">
        <v>0</v>
      </c>
      <c r="W784" s="28">
        <v>0</v>
      </c>
      <c r="X784" s="28">
        <v>5.6768307999999994</v>
      </c>
      <c r="Y784" s="28">
        <v>2.45812542</v>
      </c>
      <c r="Z784" s="28">
        <v>0</v>
      </c>
      <c r="AA784" s="28">
        <v>51.725510709999995</v>
      </c>
      <c r="AB784" s="28">
        <v>26.537857289999998</v>
      </c>
      <c r="AC784" s="28">
        <v>0</v>
      </c>
      <c r="AD784" s="28">
        <v>0</v>
      </c>
      <c r="AE784" s="28">
        <v>0</v>
      </c>
      <c r="AF784" s="28">
        <v>0</v>
      </c>
      <c r="AG784" s="28">
        <v>0</v>
      </c>
      <c r="AH784" s="28">
        <v>0</v>
      </c>
      <c r="AI784" s="28">
        <v>0</v>
      </c>
      <c r="AJ784" s="28">
        <v>0</v>
      </c>
      <c r="AK784" s="28">
        <v>0</v>
      </c>
      <c r="AL784" s="28">
        <v>6.2824220600000009</v>
      </c>
      <c r="AM784" s="28">
        <v>6.2824220600000009</v>
      </c>
      <c r="AN784" s="28">
        <v>0</v>
      </c>
      <c r="AO784" s="28">
        <v>0</v>
      </c>
      <c r="AP784" s="28">
        <v>0</v>
      </c>
      <c r="AQ784" s="28">
        <v>0</v>
      </c>
      <c r="AR784" s="28">
        <v>0</v>
      </c>
      <c r="AS784" s="28">
        <v>0</v>
      </c>
      <c r="AT784" s="28">
        <v>6.2824220600000009</v>
      </c>
      <c r="AU784" s="28">
        <v>20.25543523</v>
      </c>
      <c r="AV784" s="28">
        <v>26.528718680000004</v>
      </c>
      <c r="AW784" s="28">
        <v>46.784153909999993</v>
      </c>
      <c r="AX784" s="28">
        <v>0</v>
      </c>
      <c r="AY784" s="28">
        <v>13.31160073</v>
      </c>
      <c r="AZ784" s="28">
        <v>33.472553179999998</v>
      </c>
    </row>
    <row r="785" spans="2:52" x14ac:dyDescent="0.25">
      <c r="B785" s="15" t="s">
        <v>547</v>
      </c>
      <c r="C785" s="28">
        <v>0.81696438999999998</v>
      </c>
      <c r="D785" s="28">
        <v>0.44662763</v>
      </c>
      <c r="E785" s="28">
        <v>0.23358514000000002</v>
      </c>
      <c r="F785" s="28">
        <v>0.13000035000000001</v>
      </c>
      <c r="G785" s="28">
        <v>8.304214E-2</v>
      </c>
      <c r="H785" s="28">
        <v>0.37033675999999999</v>
      </c>
      <c r="I785" s="28">
        <v>0.12829499999999999</v>
      </c>
      <c r="J785" s="28">
        <v>0.1041984</v>
      </c>
      <c r="K785" s="28">
        <v>0</v>
      </c>
      <c r="L785" s="28">
        <v>0.13784336</v>
      </c>
      <c r="M785" s="28">
        <v>46.034827</v>
      </c>
      <c r="N785" s="28">
        <v>46.034827</v>
      </c>
      <c r="O785" s="28">
        <v>0</v>
      </c>
      <c r="P785" s="28">
        <v>0</v>
      </c>
      <c r="Q785" s="28">
        <v>0</v>
      </c>
      <c r="R785" s="28">
        <v>46.851791390000002</v>
      </c>
      <c r="S785" s="28">
        <v>26.126194440000003</v>
      </c>
      <c r="T785" s="28">
        <v>6.0203529999999998E-2</v>
      </c>
      <c r="U785" s="28">
        <v>2.9499307000000003</v>
      </c>
      <c r="V785" s="28">
        <v>0</v>
      </c>
      <c r="W785" s="28">
        <v>0</v>
      </c>
      <c r="X785" s="28">
        <v>2.6382406899999999</v>
      </c>
      <c r="Y785" s="28">
        <v>2.1626742400000003</v>
      </c>
      <c r="Z785" s="28">
        <v>0</v>
      </c>
      <c r="AA785" s="28">
        <v>33.937243600000002</v>
      </c>
      <c r="AB785" s="28">
        <v>12.914547789999999</v>
      </c>
      <c r="AC785" s="28">
        <v>0</v>
      </c>
      <c r="AD785" s="28">
        <v>0</v>
      </c>
      <c r="AE785" s="28">
        <v>0</v>
      </c>
      <c r="AF785" s="28">
        <v>0</v>
      </c>
      <c r="AG785" s="28">
        <v>0</v>
      </c>
      <c r="AH785" s="28">
        <v>0</v>
      </c>
      <c r="AI785" s="28">
        <v>0</v>
      </c>
      <c r="AJ785" s="28">
        <v>0</v>
      </c>
      <c r="AK785" s="28">
        <v>0</v>
      </c>
      <c r="AL785" s="28">
        <v>4.0926694799999996</v>
      </c>
      <c r="AM785" s="28">
        <v>4.0926694799999996</v>
      </c>
      <c r="AN785" s="28">
        <v>0</v>
      </c>
      <c r="AO785" s="28">
        <v>0</v>
      </c>
      <c r="AP785" s="28">
        <v>0</v>
      </c>
      <c r="AQ785" s="28">
        <v>0</v>
      </c>
      <c r="AR785" s="28">
        <v>0</v>
      </c>
      <c r="AS785" s="28">
        <v>7.6878000000000002E-2</v>
      </c>
      <c r="AT785" s="28">
        <v>4.1695474800000003</v>
      </c>
      <c r="AU785" s="28">
        <v>8.7450003099999982</v>
      </c>
      <c r="AV785" s="28">
        <v>2.7905161600000001</v>
      </c>
      <c r="AW785" s="28">
        <v>11.535516470000001</v>
      </c>
      <c r="AX785" s="28">
        <v>1.2330686499999999</v>
      </c>
      <c r="AY785" s="28">
        <v>1.3305520200000001</v>
      </c>
      <c r="AZ785" s="28">
        <v>8.9718958000000004</v>
      </c>
    </row>
    <row r="786" spans="2:52" x14ac:dyDescent="0.25">
      <c r="B786" s="15" t="s">
        <v>548</v>
      </c>
      <c r="C786" s="28">
        <v>2.3505907800000001</v>
      </c>
      <c r="D786" s="28">
        <v>1.2153530800000001</v>
      </c>
      <c r="E786" s="28">
        <v>0.44227954999999997</v>
      </c>
      <c r="F786" s="28">
        <v>0.52728826000000006</v>
      </c>
      <c r="G786" s="28">
        <v>0.24578527</v>
      </c>
      <c r="H786" s="28">
        <v>1.1352377</v>
      </c>
      <c r="I786" s="28">
        <v>0.85254269999999999</v>
      </c>
      <c r="J786" s="28">
        <v>0.144929</v>
      </c>
      <c r="K786" s="28">
        <v>0</v>
      </c>
      <c r="L786" s="28">
        <v>0.137766</v>
      </c>
      <c r="M786" s="28">
        <v>52.454186</v>
      </c>
      <c r="N786" s="28">
        <v>52.454186</v>
      </c>
      <c r="O786" s="28">
        <v>0</v>
      </c>
      <c r="P786" s="28">
        <v>0</v>
      </c>
      <c r="Q786" s="28">
        <v>0</v>
      </c>
      <c r="R786" s="28">
        <v>54.804776780000005</v>
      </c>
      <c r="S786" s="28">
        <v>31.49154588</v>
      </c>
      <c r="T786" s="28">
        <v>0.16276388</v>
      </c>
      <c r="U786" s="28">
        <v>4.3548921600000003</v>
      </c>
      <c r="V786" s="28">
        <v>0</v>
      </c>
      <c r="W786" s="28">
        <v>0</v>
      </c>
      <c r="X786" s="28">
        <v>1.94328481</v>
      </c>
      <c r="Y786" s="28">
        <v>2.3754836699999999</v>
      </c>
      <c r="Z786" s="28">
        <v>0</v>
      </c>
      <c r="AA786" s="28">
        <v>40.327970400000005</v>
      </c>
      <c r="AB786" s="28">
        <v>14.476806380000001</v>
      </c>
      <c r="AC786" s="28">
        <v>0</v>
      </c>
      <c r="AD786" s="28">
        <v>0</v>
      </c>
      <c r="AE786" s="28">
        <v>0</v>
      </c>
      <c r="AF786" s="28">
        <v>0</v>
      </c>
      <c r="AG786" s="28">
        <v>0</v>
      </c>
      <c r="AH786" s="28">
        <v>0</v>
      </c>
      <c r="AI786" s="28">
        <v>0</v>
      </c>
      <c r="AJ786" s="28">
        <v>0</v>
      </c>
      <c r="AK786" s="28">
        <v>0</v>
      </c>
      <c r="AL786" s="28">
        <v>0.80425500000000005</v>
      </c>
      <c r="AM786" s="28">
        <v>0.80425500000000005</v>
      </c>
      <c r="AN786" s="28">
        <v>0</v>
      </c>
      <c r="AO786" s="28">
        <v>0</v>
      </c>
      <c r="AP786" s="28">
        <v>1.63573189</v>
      </c>
      <c r="AQ786" s="28">
        <v>1.63573189</v>
      </c>
      <c r="AR786" s="28">
        <v>0</v>
      </c>
      <c r="AS786" s="28">
        <v>0</v>
      </c>
      <c r="AT786" s="28">
        <v>2.4399868899999997</v>
      </c>
      <c r="AU786" s="28">
        <v>12.036819490000001</v>
      </c>
      <c r="AV786" s="28">
        <v>13.92657142</v>
      </c>
      <c r="AW786" s="28">
        <v>25.963390910000001</v>
      </c>
      <c r="AX786" s="28">
        <v>0.33746584999999996</v>
      </c>
      <c r="AY786" s="28">
        <v>6.9221834500000003</v>
      </c>
      <c r="AZ786" s="28">
        <v>18.703741609999998</v>
      </c>
    </row>
    <row r="787" spans="2:52" x14ac:dyDescent="0.25">
      <c r="B787" s="15" t="s">
        <v>549</v>
      </c>
      <c r="C787" s="28">
        <v>2.9831334499999995</v>
      </c>
      <c r="D787" s="28">
        <v>0.84647718999999999</v>
      </c>
      <c r="E787" s="28">
        <v>0.52812233999999991</v>
      </c>
      <c r="F787" s="28">
        <v>0.23742664999999999</v>
      </c>
      <c r="G787" s="28">
        <v>8.0928199999999992E-2</v>
      </c>
      <c r="H787" s="28">
        <v>2.1366562599999996</v>
      </c>
      <c r="I787" s="28">
        <v>0.35734351000000003</v>
      </c>
      <c r="J787" s="28">
        <v>0.199711</v>
      </c>
      <c r="K787" s="28">
        <v>0</v>
      </c>
      <c r="L787" s="28">
        <v>1.5796017499999999</v>
      </c>
      <c r="M787" s="28">
        <v>38.621927999999997</v>
      </c>
      <c r="N787" s="28">
        <v>38.621927999999997</v>
      </c>
      <c r="O787" s="28">
        <v>0</v>
      </c>
      <c r="P787" s="28">
        <v>0</v>
      </c>
      <c r="Q787" s="28">
        <v>0</v>
      </c>
      <c r="R787" s="28">
        <v>41.605061450000001</v>
      </c>
      <c r="S787" s="28">
        <v>19.858339280000003</v>
      </c>
      <c r="T787" s="28">
        <v>0.23900207999999998</v>
      </c>
      <c r="U787" s="28">
        <v>3.3899601600000002</v>
      </c>
      <c r="V787" s="28">
        <v>0</v>
      </c>
      <c r="W787" s="28">
        <v>0</v>
      </c>
      <c r="X787" s="28">
        <v>1.6247686000000001</v>
      </c>
      <c r="Y787" s="28">
        <v>3.51366288</v>
      </c>
      <c r="Z787" s="28">
        <v>1.9309018999999998</v>
      </c>
      <c r="AA787" s="28">
        <v>30.556634899999999</v>
      </c>
      <c r="AB787" s="28">
        <v>11.04842655</v>
      </c>
      <c r="AC787" s="28">
        <v>0</v>
      </c>
      <c r="AD787" s="28">
        <v>0</v>
      </c>
      <c r="AE787" s="28">
        <v>0</v>
      </c>
      <c r="AF787" s="28">
        <v>0</v>
      </c>
      <c r="AG787" s="28">
        <v>0</v>
      </c>
      <c r="AH787" s="28">
        <v>0</v>
      </c>
      <c r="AI787" s="28">
        <v>0</v>
      </c>
      <c r="AJ787" s="28">
        <v>0</v>
      </c>
      <c r="AK787" s="28">
        <v>0</v>
      </c>
      <c r="AL787" s="28">
        <v>2.0374199399999999</v>
      </c>
      <c r="AM787" s="28">
        <v>2.0374199399999999</v>
      </c>
      <c r="AN787" s="28">
        <v>0</v>
      </c>
      <c r="AO787" s="28">
        <v>0</v>
      </c>
      <c r="AP787" s="28">
        <v>2.01915084</v>
      </c>
      <c r="AQ787" s="28">
        <v>2.01915084</v>
      </c>
      <c r="AR787" s="28">
        <v>0</v>
      </c>
      <c r="AS787" s="28">
        <v>0</v>
      </c>
      <c r="AT787" s="28">
        <v>4.0565707800000004</v>
      </c>
      <c r="AU787" s="28">
        <v>6.9918557699999999</v>
      </c>
      <c r="AV787" s="28">
        <v>5.71575772</v>
      </c>
      <c r="AW787" s="28">
        <v>12.70761349</v>
      </c>
      <c r="AX787" s="28">
        <v>0.38677569000000001</v>
      </c>
      <c r="AY787" s="28">
        <v>1.9092679099999998</v>
      </c>
      <c r="AZ787" s="28">
        <v>10.411569889999999</v>
      </c>
    </row>
    <row r="788" spans="2:52" x14ac:dyDescent="0.25">
      <c r="B788" s="15" t="s">
        <v>550</v>
      </c>
      <c r="C788" s="28">
        <v>6.6001459799999997</v>
      </c>
      <c r="D788" s="28">
        <v>3.1779221899999999</v>
      </c>
      <c r="E788" s="28">
        <v>1.13286745</v>
      </c>
      <c r="F788" s="28">
        <v>1.51834582</v>
      </c>
      <c r="G788" s="28">
        <v>0.52670892000000002</v>
      </c>
      <c r="H788" s="28">
        <v>3.4222237899999994</v>
      </c>
      <c r="I788" s="28">
        <v>1.0552933899999999</v>
      </c>
      <c r="J788" s="28">
        <v>1.1650469999999999</v>
      </c>
      <c r="K788" s="28">
        <v>0</v>
      </c>
      <c r="L788" s="28">
        <v>1.2018833999999998</v>
      </c>
      <c r="M788" s="28">
        <v>74.777473000000001</v>
      </c>
      <c r="N788" s="28">
        <v>74.776584</v>
      </c>
      <c r="O788" s="28">
        <v>8.8900000000000003E-4</v>
      </c>
      <c r="P788" s="28">
        <v>0</v>
      </c>
      <c r="Q788" s="28">
        <v>0</v>
      </c>
      <c r="R788" s="28">
        <v>81.377618980000008</v>
      </c>
      <c r="S788" s="28">
        <v>41.020161510000001</v>
      </c>
      <c r="T788" s="28">
        <v>0.13088040000000001</v>
      </c>
      <c r="U788" s="28">
        <v>4.9896485300000002</v>
      </c>
      <c r="V788" s="28">
        <v>0</v>
      </c>
      <c r="W788" s="28">
        <v>0</v>
      </c>
      <c r="X788" s="28">
        <v>3.5599622200000001</v>
      </c>
      <c r="Y788" s="28">
        <v>22.833184190000001</v>
      </c>
      <c r="Z788" s="28">
        <v>0</v>
      </c>
      <c r="AA788" s="28">
        <v>72.53383685</v>
      </c>
      <c r="AB788" s="28">
        <v>8.843782130000001</v>
      </c>
      <c r="AC788" s="28">
        <v>0</v>
      </c>
      <c r="AD788" s="28">
        <v>0</v>
      </c>
      <c r="AE788" s="28">
        <v>0</v>
      </c>
      <c r="AF788" s="28">
        <v>0</v>
      </c>
      <c r="AG788" s="28">
        <v>0</v>
      </c>
      <c r="AH788" s="28">
        <v>0</v>
      </c>
      <c r="AI788" s="28">
        <v>0</v>
      </c>
      <c r="AJ788" s="28">
        <v>0</v>
      </c>
      <c r="AK788" s="28">
        <v>0</v>
      </c>
      <c r="AL788" s="28">
        <v>1.313652</v>
      </c>
      <c r="AM788" s="28">
        <v>1.313652</v>
      </c>
      <c r="AN788" s="28">
        <v>0</v>
      </c>
      <c r="AO788" s="28">
        <v>0</v>
      </c>
      <c r="AP788" s="28">
        <v>0</v>
      </c>
      <c r="AQ788" s="28">
        <v>0</v>
      </c>
      <c r="AR788" s="28">
        <v>0</v>
      </c>
      <c r="AS788" s="28">
        <v>0</v>
      </c>
      <c r="AT788" s="28">
        <v>1.313652</v>
      </c>
      <c r="AU788" s="28">
        <v>7.5301301299999999</v>
      </c>
      <c r="AV788" s="28">
        <v>35.514918229999999</v>
      </c>
      <c r="AW788" s="28">
        <v>43.04504836000001</v>
      </c>
      <c r="AX788" s="28">
        <v>0.87420286000000003</v>
      </c>
      <c r="AY788" s="28">
        <v>1.67646231</v>
      </c>
      <c r="AZ788" s="28">
        <v>40.494383190000008</v>
      </c>
    </row>
    <row r="789" spans="2:52" x14ac:dyDescent="0.25">
      <c r="B789" s="15" t="s">
        <v>272</v>
      </c>
      <c r="C789" s="28">
        <v>2.2438077799999996</v>
      </c>
      <c r="D789" s="28">
        <v>1.2340699199999998</v>
      </c>
      <c r="E789" s="28">
        <v>0.33885139000000003</v>
      </c>
      <c r="F789" s="28">
        <v>0.75137286999999997</v>
      </c>
      <c r="G789" s="28">
        <v>0.14384566000000001</v>
      </c>
      <c r="H789" s="28">
        <v>1.00973786</v>
      </c>
      <c r="I789" s="28">
        <v>0.37107059999999997</v>
      </c>
      <c r="J789" s="28">
        <v>0.36782500000000001</v>
      </c>
      <c r="K789" s="28">
        <v>0</v>
      </c>
      <c r="L789" s="28">
        <v>0.27084226</v>
      </c>
      <c r="M789" s="28">
        <v>47.847746360000002</v>
      </c>
      <c r="N789" s="28">
        <v>47.847746360000002</v>
      </c>
      <c r="O789" s="28">
        <v>0</v>
      </c>
      <c r="P789" s="28">
        <v>0</v>
      </c>
      <c r="Q789" s="28">
        <v>0</v>
      </c>
      <c r="R789" s="28">
        <v>50.09155414</v>
      </c>
      <c r="S789" s="28">
        <v>27.503323229999999</v>
      </c>
      <c r="T789" s="28">
        <v>0.16431473999999999</v>
      </c>
      <c r="U789" s="28">
        <v>8.2101171100000006</v>
      </c>
      <c r="V789" s="28">
        <v>0</v>
      </c>
      <c r="W789" s="28">
        <v>0</v>
      </c>
      <c r="X789" s="28">
        <v>2.4522099100000001</v>
      </c>
      <c r="Y789" s="28">
        <v>4.0028549199999999</v>
      </c>
      <c r="Z789" s="28">
        <v>0</v>
      </c>
      <c r="AA789" s="28">
        <v>42.332819909999998</v>
      </c>
      <c r="AB789" s="28">
        <v>7.75873423</v>
      </c>
      <c r="AC789" s="28">
        <v>0</v>
      </c>
      <c r="AD789" s="28">
        <v>0</v>
      </c>
      <c r="AE789" s="28">
        <v>0</v>
      </c>
      <c r="AF789" s="28">
        <v>0</v>
      </c>
      <c r="AG789" s="28">
        <v>0</v>
      </c>
      <c r="AH789" s="28">
        <v>0</v>
      </c>
      <c r="AI789" s="28">
        <v>0</v>
      </c>
      <c r="AJ789" s="28">
        <v>0</v>
      </c>
      <c r="AK789" s="28">
        <v>0</v>
      </c>
      <c r="AL789" s="28">
        <v>1.1207743700000001</v>
      </c>
      <c r="AM789" s="28">
        <v>1.1207743700000001</v>
      </c>
      <c r="AN789" s="28">
        <v>0</v>
      </c>
      <c r="AO789" s="28">
        <v>0</v>
      </c>
      <c r="AP789" s="28">
        <v>0.207624</v>
      </c>
      <c r="AQ789" s="28">
        <v>0.207624</v>
      </c>
      <c r="AR789" s="28">
        <v>0</v>
      </c>
      <c r="AS789" s="28">
        <v>0</v>
      </c>
      <c r="AT789" s="28">
        <v>1.3283983700000002</v>
      </c>
      <c r="AU789" s="28">
        <v>6.4303358600000005</v>
      </c>
      <c r="AV789" s="28">
        <v>22.986844269999999</v>
      </c>
      <c r="AW789" s="28">
        <v>29.417180129999998</v>
      </c>
      <c r="AX789" s="28">
        <v>0.48544559999999998</v>
      </c>
      <c r="AY789" s="28">
        <v>0.47763465999999999</v>
      </c>
      <c r="AZ789" s="28">
        <v>28.454099869999997</v>
      </c>
    </row>
    <row r="790" spans="2:52" x14ac:dyDescent="0.25">
      <c r="B790" s="15" t="s">
        <v>551</v>
      </c>
      <c r="C790" s="28">
        <v>2.33201466</v>
      </c>
      <c r="D790" s="28">
        <v>1.3310609799999999</v>
      </c>
      <c r="E790" s="28">
        <v>0.39834830000000004</v>
      </c>
      <c r="F790" s="28">
        <v>0.70638093000000002</v>
      </c>
      <c r="G790" s="28">
        <v>0.22633175</v>
      </c>
      <c r="H790" s="28">
        <v>1.0009536799999998</v>
      </c>
      <c r="I790" s="28">
        <v>0.60109745999999997</v>
      </c>
      <c r="J790" s="28">
        <v>0.2643181</v>
      </c>
      <c r="K790" s="28">
        <v>0</v>
      </c>
      <c r="L790" s="28">
        <v>0.13553811999999998</v>
      </c>
      <c r="M790" s="28">
        <v>57.628320000000002</v>
      </c>
      <c r="N790" s="28">
        <v>57.628320000000002</v>
      </c>
      <c r="O790" s="28">
        <v>0</v>
      </c>
      <c r="P790" s="28">
        <v>0</v>
      </c>
      <c r="Q790" s="28">
        <v>0</v>
      </c>
      <c r="R790" s="28">
        <v>59.960334659999994</v>
      </c>
      <c r="S790" s="28">
        <v>28.70815073</v>
      </c>
      <c r="T790" s="28">
        <v>0.13141698999999998</v>
      </c>
      <c r="U790" s="28">
        <v>5.8797403399999997</v>
      </c>
      <c r="V790" s="28">
        <v>0</v>
      </c>
      <c r="W790" s="28">
        <v>0</v>
      </c>
      <c r="X790" s="28">
        <v>5.3796297800000001</v>
      </c>
      <c r="Y790" s="28">
        <v>4.6884576200000003</v>
      </c>
      <c r="Z790" s="28">
        <v>0</v>
      </c>
      <c r="AA790" s="28">
        <v>44.787395459999999</v>
      </c>
      <c r="AB790" s="28">
        <v>15.172939200000002</v>
      </c>
      <c r="AC790" s="28">
        <v>0</v>
      </c>
      <c r="AD790" s="28">
        <v>0</v>
      </c>
      <c r="AE790" s="28">
        <v>0</v>
      </c>
      <c r="AF790" s="28">
        <v>0</v>
      </c>
      <c r="AG790" s="28">
        <v>0</v>
      </c>
      <c r="AH790" s="28">
        <v>0</v>
      </c>
      <c r="AI790" s="28">
        <v>0</v>
      </c>
      <c r="AJ790" s="28">
        <v>0</v>
      </c>
      <c r="AK790" s="28">
        <v>0</v>
      </c>
      <c r="AL790" s="28">
        <v>0.97014347999999995</v>
      </c>
      <c r="AM790" s="28">
        <v>0.97014347999999995</v>
      </c>
      <c r="AN790" s="28">
        <v>0</v>
      </c>
      <c r="AO790" s="28">
        <v>0</v>
      </c>
      <c r="AP790" s="28">
        <v>0</v>
      </c>
      <c r="AQ790" s="28">
        <v>0</v>
      </c>
      <c r="AR790" s="28">
        <v>0</v>
      </c>
      <c r="AS790" s="28">
        <v>0</v>
      </c>
      <c r="AT790" s="28">
        <v>0.97014347999999995</v>
      </c>
      <c r="AU790" s="28">
        <v>14.202795720000001</v>
      </c>
      <c r="AV790" s="28">
        <v>15.42852914</v>
      </c>
      <c r="AW790" s="28">
        <v>29.631324859999999</v>
      </c>
      <c r="AX790" s="28">
        <v>3.2754167000000001</v>
      </c>
      <c r="AY790" s="28">
        <v>2.9116679900000002</v>
      </c>
      <c r="AZ790" s="28">
        <v>23.44424017</v>
      </c>
    </row>
    <row r="791" spans="2:52" x14ac:dyDescent="0.25">
      <c r="B791" s="15" t="s">
        <v>552</v>
      </c>
      <c r="C791" s="28">
        <v>42.826971180000008</v>
      </c>
      <c r="D791" s="28">
        <v>24.758679380000004</v>
      </c>
      <c r="E791" s="28">
        <v>9.4482954499999998</v>
      </c>
      <c r="F791" s="28">
        <v>14.01249572</v>
      </c>
      <c r="G791" s="28">
        <v>1.29788821</v>
      </c>
      <c r="H791" s="28">
        <v>18.068291800000001</v>
      </c>
      <c r="I791" s="28">
        <v>9.7502349000000006</v>
      </c>
      <c r="J791" s="28">
        <v>6.7738209700000001</v>
      </c>
      <c r="K791" s="28">
        <v>0</v>
      </c>
      <c r="L791" s="28">
        <v>1.5442359300000001</v>
      </c>
      <c r="M791" s="28">
        <v>107.93835369</v>
      </c>
      <c r="N791" s="28">
        <v>107.447187</v>
      </c>
      <c r="O791" s="28">
        <v>0.49116669000000002</v>
      </c>
      <c r="P791" s="28">
        <v>0</v>
      </c>
      <c r="Q791" s="28">
        <v>0</v>
      </c>
      <c r="R791" s="28">
        <v>150.76532487</v>
      </c>
      <c r="S791" s="28">
        <v>66.932105730000004</v>
      </c>
      <c r="T791" s="28">
        <v>3.53236061</v>
      </c>
      <c r="U791" s="28">
        <v>11.516773109999999</v>
      </c>
      <c r="V791" s="28">
        <v>0</v>
      </c>
      <c r="W791" s="28">
        <v>3.0790928499999999</v>
      </c>
      <c r="X791" s="28">
        <v>6.6095456600000002</v>
      </c>
      <c r="Y791" s="28">
        <v>18.76515904</v>
      </c>
      <c r="Z791" s="28">
        <v>0.22589376</v>
      </c>
      <c r="AA791" s="28">
        <v>110.66093076</v>
      </c>
      <c r="AB791" s="28">
        <v>40.104394110000001</v>
      </c>
      <c r="AC791" s="28">
        <v>0</v>
      </c>
      <c r="AD791" s="28">
        <v>0</v>
      </c>
      <c r="AE791" s="28">
        <v>0</v>
      </c>
      <c r="AF791" s="28">
        <v>0</v>
      </c>
      <c r="AG791" s="28">
        <v>0</v>
      </c>
      <c r="AH791" s="28">
        <v>0</v>
      </c>
      <c r="AI791" s="28">
        <v>0</v>
      </c>
      <c r="AJ791" s="28">
        <v>0</v>
      </c>
      <c r="AK791" s="28">
        <v>0</v>
      </c>
      <c r="AL791" s="28">
        <v>35.703969030000003</v>
      </c>
      <c r="AM791" s="28">
        <v>35.703969030000003</v>
      </c>
      <c r="AN791" s="28">
        <v>0</v>
      </c>
      <c r="AO791" s="28">
        <v>0</v>
      </c>
      <c r="AP791" s="28">
        <v>2.3904937099999999</v>
      </c>
      <c r="AQ791" s="28">
        <v>2.3904937099999999</v>
      </c>
      <c r="AR791" s="28">
        <v>0</v>
      </c>
      <c r="AS791" s="28">
        <v>0</v>
      </c>
      <c r="AT791" s="28">
        <v>38.094462740000004</v>
      </c>
      <c r="AU791" s="28">
        <v>2.0099313700000003</v>
      </c>
      <c r="AV791" s="28">
        <v>169.89954180000001</v>
      </c>
      <c r="AW791" s="28">
        <v>171.90947317000001</v>
      </c>
      <c r="AX791" s="28">
        <v>6.9200842500000004</v>
      </c>
      <c r="AY791" s="28">
        <v>25.876155309999998</v>
      </c>
      <c r="AZ791" s="28">
        <v>139.11323360999998</v>
      </c>
    </row>
    <row r="792" spans="2:52" x14ac:dyDescent="0.25">
      <c r="B792" s="25" t="s">
        <v>1582</v>
      </c>
      <c r="C792" s="26">
        <f t="shared" ref="C792:AZ792" si="49">SUM(C781:C791)</f>
        <v>70.761789310000012</v>
      </c>
      <c r="D792" s="26">
        <f t="shared" si="49"/>
        <v>39.564133269999999</v>
      </c>
      <c r="E792" s="26">
        <f t="shared" si="49"/>
        <v>14.5716255</v>
      </c>
      <c r="F792" s="26">
        <f t="shared" si="49"/>
        <v>21.683273870000001</v>
      </c>
      <c r="G792" s="26">
        <f t="shared" si="49"/>
        <v>3.3092339000000002</v>
      </c>
      <c r="H792" s="26">
        <f t="shared" si="49"/>
        <v>31.197656039999998</v>
      </c>
      <c r="I792" s="26">
        <f t="shared" si="49"/>
        <v>14.677138690000001</v>
      </c>
      <c r="J792" s="26">
        <f t="shared" si="49"/>
        <v>10.19387547</v>
      </c>
      <c r="K792" s="26">
        <f t="shared" si="49"/>
        <v>0</v>
      </c>
      <c r="L792" s="26">
        <f t="shared" si="49"/>
        <v>6.3266418799999995</v>
      </c>
      <c r="M792" s="26">
        <f t="shared" si="49"/>
        <v>630.73533479999992</v>
      </c>
      <c r="N792" s="26">
        <f t="shared" si="49"/>
        <v>629.92717936000008</v>
      </c>
      <c r="O792" s="26">
        <f t="shared" si="49"/>
        <v>0.80815543999999995</v>
      </c>
      <c r="P792" s="26">
        <f t="shared" si="49"/>
        <v>0</v>
      </c>
      <c r="Q792" s="26">
        <f t="shared" si="49"/>
        <v>0</v>
      </c>
      <c r="R792" s="26">
        <f t="shared" si="49"/>
        <v>701.49712410999996</v>
      </c>
      <c r="S792" s="26">
        <f t="shared" si="49"/>
        <v>352.57694691999995</v>
      </c>
      <c r="T792" s="26">
        <f t="shared" si="49"/>
        <v>5.0328444900000004</v>
      </c>
      <c r="U792" s="26">
        <f t="shared" si="49"/>
        <v>59.206239060000001</v>
      </c>
      <c r="V792" s="26">
        <f t="shared" si="49"/>
        <v>8.9999999999999993E-3</v>
      </c>
      <c r="W792" s="26">
        <f t="shared" si="49"/>
        <v>6.7708160800000003</v>
      </c>
      <c r="X792" s="26">
        <f t="shared" si="49"/>
        <v>36.130422520000003</v>
      </c>
      <c r="Y792" s="26">
        <f t="shared" si="49"/>
        <v>72.010066559999999</v>
      </c>
      <c r="Z792" s="26">
        <f t="shared" si="49"/>
        <v>3.4583579699999998</v>
      </c>
      <c r="AA792" s="26">
        <f t="shared" si="49"/>
        <v>535.19469360000005</v>
      </c>
      <c r="AB792" s="26">
        <f t="shared" si="49"/>
        <v>166.30243050999999</v>
      </c>
      <c r="AC792" s="26">
        <f t="shared" si="49"/>
        <v>0</v>
      </c>
      <c r="AD792" s="26">
        <f t="shared" si="49"/>
        <v>0</v>
      </c>
      <c r="AE792" s="26">
        <f t="shared" si="49"/>
        <v>0</v>
      </c>
      <c r="AF792" s="26">
        <f t="shared" si="49"/>
        <v>0</v>
      </c>
      <c r="AG792" s="26">
        <f t="shared" si="49"/>
        <v>0</v>
      </c>
      <c r="AH792" s="26">
        <f t="shared" si="49"/>
        <v>0</v>
      </c>
      <c r="AI792" s="26">
        <f t="shared" si="49"/>
        <v>0</v>
      </c>
      <c r="AJ792" s="26">
        <f t="shared" si="49"/>
        <v>0</v>
      </c>
      <c r="AK792" s="26">
        <f t="shared" si="49"/>
        <v>0</v>
      </c>
      <c r="AL792" s="26">
        <f t="shared" si="49"/>
        <v>60.109670040000012</v>
      </c>
      <c r="AM792" s="26">
        <f t="shared" si="49"/>
        <v>60.109670040000012</v>
      </c>
      <c r="AN792" s="26">
        <f t="shared" si="49"/>
        <v>0</v>
      </c>
      <c r="AO792" s="26">
        <f t="shared" si="49"/>
        <v>0</v>
      </c>
      <c r="AP792" s="26">
        <f t="shared" si="49"/>
        <v>9.3703194599999993</v>
      </c>
      <c r="AQ792" s="26">
        <f t="shared" si="49"/>
        <v>9.3703194599999993</v>
      </c>
      <c r="AR792" s="26">
        <f t="shared" si="49"/>
        <v>0</v>
      </c>
      <c r="AS792" s="26">
        <f t="shared" si="49"/>
        <v>7.6878000000000002E-2</v>
      </c>
      <c r="AT792" s="26">
        <f t="shared" si="49"/>
        <v>69.55686750000001</v>
      </c>
      <c r="AU792" s="26">
        <f t="shared" si="49"/>
        <v>96.745563009999998</v>
      </c>
      <c r="AV792" s="26">
        <f t="shared" si="49"/>
        <v>335.31188444000003</v>
      </c>
      <c r="AW792" s="26">
        <f t="shared" si="49"/>
        <v>432.05744745000004</v>
      </c>
      <c r="AX792" s="26">
        <f t="shared" si="49"/>
        <v>23.180315890000003</v>
      </c>
      <c r="AY792" s="26">
        <f t="shared" si="49"/>
        <v>62.516229369999991</v>
      </c>
      <c r="AZ792" s="26">
        <f t="shared" si="49"/>
        <v>346.36090218999993</v>
      </c>
    </row>
    <row r="793" spans="2:52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2:52" x14ac:dyDescent="0.25">
      <c r="B794" s="14" t="s">
        <v>478</v>
      </c>
    </row>
    <row r="795" spans="2:52" x14ac:dyDescent="0.25">
      <c r="B795" s="15" t="s">
        <v>553</v>
      </c>
      <c r="C795" s="28">
        <v>83.879476019999984</v>
      </c>
      <c r="D795" s="28">
        <v>70.770652059999989</v>
      </c>
      <c r="E795" s="28">
        <v>34.474993429999998</v>
      </c>
      <c r="F795" s="28">
        <v>35.668428420000005</v>
      </c>
      <c r="G795" s="28">
        <v>0.62723021000000001</v>
      </c>
      <c r="H795" s="28">
        <v>13.10882396</v>
      </c>
      <c r="I795" s="28">
        <v>3.6199032500000001</v>
      </c>
      <c r="J795" s="28">
        <v>1.96300378</v>
      </c>
      <c r="K795" s="28">
        <v>7.1721444299999995</v>
      </c>
      <c r="L795" s="28">
        <v>0.35377249999999999</v>
      </c>
      <c r="M795" s="28">
        <v>192.34777438999998</v>
      </c>
      <c r="N795" s="28">
        <v>143.116727</v>
      </c>
      <c r="O795" s="28">
        <v>48.027282</v>
      </c>
      <c r="P795" s="28">
        <v>0</v>
      </c>
      <c r="Q795" s="28">
        <v>1.20376539</v>
      </c>
      <c r="R795" s="28">
        <v>276.22725040999995</v>
      </c>
      <c r="S795" s="28">
        <v>131.84203646</v>
      </c>
      <c r="T795" s="28">
        <v>11.364738619999999</v>
      </c>
      <c r="U795" s="28">
        <v>15.77032838</v>
      </c>
      <c r="V795" s="28">
        <v>0</v>
      </c>
      <c r="W795" s="28">
        <v>0</v>
      </c>
      <c r="X795" s="28">
        <v>10.406572410000001</v>
      </c>
      <c r="Y795" s="28">
        <v>15.612610759999999</v>
      </c>
      <c r="Z795" s="28">
        <v>0.70312399999999997</v>
      </c>
      <c r="AA795" s="28">
        <v>185.69941062999996</v>
      </c>
      <c r="AB795" s="28">
        <v>90.527839780000008</v>
      </c>
      <c r="AC795" s="28">
        <v>0.18096000000000001</v>
      </c>
      <c r="AD795" s="28">
        <v>0</v>
      </c>
      <c r="AE795" s="28">
        <v>0</v>
      </c>
      <c r="AF795" s="28">
        <v>0.18096000000000001</v>
      </c>
      <c r="AG795" s="28">
        <v>51.964400820000002</v>
      </c>
      <c r="AH795" s="28">
        <v>51.964400820000002</v>
      </c>
      <c r="AI795" s="28">
        <v>0</v>
      </c>
      <c r="AJ795" s="28">
        <v>8.4442169999999997E-2</v>
      </c>
      <c r="AK795" s="28">
        <v>52.229802990000003</v>
      </c>
      <c r="AL795" s="28">
        <v>80.177188659999999</v>
      </c>
      <c r="AM795" s="28">
        <v>80.177188659999999</v>
      </c>
      <c r="AN795" s="28">
        <v>0</v>
      </c>
      <c r="AO795" s="28">
        <v>0</v>
      </c>
      <c r="AP795" s="28">
        <v>6.3404984000000004</v>
      </c>
      <c r="AQ795" s="28">
        <v>6.3404984000000004</v>
      </c>
      <c r="AR795" s="28">
        <v>0</v>
      </c>
      <c r="AS795" s="28">
        <v>0</v>
      </c>
      <c r="AT795" s="28">
        <v>86.51768706</v>
      </c>
      <c r="AU795" s="28">
        <v>56.239955710000004</v>
      </c>
      <c r="AV795" s="28">
        <v>101.56506443000001</v>
      </c>
      <c r="AW795" s="28">
        <v>157.80502013999998</v>
      </c>
      <c r="AX795" s="28">
        <v>33.253470499999999</v>
      </c>
      <c r="AY795" s="28">
        <v>0</v>
      </c>
      <c r="AZ795" s="28">
        <v>124.55154963999999</v>
      </c>
    </row>
    <row r="796" spans="2:52" x14ac:dyDescent="0.25">
      <c r="B796" s="15" t="s">
        <v>554</v>
      </c>
      <c r="C796" s="28">
        <v>2.34130591</v>
      </c>
      <c r="D796" s="28">
        <v>1.16154796</v>
      </c>
      <c r="E796" s="28">
        <v>0.75401779000000002</v>
      </c>
      <c r="F796" s="28">
        <v>0.29422124999999999</v>
      </c>
      <c r="G796" s="28">
        <v>0.11330891999999999</v>
      </c>
      <c r="H796" s="28">
        <v>1.1797579499999999</v>
      </c>
      <c r="I796" s="28">
        <v>0.3686238</v>
      </c>
      <c r="J796" s="28">
        <v>0.64839915000000004</v>
      </c>
      <c r="K796" s="28">
        <v>6.2280000000000002E-2</v>
      </c>
      <c r="L796" s="28">
        <v>0.100455</v>
      </c>
      <c r="M796" s="28">
        <v>70.568306000000007</v>
      </c>
      <c r="N796" s="28">
        <v>65.542655999999994</v>
      </c>
      <c r="O796" s="28">
        <v>5.0256499999999997</v>
      </c>
      <c r="P796" s="28">
        <v>0</v>
      </c>
      <c r="Q796" s="28">
        <v>0</v>
      </c>
      <c r="R796" s="28">
        <v>72.909611909999995</v>
      </c>
      <c r="S796" s="28">
        <v>36.110561450000006</v>
      </c>
      <c r="T796" s="28">
        <v>0.42769299999999999</v>
      </c>
      <c r="U796" s="28">
        <v>5.0348641199999999</v>
      </c>
      <c r="V796" s="28">
        <v>0</v>
      </c>
      <c r="W796" s="28">
        <v>0</v>
      </c>
      <c r="X796" s="28">
        <v>5.7350635099999998</v>
      </c>
      <c r="Y796" s="28">
        <v>2.8093857899999999</v>
      </c>
      <c r="Z796" s="28">
        <v>2.2106123599999998</v>
      </c>
      <c r="AA796" s="28">
        <v>52.328180229999994</v>
      </c>
      <c r="AB796" s="28">
        <v>20.581431680000001</v>
      </c>
      <c r="AC796" s="28">
        <v>0</v>
      </c>
      <c r="AD796" s="28">
        <v>0</v>
      </c>
      <c r="AE796" s="28">
        <v>0</v>
      </c>
      <c r="AF796" s="28">
        <v>0</v>
      </c>
      <c r="AG796" s="28">
        <v>0</v>
      </c>
      <c r="AH796" s="28">
        <v>0</v>
      </c>
      <c r="AI796" s="28">
        <v>0</v>
      </c>
      <c r="AJ796" s="28">
        <v>0.70263267000000007</v>
      </c>
      <c r="AK796" s="28">
        <v>0.70263267000000007</v>
      </c>
      <c r="AL796" s="28">
        <v>12.861479730000001</v>
      </c>
      <c r="AM796" s="28">
        <v>12.861479730000001</v>
      </c>
      <c r="AN796" s="28">
        <v>0</v>
      </c>
      <c r="AO796" s="28">
        <v>0</v>
      </c>
      <c r="AP796" s="28">
        <v>3.2281658799999997</v>
      </c>
      <c r="AQ796" s="28">
        <v>3.2281658799999997</v>
      </c>
      <c r="AR796" s="28">
        <v>0</v>
      </c>
      <c r="AS796" s="28">
        <v>0</v>
      </c>
      <c r="AT796" s="28">
        <v>16.089645609999998</v>
      </c>
      <c r="AU796" s="28">
        <v>5.1944187399999997</v>
      </c>
      <c r="AV796" s="28">
        <v>17.495162749999999</v>
      </c>
      <c r="AW796" s="28">
        <v>22.689581489999998</v>
      </c>
      <c r="AX796" s="28">
        <v>0.47756096999999997</v>
      </c>
      <c r="AY796" s="28">
        <v>0.33317200000000002</v>
      </c>
      <c r="AZ796" s="28">
        <v>21.878848519999998</v>
      </c>
    </row>
    <row r="797" spans="2:52" x14ac:dyDescent="0.25">
      <c r="B797" s="15" t="s">
        <v>555</v>
      </c>
      <c r="C797" s="28">
        <v>3.4045553399999999</v>
      </c>
      <c r="D797" s="28">
        <v>0.84920560999999994</v>
      </c>
      <c r="E797" s="28">
        <v>0.72883686000000003</v>
      </c>
      <c r="F797" s="28">
        <v>3.6025000000000001E-2</v>
      </c>
      <c r="G797" s="28">
        <v>8.4343749999999995E-2</v>
      </c>
      <c r="H797" s="28">
        <v>2.5553497300000001</v>
      </c>
      <c r="I797" s="28">
        <v>0.5422938100000001</v>
      </c>
      <c r="J797" s="28">
        <v>0.16005</v>
      </c>
      <c r="K797" s="28">
        <v>1.83866</v>
      </c>
      <c r="L797" s="28">
        <v>1.434592E-2</v>
      </c>
      <c r="M797" s="28">
        <v>80.292142999999996</v>
      </c>
      <c r="N797" s="28">
        <v>80.052143000000001</v>
      </c>
      <c r="O797" s="28">
        <v>0</v>
      </c>
      <c r="P797" s="28">
        <v>0.24</v>
      </c>
      <c r="Q797" s="28">
        <v>0</v>
      </c>
      <c r="R797" s="28">
        <v>83.696698339999998</v>
      </c>
      <c r="S797" s="28">
        <v>39.833068990000001</v>
      </c>
      <c r="T797" s="28">
        <v>1.9695</v>
      </c>
      <c r="U797" s="28">
        <v>5.49499914</v>
      </c>
      <c r="V797" s="28">
        <v>0.42599999999999999</v>
      </c>
      <c r="W797" s="28">
        <v>0</v>
      </c>
      <c r="X797" s="28">
        <v>6.8045864900000002</v>
      </c>
      <c r="Y797" s="28">
        <v>19.217981100000003</v>
      </c>
      <c r="Z797" s="28">
        <v>0</v>
      </c>
      <c r="AA797" s="28">
        <v>73.746135719999998</v>
      </c>
      <c r="AB797" s="28">
        <v>9.9505626200000012</v>
      </c>
      <c r="AC797" s="28">
        <v>0</v>
      </c>
      <c r="AD797" s="28">
        <v>0</v>
      </c>
      <c r="AE797" s="28">
        <v>0</v>
      </c>
      <c r="AF797" s="28">
        <v>0</v>
      </c>
      <c r="AG797" s="28">
        <v>0</v>
      </c>
      <c r="AH797" s="28">
        <v>0</v>
      </c>
      <c r="AI797" s="28">
        <v>0</v>
      </c>
      <c r="AJ797" s="28">
        <v>1.567984E-2</v>
      </c>
      <c r="AK797" s="28">
        <v>1.567984E-2</v>
      </c>
      <c r="AL797" s="28">
        <v>4.0599999999999996</v>
      </c>
      <c r="AM797" s="28">
        <v>4.0599999999999996</v>
      </c>
      <c r="AN797" s="28">
        <v>0</v>
      </c>
      <c r="AO797" s="28">
        <v>0</v>
      </c>
      <c r="AP797" s="28">
        <v>0</v>
      </c>
      <c r="AQ797" s="28">
        <v>0</v>
      </c>
      <c r="AR797" s="28">
        <v>0</v>
      </c>
      <c r="AS797" s="28">
        <v>0</v>
      </c>
      <c r="AT797" s="28">
        <v>4.0599999999999996</v>
      </c>
      <c r="AU797" s="28">
        <v>5.9062424599999996</v>
      </c>
      <c r="AV797" s="28">
        <v>4.5626459399999995</v>
      </c>
      <c r="AW797" s="28">
        <v>10.468888400000001</v>
      </c>
      <c r="AX797" s="28">
        <v>1.0888172199999999</v>
      </c>
      <c r="AY797" s="28">
        <v>0</v>
      </c>
      <c r="AZ797" s="28">
        <v>9.3800711799999998</v>
      </c>
    </row>
    <row r="798" spans="2:52" x14ac:dyDescent="0.25">
      <c r="B798" s="15" t="s">
        <v>556</v>
      </c>
      <c r="C798" s="28">
        <v>1.41389659</v>
      </c>
      <c r="D798" s="28">
        <v>0.47613541999999998</v>
      </c>
      <c r="E798" s="28">
        <v>0.25486177999999998</v>
      </c>
      <c r="F798" s="28">
        <v>0.12865947</v>
      </c>
      <c r="G798" s="28">
        <v>9.2614169999999996E-2</v>
      </c>
      <c r="H798" s="28">
        <v>0.93776117000000003</v>
      </c>
      <c r="I798" s="28">
        <v>0.1162812</v>
      </c>
      <c r="J798" s="28">
        <v>4.9657E-2</v>
      </c>
      <c r="K798" s="28">
        <v>0.61955532999999996</v>
      </c>
      <c r="L798" s="28">
        <v>0.15226764000000001</v>
      </c>
      <c r="M798" s="28">
        <v>40.186425</v>
      </c>
      <c r="N798" s="28">
        <v>40.186425</v>
      </c>
      <c r="O798" s="28">
        <v>0</v>
      </c>
      <c r="P798" s="28">
        <v>0</v>
      </c>
      <c r="Q798" s="28">
        <v>0</v>
      </c>
      <c r="R798" s="28">
        <v>41.60032159</v>
      </c>
      <c r="S798" s="28">
        <v>25.33542134</v>
      </c>
      <c r="T798" s="28">
        <v>8.0000000000000002E-3</v>
      </c>
      <c r="U798" s="28">
        <v>2.8187514900000004</v>
      </c>
      <c r="V798" s="28">
        <v>0</v>
      </c>
      <c r="W798" s="28">
        <v>2.3728723999999999</v>
      </c>
      <c r="X798" s="28">
        <v>1.5955612699999999</v>
      </c>
      <c r="Y798" s="28">
        <v>7.9587804400000008</v>
      </c>
      <c r="Z798" s="28">
        <v>0</v>
      </c>
      <c r="AA798" s="28">
        <v>40.089386939999997</v>
      </c>
      <c r="AB798" s="28">
        <v>1.51093465</v>
      </c>
      <c r="AC798" s="28">
        <v>0</v>
      </c>
      <c r="AD798" s="28">
        <v>0</v>
      </c>
      <c r="AE798" s="28">
        <v>0</v>
      </c>
      <c r="AF798" s="28">
        <v>0</v>
      </c>
      <c r="AG798" s="28">
        <v>0</v>
      </c>
      <c r="AH798" s="28">
        <v>0</v>
      </c>
      <c r="AI798" s="28">
        <v>0</v>
      </c>
      <c r="AJ798" s="28">
        <v>0</v>
      </c>
      <c r="AK798" s="28">
        <v>0</v>
      </c>
      <c r="AL798" s="28">
        <v>3.5336319999999997E-2</v>
      </c>
      <c r="AM798" s="28">
        <v>3.5336319999999997E-2</v>
      </c>
      <c r="AN798" s="28">
        <v>0</v>
      </c>
      <c r="AO798" s="28">
        <v>0</v>
      </c>
      <c r="AP798" s="28">
        <v>0</v>
      </c>
      <c r="AQ798" s="28">
        <v>0</v>
      </c>
      <c r="AR798" s="28">
        <v>0</v>
      </c>
      <c r="AS798" s="28">
        <v>0</v>
      </c>
      <c r="AT798" s="28">
        <v>3.5336319999999997E-2</v>
      </c>
      <c r="AU798" s="28">
        <v>1.4755983300000002</v>
      </c>
      <c r="AV798" s="28">
        <v>25.376853490000002</v>
      </c>
      <c r="AW798" s="28">
        <v>26.852451819999999</v>
      </c>
      <c r="AX798" s="28">
        <v>0</v>
      </c>
      <c r="AY798" s="28">
        <v>0</v>
      </c>
      <c r="AZ798" s="28">
        <v>26.852451819999999</v>
      </c>
    </row>
    <row r="799" spans="2:52" x14ac:dyDescent="0.25">
      <c r="B799" s="15" t="s">
        <v>557</v>
      </c>
      <c r="C799" s="28">
        <v>29.768846720000003</v>
      </c>
      <c r="D799" s="28">
        <v>2.2560625500000002</v>
      </c>
      <c r="E799" s="28">
        <v>1.0171295900000001</v>
      </c>
      <c r="F799" s="28">
        <v>1.0257659800000001</v>
      </c>
      <c r="G799" s="28">
        <v>0.21316698000000001</v>
      </c>
      <c r="H799" s="28">
        <v>27.512784170000003</v>
      </c>
      <c r="I799" s="28">
        <v>0.67547553999999999</v>
      </c>
      <c r="J799" s="28">
        <v>1.4073197800000001</v>
      </c>
      <c r="K799" s="28">
        <v>25.429988850000001</v>
      </c>
      <c r="L799" s="28">
        <v>0</v>
      </c>
      <c r="M799" s="28">
        <v>91.862938780000007</v>
      </c>
      <c r="N799" s="28">
        <v>90.600980000000007</v>
      </c>
      <c r="O799" s="28">
        <v>0</v>
      </c>
      <c r="P799" s="28">
        <v>1.2619587800000001</v>
      </c>
      <c r="Q799" s="28">
        <v>0</v>
      </c>
      <c r="R799" s="28">
        <v>121.63178550000001</v>
      </c>
      <c r="S799" s="28">
        <v>39.180339789999998</v>
      </c>
      <c r="T799" s="28">
        <v>0</v>
      </c>
      <c r="U799" s="28">
        <v>10.847448869999999</v>
      </c>
      <c r="V799" s="28">
        <v>0</v>
      </c>
      <c r="W799" s="28">
        <v>0</v>
      </c>
      <c r="X799" s="28">
        <v>11.016785039999998</v>
      </c>
      <c r="Y799" s="28">
        <v>34.259523560000005</v>
      </c>
      <c r="Z799" s="28">
        <v>8.6894550000000001E-2</v>
      </c>
      <c r="AA799" s="28">
        <v>95.390991809999989</v>
      </c>
      <c r="AB799" s="28">
        <v>26.240793689999997</v>
      </c>
      <c r="AC799" s="28">
        <v>0</v>
      </c>
      <c r="AD799" s="28">
        <v>0</v>
      </c>
      <c r="AE799" s="28">
        <v>0</v>
      </c>
      <c r="AF799" s="28">
        <v>0</v>
      </c>
      <c r="AG799" s="28">
        <v>0</v>
      </c>
      <c r="AH799" s="28">
        <v>0</v>
      </c>
      <c r="AI799" s="28">
        <v>0</v>
      </c>
      <c r="AJ799" s="28">
        <v>0</v>
      </c>
      <c r="AK799" s="28">
        <v>0</v>
      </c>
      <c r="AL799" s="28">
        <v>4.6307663699999999</v>
      </c>
      <c r="AM799" s="28">
        <v>4.6307663699999999</v>
      </c>
      <c r="AN799" s="28">
        <v>0</v>
      </c>
      <c r="AO799" s="28">
        <v>0</v>
      </c>
      <c r="AP799" s="28">
        <v>14.11624561</v>
      </c>
      <c r="AQ799" s="28">
        <v>14.11624561</v>
      </c>
      <c r="AR799" s="28">
        <v>0</v>
      </c>
      <c r="AS799" s="28">
        <v>0</v>
      </c>
      <c r="AT799" s="28">
        <v>18.74701198</v>
      </c>
      <c r="AU799" s="28">
        <v>7.4937817100000013</v>
      </c>
      <c r="AV799" s="28">
        <v>25.6493495</v>
      </c>
      <c r="AW799" s="28">
        <v>33.14313121</v>
      </c>
      <c r="AX799" s="28">
        <v>0.36652135999999996</v>
      </c>
      <c r="AY799" s="28">
        <v>0</v>
      </c>
      <c r="AZ799" s="28">
        <v>32.77660985</v>
      </c>
    </row>
    <row r="800" spans="2:52" x14ac:dyDescent="0.25">
      <c r="B800" s="15" t="s">
        <v>558</v>
      </c>
      <c r="C800" s="28">
        <v>8.8024916299999987</v>
      </c>
      <c r="D800" s="28">
        <v>2.6430306599999995</v>
      </c>
      <c r="E800" s="28">
        <v>1.2181582200000001</v>
      </c>
      <c r="F800" s="28">
        <v>1.1921156399999999</v>
      </c>
      <c r="G800" s="28">
        <v>0.23275679999999999</v>
      </c>
      <c r="H800" s="28">
        <v>6.1594609699999996</v>
      </c>
      <c r="I800" s="28">
        <v>1.7343086999999999</v>
      </c>
      <c r="J800" s="28">
        <v>0.44228650000000003</v>
      </c>
      <c r="K800" s="28">
        <v>3.3728260699999999</v>
      </c>
      <c r="L800" s="28">
        <v>0.61003969999999996</v>
      </c>
      <c r="M800" s="28">
        <v>111.36052543000001</v>
      </c>
      <c r="N800" s="28">
        <v>111.3513885</v>
      </c>
      <c r="O800" s="28">
        <v>9.1369299999999997E-3</v>
      </c>
      <c r="P800" s="28">
        <v>0</v>
      </c>
      <c r="Q800" s="28">
        <v>0</v>
      </c>
      <c r="R800" s="28">
        <v>120.16301706</v>
      </c>
      <c r="S800" s="28">
        <v>48.0468367</v>
      </c>
      <c r="T800" s="28">
        <v>1.5104368100000001</v>
      </c>
      <c r="U800" s="28">
        <v>10.98911332</v>
      </c>
      <c r="V800" s="28">
        <v>0</v>
      </c>
      <c r="W800" s="28">
        <v>1.319645</v>
      </c>
      <c r="X800" s="28">
        <v>7.2938965300000005</v>
      </c>
      <c r="Y800" s="28">
        <v>11.568215449999999</v>
      </c>
      <c r="Z800" s="28">
        <v>1.8813949299999999</v>
      </c>
      <c r="AA800" s="28">
        <v>82.609538740000005</v>
      </c>
      <c r="AB800" s="28">
        <v>37.553478320000004</v>
      </c>
      <c r="AC800" s="28">
        <v>0</v>
      </c>
      <c r="AD800" s="28">
        <v>0</v>
      </c>
      <c r="AE800" s="28">
        <v>0</v>
      </c>
      <c r="AF800" s="28">
        <v>0</v>
      </c>
      <c r="AG800" s="28">
        <v>0</v>
      </c>
      <c r="AH800" s="28">
        <v>0</v>
      </c>
      <c r="AI800" s="28">
        <v>0</v>
      </c>
      <c r="AJ800" s="28">
        <v>2.6157E-2</v>
      </c>
      <c r="AK800" s="28">
        <v>2.6157E-2</v>
      </c>
      <c r="AL800" s="28">
        <v>22.477609949999998</v>
      </c>
      <c r="AM800" s="28">
        <v>22.477609949999998</v>
      </c>
      <c r="AN800" s="28">
        <v>0</v>
      </c>
      <c r="AO800" s="28">
        <v>0</v>
      </c>
      <c r="AP800" s="28">
        <v>0</v>
      </c>
      <c r="AQ800" s="28">
        <v>0</v>
      </c>
      <c r="AR800" s="28">
        <v>0</v>
      </c>
      <c r="AS800" s="28">
        <v>0.252</v>
      </c>
      <c r="AT800" s="28">
        <v>22.72960995</v>
      </c>
      <c r="AU800" s="28">
        <v>14.850025369999999</v>
      </c>
      <c r="AV800" s="28">
        <v>28.582457000000002</v>
      </c>
      <c r="AW800" s="28">
        <v>43.432482370000002</v>
      </c>
      <c r="AX800" s="28">
        <v>0</v>
      </c>
      <c r="AY800" s="28">
        <v>0</v>
      </c>
      <c r="AZ800" s="28">
        <v>43.432482370000002</v>
      </c>
    </row>
    <row r="801" spans="2:52" x14ac:dyDescent="0.25">
      <c r="B801" s="15" t="s">
        <v>161</v>
      </c>
      <c r="C801" s="28">
        <v>16.229305650000001</v>
      </c>
      <c r="D801" s="28">
        <v>1.4460338599999998</v>
      </c>
      <c r="E801" s="28">
        <v>0.82882785999999997</v>
      </c>
      <c r="F801" s="28">
        <v>0.43934737000000001</v>
      </c>
      <c r="G801" s="28">
        <v>0.17785863000000002</v>
      </c>
      <c r="H801" s="28">
        <v>14.783271790000001</v>
      </c>
      <c r="I801" s="28">
        <v>0.36771940000000003</v>
      </c>
      <c r="J801" s="28">
        <v>0.119995</v>
      </c>
      <c r="K801" s="28">
        <v>11.925535</v>
      </c>
      <c r="L801" s="28">
        <v>2.3700223899999999</v>
      </c>
      <c r="M801" s="28">
        <v>82.045860000000005</v>
      </c>
      <c r="N801" s="28">
        <v>82.045860000000005</v>
      </c>
      <c r="O801" s="28">
        <v>0</v>
      </c>
      <c r="P801" s="28">
        <v>0</v>
      </c>
      <c r="Q801" s="28">
        <v>0</v>
      </c>
      <c r="R801" s="28">
        <v>98.275165650000005</v>
      </c>
      <c r="S801" s="28">
        <v>35.177475130000005</v>
      </c>
      <c r="T801" s="28">
        <v>0.41147953000000004</v>
      </c>
      <c r="U801" s="28">
        <v>8.2909408300000003</v>
      </c>
      <c r="V801" s="28">
        <v>0</v>
      </c>
      <c r="W801" s="28">
        <v>3.3432000000000003E-2</v>
      </c>
      <c r="X801" s="28">
        <v>4.8523543499999997</v>
      </c>
      <c r="Y801" s="28">
        <v>15.449066</v>
      </c>
      <c r="Z801" s="28">
        <v>0</v>
      </c>
      <c r="AA801" s="28">
        <v>64.214747840000001</v>
      </c>
      <c r="AB801" s="28">
        <v>34.060417810000004</v>
      </c>
      <c r="AC801" s="28">
        <v>0</v>
      </c>
      <c r="AD801" s="28">
        <v>0</v>
      </c>
      <c r="AE801" s="28">
        <v>0</v>
      </c>
      <c r="AF801" s="28">
        <v>0</v>
      </c>
      <c r="AG801" s="28">
        <v>0</v>
      </c>
      <c r="AH801" s="28">
        <v>0</v>
      </c>
      <c r="AI801" s="28">
        <v>0</v>
      </c>
      <c r="AJ801" s="28">
        <v>0</v>
      </c>
      <c r="AK801" s="28">
        <v>0</v>
      </c>
      <c r="AL801" s="28">
        <v>5.4669250099999998</v>
      </c>
      <c r="AM801" s="28">
        <v>5.4669250099999998</v>
      </c>
      <c r="AN801" s="28">
        <v>0</v>
      </c>
      <c r="AO801" s="28">
        <v>0</v>
      </c>
      <c r="AP801" s="28">
        <v>0</v>
      </c>
      <c r="AQ801" s="28">
        <v>0</v>
      </c>
      <c r="AR801" s="28">
        <v>0</v>
      </c>
      <c r="AS801" s="28">
        <v>0</v>
      </c>
      <c r="AT801" s="28">
        <v>5.4669250099999998</v>
      </c>
      <c r="AU801" s="28">
        <v>28.5934928</v>
      </c>
      <c r="AV801" s="28">
        <v>53.813404509999998</v>
      </c>
      <c r="AW801" s="28">
        <v>82.406897310000005</v>
      </c>
      <c r="AX801" s="28">
        <v>3.0345785099999998</v>
      </c>
      <c r="AY801" s="28">
        <v>7.0647029299999993</v>
      </c>
      <c r="AZ801" s="28">
        <v>72.307615870000006</v>
      </c>
    </row>
    <row r="802" spans="2:52" x14ac:dyDescent="0.25">
      <c r="B802" s="15" t="s">
        <v>559</v>
      </c>
      <c r="C802" s="28">
        <v>6.3903968400000002</v>
      </c>
      <c r="D802" s="28">
        <v>1.1958518800000002</v>
      </c>
      <c r="E802" s="28">
        <v>0.49651328</v>
      </c>
      <c r="F802" s="28">
        <v>0.46792250000000002</v>
      </c>
      <c r="G802" s="28">
        <v>0.23141610000000001</v>
      </c>
      <c r="H802" s="28">
        <v>5.19454496</v>
      </c>
      <c r="I802" s="28">
        <v>0.38629300999999999</v>
      </c>
      <c r="J802" s="28">
        <v>0.30714002000000001</v>
      </c>
      <c r="K802" s="28">
        <v>4.3901639299999999</v>
      </c>
      <c r="L802" s="28">
        <v>0.110948</v>
      </c>
      <c r="M802" s="28">
        <v>62.557116100000002</v>
      </c>
      <c r="N802" s="28">
        <v>60.984583999999998</v>
      </c>
      <c r="O802" s="28">
        <v>1.4198879999999999E-2</v>
      </c>
      <c r="P802" s="28">
        <v>1.55833322</v>
      </c>
      <c r="Q802" s="28">
        <v>0</v>
      </c>
      <c r="R802" s="28">
        <v>68.947512939999996</v>
      </c>
      <c r="S802" s="28">
        <v>33.11209624</v>
      </c>
      <c r="T802" s="28">
        <v>0.29038999999999998</v>
      </c>
      <c r="U802" s="28">
        <v>3.8584192499999999</v>
      </c>
      <c r="V802" s="28">
        <v>0</v>
      </c>
      <c r="W802" s="28">
        <v>0</v>
      </c>
      <c r="X802" s="28">
        <v>1.4133915400000001</v>
      </c>
      <c r="Y802" s="28">
        <v>6.0598966699999997</v>
      </c>
      <c r="Z802" s="28">
        <v>1.9804478300000001</v>
      </c>
      <c r="AA802" s="28">
        <v>46.714641529999994</v>
      </c>
      <c r="AB802" s="28">
        <v>22.232871410000001</v>
      </c>
      <c r="AC802" s="28">
        <v>0</v>
      </c>
      <c r="AD802" s="28">
        <v>0</v>
      </c>
      <c r="AE802" s="28">
        <v>0</v>
      </c>
      <c r="AF802" s="28">
        <v>0</v>
      </c>
      <c r="AG802" s="28">
        <v>0</v>
      </c>
      <c r="AH802" s="28">
        <v>0</v>
      </c>
      <c r="AI802" s="28">
        <v>0</v>
      </c>
      <c r="AJ802" s="28">
        <v>0</v>
      </c>
      <c r="AK802" s="28">
        <v>0</v>
      </c>
      <c r="AL802" s="28">
        <v>0.597159</v>
      </c>
      <c r="AM802" s="28">
        <v>0.597159</v>
      </c>
      <c r="AN802" s="28">
        <v>0</v>
      </c>
      <c r="AO802" s="28">
        <v>0</v>
      </c>
      <c r="AP802" s="28">
        <v>2.09672664</v>
      </c>
      <c r="AQ802" s="28">
        <v>2.09672664</v>
      </c>
      <c r="AR802" s="28">
        <v>0</v>
      </c>
      <c r="AS802" s="28">
        <v>0</v>
      </c>
      <c r="AT802" s="28">
        <v>2.6938856399999995</v>
      </c>
      <c r="AU802" s="28">
        <v>19.53898577</v>
      </c>
      <c r="AV802" s="28">
        <v>19.345327640000001</v>
      </c>
      <c r="AW802" s="28">
        <v>38.884313409999997</v>
      </c>
      <c r="AX802" s="28">
        <v>16.60619423</v>
      </c>
      <c r="AY802" s="28">
        <v>0</v>
      </c>
      <c r="AZ802" s="28">
        <v>22.278119180000001</v>
      </c>
    </row>
    <row r="803" spans="2:52" x14ac:dyDescent="0.25">
      <c r="B803" s="15" t="s">
        <v>560</v>
      </c>
      <c r="C803" s="28">
        <v>1.3783403399999998</v>
      </c>
      <c r="D803" s="28">
        <v>0.41243115000000002</v>
      </c>
      <c r="E803" s="28">
        <v>0.26929227</v>
      </c>
      <c r="F803" s="28">
        <v>6.4625879999999997E-2</v>
      </c>
      <c r="G803" s="28">
        <v>7.8512999999999999E-2</v>
      </c>
      <c r="H803" s="28">
        <v>0.96590918999999997</v>
      </c>
      <c r="I803" s="28">
        <v>0.1198939</v>
      </c>
      <c r="J803" s="28">
        <v>0.14844874999999999</v>
      </c>
      <c r="K803" s="28">
        <v>0.49732425000000002</v>
      </c>
      <c r="L803" s="28">
        <v>0.20024228999999999</v>
      </c>
      <c r="M803" s="28">
        <v>45.085459999999998</v>
      </c>
      <c r="N803" s="28">
        <v>45.085459999999998</v>
      </c>
      <c r="O803" s="28">
        <v>0</v>
      </c>
      <c r="P803" s="28">
        <v>0</v>
      </c>
      <c r="Q803" s="28">
        <v>0</v>
      </c>
      <c r="R803" s="28">
        <v>46.463800340000006</v>
      </c>
      <c r="S803" s="28">
        <v>27.397648190000002</v>
      </c>
      <c r="T803" s="28">
        <v>6.2395589999999994E-2</v>
      </c>
      <c r="U803" s="28">
        <v>3.97803745</v>
      </c>
      <c r="V803" s="28">
        <v>0</v>
      </c>
      <c r="W803" s="28">
        <v>0</v>
      </c>
      <c r="X803" s="28">
        <v>0.81004592000000009</v>
      </c>
      <c r="Y803" s="28">
        <v>2.7246008399999999</v>
      </c>
      <c r="Z803" s="28">
        <v>0.32803314</v>
      </c>
      <c r="AA803" s="28">
        <v>35.300761130000005</v>
      </c>
      <c r="AB803" s="28">
        <v>11.163039209999999</v>
      </c>
      <c r="AC803" s="28">
        <v>0</v>
      </c>
      <c r="AD803" s="28">
        <v>0</v>
      </c>
      <c r="AE803" s="28">
        <v>0</v>
      </c>
      <c r="AF803" s="28">
        <v>0</v>
      </c>
      <c r="AG803" s="28">
        <v>0</v>
      </c>
      <c r="AH803" s="28">
        <v>0</v>
      </c>
      <c r="AI803" s="28">
        <v>0</v>
      </c>
      <c r="AJ803" s="28">
        <v>0</v>
      </c>
      <c r="AK803" s="28">
        <v>0</v>
      </c>
      <c r="AL803" s="28">
        <v>0.63819075000000003</v>
      </c>
      <c r="AM803" s="28">
        <v>0.63819075000000003</v>
      </c>
      <c r="AN803" s="28">
        <v>0</v>
      </c>
      <c r="AO803" s="28">
        <v>0</v>
      </c>
      <c r="AP803" s="28">
        <v>1.9992726000000001</v>
      </c>
      <c r="AQ803" s="28">
        <v>1.9992726000000001</v>
      </c>
      <c r="AR803" s="28">
        <v>0</v>
      </c>
      <c r="AS803" s="28">
        <v>9.4835500000000003E-2</v>
      </c>
      <c r="AT803" s="28">
        <v>2.7322988500000003</v>
      </c>
      <c r="AU803" s="28">
        <v>8.4307403599999997</v>
      </c>
      <c r="AV803" s="28">
        <v>17.424679939999997</v>
      </c>
      <c r="AW803" s="28">
        <v>25.855420300000002</v>
      </c>
      <c r="AX803" s="28">
        <v>0</v>
      </c>
      <c r="AY803" s="28">
        <v>0</v>
      </c>
      <c r="AZ803" s="28">
        <v>25.855420300000002</v>
      </c>
    </row>
    <row r="804" spans="2:52" x14ac:dyDescent="0.25">
      <c r="B804" s="15" t="s">
        <v>561</v>
      </c>
      <c r="C804" s="28">
        <v>1.5315077999999998</v>
      </c>
      <c r="D804" s="28">
        <v>0.74437776999999994</v>
      </c>
      <c r="E804" s="28">
        <v>0.38199507999999993</v>
      </c>
      <c r="F804" s="28">
        <v>0.20351131</v>
      </c>
      <c r="G804" s="28">
        <v>0.15887138000000001</v>
      </c>
      <c r="H804" s="28">
        <v>0.78713003000000004</v>
      </c>
      <c r="I804" s="28">
        <v>0.26885900000000001</v>
      </c>
      <c r="J804" s="28">
        <v>0.25664500000000001</v>
      </c>
      <c r="K804" s="28">
        <v>7.7554999999999999E-2</v>
      </c>
      <c r="L804" s="28">
        <v>0.18407103</v>
      </c>
      <c r="M804" s="28">
        <v>87.247592999999995</v>
      </c>
      <c r="N804" s="28">
        <v>87.247592999999995</v>
      </c>
      <c r="O804" s="28">
        <v>0</v>
      </c>
      <c r="P804" s="28">
        <v>0</v>
      </c>
      <c r="Q804" s="28">
        <v>0</v>
      </c>
      <c r="R804" s="28">
        <v>88.779100799999995</v>
      </c>
      <c r="S804" s="28">
        <v>35.481891700000006</v>
      </c>
      <c r="T804" s="28">
        <v>0.83250648999999999</v>
      </c>
      <c r="U804" s="28">
        <v>6.1184221900000004</v>
      </c>
      <c r="V804" s="28">
        <v>0</v>
      </c>
      <c r="W804" s="28">
        <v>0</v>
      </c>
      <c r="X804" s="28">
        <v>5.8391731099999999</v>
      </c>
      <c r="Y804" s="28">
        <v>15.600085529999999</v>
      </c>
      <c r="Z804" s="28">
        <v>0</v>
      </c>
      <c r="AA804" s="28">
        <v>63.872079020000001</v>
      </c>
      <c r="AB804" s="28">
        <v>24.907021779999997</v>
      </c>
      <c r="AC804" s="28">
        <v>0</v>
      </c>
      <c r="AD804" s="28">
        <v>0</v>
      </c>
      <c r="AE804" s="28">
        <v>0</v>
      </c>
      <c r="AF804" s="28">
        <v>0</v>
      </c>
      <c r="AG804" s="28">
        <v>0</v>
      </c>
      <c r="AH804" s="28">
        <v>0</v>
      </c>
      <c r="AI804" s="28">
        <v>0</v>
      </c>
      <c r="AJ804" s="28">
        <v>0</v>
      </c>
      <c r="AK804" s="28">
        <v>0</v>
      </c>
      <c r="AL804" s="28">
        <v>13.689028859999999</v>
      </c>
      <c r="AM804" s="28">
        <v>13.689028859999999</v>
      </c>
      <c r="AN804" s="28">
        <v>0</v>
      </c>
      <c r="AO804" s="28">
        <v>0</v>
      </c>
      <c r="AP804" s="28">
        <v>0</v>
      </c>
      <c r="AQ804" s="28">
        <v>0</v>
      </c>
      <c r="AR804" s="28">
        <v>0</v>
      </c>
      <c r="AS804" s="28">
        <v>15</v>
      </c>
      <c r="AT804" s="28">
        <v>28.689028860000001</v>
      </c>
      <c r="AU804" s="28">
        <v>-3.7820070800000001</v>
      </c>
      <c r="AV804" s="28">
        <v>54.984976229999994</v>
      </c>
      <c r="AW804" s="28">
        <v>51.202969150000001</v>
      </c>
      <c r="AX804" s="28">
        <v>0.85554602000000002</v>
      </c>
      <c r="AY804" s="28">
        <v>0</v>
      </c>
      <c r="AZ804" s="28">
        <v>50.347423130000003</v>
      </c>
    </row>
    <row r="805" spans="2:52" x14ac:dyDescent="0.25">
      <c r="B805" s="15" t="s">
        <v>562</v>
      </c>
      <c r="C805" s="28">
        <v>3.7743501699999999</v>
      </c>
      <c r="D805" s="28">
        <v>2.1155862299999999</v>
      </c>
      <c r="E805" s="28">
        <v>1.18066179</v>
      </c>
      <c r="F805" s="28">
        <v>0.66614662000000002</v>
      </c>
      <c r="G805" s="28">
        <v>0.26877782</v>
      </c>
      <c r="H805" s="28">
        <v>1.65876394</v>
      </c>
      <c r="I805" s="28">
        <v>0.77626193999999993</v>
      </c>
      <c r="J805" s="28">
        <v>0.39894499999999999</v>
      </c>
      <c r="K805" s="28">
        <v>0.41720600000000002</v>
      </c>
      <c r="L805" s="28">
        <v>6.6350999999999993E-2</v>
      </c>
      <c r="M805" s="28">
        <v>129.49302599999999</v>
      </c>
      <c r="N805" s="28">
        <v>129.49302599999999</v>
      </c>
      <c r="O805" s="28">
        <v>0</v>
      </c>
      <c r="P805" s="28">
        <v>0</v>
      </c>
      <c r="Q805" s="28">
        <v>0</v>
      </c>
      <c r="R805" s="28">
        <v>133.26737617000001</v>
      </c>
      <c r="S805" s="28">
        <v>54.277636890000004</v>
      </c>
      <c r="T805" s="28">
        <v>0.53094399999999997</v>
      </c>
      <c r="U805" s="28">
        <v>13.27500148</v>
      </c>
      <c r="V805" s="28">
        <v>0</v>
      </c>
      <c r="W805" s="28">
        <v>0</v>
      </c>
      <c r="X805" s="28">
        <v>6.4746560500000001</v>
      </c>
      <c r="Y805" s="28">
        <v>14.734900119999999</v>
      </c>
      <c r="Z805" s="28">
        <v>0</v>
      </c>
      <c r="AA805" s="28">
        <v>89.293138540000001</v>
      </c>
      <c r="AB805" s="28">
        <v>43.974237629999998</v>
      </c>
      <c r="AC805" s="28">
        <v>0</v>
      </c>
      <c r="AD805" s="28">
        <v>0</v>
      </c>
      <c r="AE805" s="28">
        <v>0</v>
      </c>
      <c r="AF805" s="28">
        <v>0</v>
      </c>
      <c r="AG805" s="28">
        <v>0</v>
      </c>
      <c r="AH805" s="28">
        <v>0</v>
      </c>
      <c r="AI805" s="28">
        <v>0</v>
      </c>
      <c r="AJ805" s="28">
        <v>0</v>
      </c>
      <c r="AK805" s="28">
        <v>0</v>
      </c>
      <c r="AL805" s="28">
        <v>6.8386004900000001</v>
      </c>
      <c r="AM805" s="28">
        <v>6.8386004900000001</v>
      </c>
      <c r="AN805" s="28">
        <v>0</v>
      </c>
      <c r="AO805" s="28">
        <v>0</v>
      </c>
      <c r="AP805" s="28">
        <v>0</v>
      </c>
      <c r="AQ805" s="28">
        <v>0</v>
      </c>
      <c r="AR805" s="28">
        <v>0</v>
      </c>
      <c r="AS805" s="28">
        <v>7.0964886900000002</v>
      </c>
      <c r="AT805" s="28">
        <v>13.93508918</v>
      </c>
      <c r="AU805" s="28">
        <v>30.039148449999999</v>
      </c>
      <c r="AV805" s="28">
        <v>48.901051689999996</v>
      </c>
      <c r="AW805" s="28">
        <v>78.940200140000002</v>
      </c>
      <c r="AX805" s="28">
        <v>0.55087649999999999</v>
      </c>
      <c r="AY805" s="28">
        <v>10.43060232</v>
      </c>
      <c r="AZ805" s="28">
        <v>67.958721320000009</v>
      </c>
    </row>
    <row r="806" spans="2:52" x14ac:dyDescent="0.25">
      <c r="B806" s="15" t="s">
        <v>563</v>
      </c>
      <c r="C806" s="28">
        <v>6.6596932799999999</v>
      </c>
      <c r="D806" s="28">
        <v>3.5125904599999997</v>
      </c>
      <c r="E806" s="28">
        <v>2.7868127199999999</v>
      </c>
      <c r="F806" s="28">
        <v>0.52472302000000004</v>
      </c>
      <c r="G806" s="28">
        <v>0.20105471999999999</v>
      </c>
      <c r="H806" s="28">
        <v>3.1471028200000002</v>
      </c>
      <c r="I806" s="28">
        <v>0.78342162999999998</v>
      </c>
      <c r="J806" s="28">
        <v>0.35457499999999997</v>
      </c>
      <c r="K806" s="28">
        <v>0.60266969999999997</v>
      </c>
      <c r="L806" s="28">
        <v>1.4064364900000002</v>
      </c>
      <c r="M806" s="28">
        <v>70.753032000000005</v>
      </c>
      <c r="N806" s="28">
        <v>70.753032000000005</v>
      </c>
      <c r="O806" s="28">
        <v>0</v>
      </c>
      <c r="P806" s="28">
        <v>0</v>
      </c>
      <c r="Q806" s="28">
        <v>0</v>
      </c>
      <c r="R806" s="28">
        <v>77.412725280000004</v>
      </c>
      <c r="S806" s="28">
        <v>34.758370069999998</v>
      </c>
      <c r="T806" s="28">
        <v>2.4260142800000004</v>
      </c>
      <c r="U806" s="28">
        <v>8.4157799600000001</v>
      </c>
      <c r="V806" s="28">
        <v>0</v>
      </c>
      <c r="W806" s="28">
        <v>0</v>
      </c>
      <c r="X806" s="28">
        <v>10.35826913</v>
      </c>
      <c r="Y806" s="28">
        <v>6.6271727499999997</v>
      </c>
      <c r="Z806" s="28">
        <v>5.6603504999999998</v>
      </c>
      <c r="AA806" s="28">
        <v>68.24595669</v>
      </c>
      <c r="AB806" s="28">
        <v>9.1667685900000002</v>
      </c>
      <c r="AC806" s="28">
        <v>2.479E-2</v>
      </c>
      <c r="AD806" s="28">
        <v>2.479E-2</v>
      </c>
      <c r="AE806" s="28">
        <v>0</v>
      </c>
      <c r="AF806" s="28">
        <v>0</v>
      </c>
      <c r="AG806" s="28">
        <v>0</v>
      </c>
      <c r="AH806" s="28">
        <v>0</v>
      </c>
      <c r="AI806" s="28">
        <v>0</v>
      </c>
      <c r="AJ806" s="28">
        <v>0.21362382000000002</v>
      </c>
      <c r="AK806" s="28">
        <v>0.23841382</v>
      </c>
      <c r="AL806" s="28">
        <v>10.36110379</v>
      </c>
      <c r="AM806" s="28">
        <v>10.36110379</v>
      </c>
      <c r="AN806" s="28">
        <v>0</v>
      </c>
      <c r="AO806" s="28">
        <v>0</v>
      </c>
      <c r="AP806" s="28">
        <v>0</v>
      </c>
      <c r="AQ806" s="28">
        <v>0</v>
      </c>
      <c r="AR806" s="28">
        <v>0</v>
      </c>
      <c r="AS806" s="28">
        <v>0</v>
      </c>
      <c r="AT806" s="28">
        <v>10.36110379</v>
      </c>
      <c r="AU806" s="28">
        <v>-0.95592137999999993</v>
      </c>
      <c r="AV806" s="28">
        <v>29.084394499999998</v>
      </c>
      <c r="AW806" s="28">
        <v>28.128473120000002</v>
      </c>
      <c r="AX806" s="28">
        <v>0</v>
      </c>
      <c r="AY806" s="28">
        <v>0</v>
      </c>
      <c r="AZ806" s="28">
        <v>28.128473120000002</v>
      </c>
    </row>
    <row r="807" spans="2:52" x14ac:dyDescent="0.25">
      <c r="B807" s="15" t="s">
        <v>564</v>
      </c>
      <c r="C807" s="28">
        <v>2.69633725</v>
      </c>
      <c r="D807" s="28">
        <v>1.0335387300000001</v>
      </c>
      <c r="E807" s="28">
        <v>0.26376055000000004</v>
      </c>
      <c r="F807" s="28">
        <v>0.5766936800000001</v>
      </c>
      <c r="G807" s="28">
        <v>0.19308449999999999</v>
      </c>
      <c r="H807" s="28">
        <v>1.6627985199999999</v>
      </c>
      <c r="I807" s="28">
        <v>0.44997578999999999</v>
      </c>
      <c r="J807" s="28">
        <v>0.49843272999999999</v>
      </c>
      <c r="K807" s="28">
        <v>0.28632200000000002</v>
      </c>
      <c r="L807" s="28">
        <v>0.428068</v>
      </c>
      <c r="M807" s="28">
        <v>59.218426000000001</v>
      </c>
      <c r="N807" s="28">
        <v>59.218426000000001</v>
      </c>
      <c r="O807" s="28">
        <v>0</v>
      </c>
      <c r="P807" s="28">
        <v>0</v>
      </c>
      <c r="Q807" s="28">
        <v>0</v>
      </c>
      <c r="R807" s="28">
        <v>61.91476325</v>
      </c>
      <c r="S807" s="28">
        <v>24.407130609999999</v>
      </c>
      <c r="T807" s="28">
        <v>1.61340269</v>
      </c>
      <c r="U807" s="28">
        <v>5.1164288400000002</v>
      </c>
      <c r="V807" s="28">
        <v>0</v>
      </c>
      <c r="W807" s="28">
        <v>0</v>
      </c>
      <c r="X807" s="28">
        <v>2.36803732</v>
      </c>
      <c r="Y807" s="28">
        <v>3.8796163399999997</v>
      </c>
      <c r="Z807" s="28">
        <v>0.50678460999999997</v>
      </c>
      <c r="AA807" s="28">
        <v>37.891400409999996</v>
      </c>
      <c r="AB807" s="28">
        <v>24.023362840000001</v>
      </c>
      <c r="AC807" s="28">
        <v>0</v>
      </c>
      <c r="AD807" s="28">
        <v>0</v>
      </c>
      <c r="AE807" s="28">
        <v>0</v>
      </c>
      <c r="AF807" s="28">
        <v>0</v>
      </c>
      <c r="AG807" s="28">
        <v>0</v>
      </c>
      <c r="AH807" s="28">
        <v>0</v>
      </c>
      <c r="AI807" s="28">
        <v>0</v>
      </c>
      <c r="AJ807" s="28">
        <v>1.30884</v>
      </c>
      <c r="AK807" s="28">
        <v>1.30884</v>
      </c>
      <c r="AL807" s="28">
        <v>5.2152969100000002</v>
      </c>
      <c r="AM807" s="28">
        <v>5.2152969100000002</v>
      </c>
      <c r="AN807" s="28">
        <v>0</v>
      </c>
      <c r="AO807" s="28">
        <v>0</v>
      </c>
      <c r="AP807" s="28">
        <v>1.3928571599999999</v>
      </c>
      <c r="AQ807" s="28">
        <v>1.3928571599999999</v>
      </c>
      <c r="AR807" s="28">
        <v>0</v>
      </c>
      <c r="AS807" s="28">
        <v>4.4835730199999997</v>
      </c>
      <c r="AT807" s="28">
        <v>11.091727089999999</v>
      </c>
      <c r="AU807" s="28">
        <v>14.24047575</v>
      </c>
      <c r="AV807" s="28">
        <v>12.541766089999999</v>
      </c>
      <c r="AW807" s="28">
        <v>26.782241840000001</v>
      </c>
      <c r="AX807" s="28">
        <v>3.2708720800000002</v>
      </c>
      <c r="AY807" s="28">
        <v>1.3451949999999999</v>
      </c>
      <c r="AZ807" s="28">
        <v>22.166174759999997</v>
      </c>
    </row>
    <row r="808" spans="2:52" x14ac:dyDescent="0.25">
      <c r="B808" s="15" t="s">
        <v>565</v>
      </c>
      <c r="C808" s="28">
        <v>3.5604737100000001</v>
      </c>
      <c r="D808" s="28">
        <v>1.0915047600000001</v>
      </c>
      <c r="E808" s="28">
        <v>0.31632003000000003</v>
      </c>
      <c r="F808" s="28">
        <v>0.63377834</v>
      </c>
      <c r="G808" s="28">
        <v>0.14140639000000002</v>
      </c>
      <c r="H808" s="28">
        <v>2.4689689499999998</v>
      </c>
      <c r="I808" s="28">
        <v>0.34738291999999998</v>
      </c>
      <c r="J808" s="28">
        <v>0.16025700000000001</v>
      </c>
      <c r="K808" s="28">
        <v>1.7384671699999998</v>
      </c>
      <c r="L808" s="28">
        <v>0.22286185999999999</v>
      </c>
      <c r="M808" s="28">
        <v>63.946116000000004</v>
      </c>
      <c r="N808" s="28">
        <v>63.946116000000004</v>
      </c>
      <c r="O808" s="28">
        <v>0</v>
      </c>
      <c r="P808" s="28">
        <v>0</v>
      </c>
      <c r="Q808" s="28">
        <v>0</v>
      </c>
      <c r="R808" s="28">
        <v>67.50658971</v>
      </c>
      <c r="S808" s="28">
        <v>27.870862769999999</v>
      </c>
      <c r="T808" s="28">
        <v>0.15715679999999999</v>
      </c>
      <c r="U808" s="28">
        <v>3.6196362200000003</v>
      </c>
      <c r="V808" s="28">
        <v>0</v>
      </c>
      <c r="W808" s="28">
        <v>0</v>
      </c>
      <c r="X808" s="28">
        <v>0.88140101000000004</v>
      </c>
      <c r="Y808" s="28">
        <v>5.63868656</v>
      </c>
      <c r="Z808" s="28">
        <v>0</v>
      </c>
      <c r="AA808" s="28">
        <v>38.167743360000003</v>
      </c>
      <c r="AB808" s="28">
        <v>29.338846349999997</v>
      </c>
      <c r="AC808" s="28">
        <v>0</v>
      </c>
      <c r="AD808" s="28">
        <v>0</v>
      </c>
      <c r="AE808" s="28">
        <v>0</v>
      </c>
      <c r="AF808" s="28">
        <v>0</v>
      </c>
      <c r="AG808" s="28">
        <v>0</v>
      </c>
      <c r="AH808" s="28">
        <v>0</v>
      </c>
      <c r="AI808" s="28">
        <v>0</v>
      </c>
      <c r="AJ808" s="28">
        <v>0</v>
      </c>
      <c r="AK808" s="28">
        <v>0</v>
      </c>
      <c r="AL808" s="28">
        <v>5.9721574400000002</v>
      </c>
      <c r="AM808" s="28">
        <v>5.9721574400000002</v>
      </c>
      <c r="AN808" s="28">
        <v>0</v>
      </c>
      <c r="AO808" s="28">
        <v>0</v>
      </c>
      <c r="AP808" s="28">
        <v>0.56810000000000005</v>
      </c>
      <c r="AQ808" s="28">
        <v>0.56810000000000005</v>
      </c>
      <c r="AR808" s="28">
        <v>0</v>
      </c>
      <c r="AS808" s="28">
        <v>0</v>
      </c>
      <c r="AT808" s="28">
        <v>6.5402574400000004</v>
      </c>
      <c r="AU808" s="28">
        <v>22.798588909999999</v>
      </c>
      <c r="AV808" s="28">
        <v>8.304947030000001</v>
      </c>
      <c r="AW808" s="28">
        <v>31.103535939999997</v>
      </c>
      <c r="AX808" s="28">
        <v>0.24746199999999999</v>
      </c>
      <c r="AY808" s="28">
        <v>2.4454E-2</v>
      </c>
      <c r="AZ808" s="28">
        <v>30.831619939999996</v>
      </c>
    </row>
    <row r="809" spans="2:52" x14ac:dyDescent="0.25">
      <c r="B809" s="15" t="s">
        <v>566</v>
      </c>
      <c r="C809" s="28">
        <v>2.0241851200000003</v>
      </c>
      <c r="D809" s="28">
        <v>1.0553355</v>
      </c>
      <c r="E809" s="28">
        <v>0.49872069000000002</v>
      </c>
      <c r="F809" s="28">
        <v>0.36611824999999998</v>
      </c>
      <c r="G809" s="28">
        <v>0.19049656000000001</v>
      </c>
      <c r="H809" s="28">
        <v>0.96884961999999997</v>
      </c>
      <c r="I809" s="28">
        <v>0.17568700000000001</v>
      </c>
      <c r="J809" s="28">
        <v>0.25915650000000001</v>
      </c>
      <c r="K809" s="28">
        <v>0.39295750000000002</v>
      </c>
      <c r="L809" s="28">
        <v>0.14104861999999999</v>
      </c>
      <c r="M809" s="28">
        <v>53.583416</v>
      </c>
      <c r="N809" s="28">
        <v>53.583416</v>
      </c>
      <c r="O809" s="28">
        <v>0</v>
      </c>
      <c r="P809" s="28">
        <v>0</v>
      </c>
      <c r="Q809" s="28">
        <v>0</v>
      </c>
      <c r="R809" s="28">
        <v>55.607601119999998</v>
      </c>
      <c r="S809" s="28">
        <v>31.756710690000002</v>
      </c>
      <c r="T809" s="28">
        <v>0.29699999999999999</v>
      </c>
      <c r="U809" s="28">
        <v>7.0940253000000002</v>
      </c>
      <c r="V809" s="28">
        <v>0</v>
      </c>
      <c r="W809" s="28">
        <v>0</v>
      </c>
      <c r="X809" s="28">
        <v>4.8787203799999999</v>
      </c>
      <c r="Y809" s="28">
        <v>6.7816699099999997</v>
      </c>
      <c r="Z809" s="28">
        <v>0</v>
      </c>
      <c r="AA809" s="28">
        <v>50.808126280000003</v>
      </c>
      <c r="AB809" s="28">
        <v>4.7994748400000002</v>
      </c>
      <c r="AC809" s="28">
        <v>0</v>
      </c>
      <c r="AD809" s="28">
        <v>0</v>
      </c>
      <c r="AE809" s="28">
        <v>0</v>
      </c>
      <c r="AF809" s="28">
        <v>0</v>
      </c>
      <c r="AG809" s="28">
        <v>0</v>
      </c>
      <c r="AH809" s="28">
        <v>0</v>
      </c>
      <c r="AI809" s="28">
        <v>0</v>
      </c>
      <c r="AJ809" s="28">
        <v>0</v>
      </c>
      <c r="AK809" s="28">
        <v>0</v>
      </c>
      <c r="AL809" s="28">
        <v>0.50162265000000006</v>
      </c>
      <c r="AM809" s="28">
        <v>0.50162265000000006</v>
      </c>
      <c r="AN809" s="28">
        <v>0</v>
      </c>
      <c r="AO809" s="28">
        <v>0</v>
      </c>
      <c r="AP809" s="28">
        <v>0</v>
      </c>
      <c r="AQ809" s="28">
        <v>0</v>
      </c>
      <c r="AR809" s="28">
        <v>0</v>
      </c>
      <c r="AS809" s="28">
        <v>0</v>
      </c>
      <c r="AT809" s="28">
        <v>0.50162265000000006</v>
      </c>
      <c r="AU809" s="28">
        <v>4.2978521900000004</v>
      </c>
      <c r="AV809" s="28">
        <v>15.81824458</v>
      </c>
      <c r="AW809" s="28">
        <v>20.116096770000002</v>
      </c>
      <c r="AX809" s="28">
        <v>0</v>
      </c>
      <c r="AY809" s="28">
        <v>7.6371817699999998</v>
      </c>
      <c r="AZ809" s="28">
        <v>12.478915000000001</v>
      </c>
    </row>
    <row r="810" spans="2:52" x14ac:dyDescent="0.25">
      <c r="B810" s="15" t="s">
        <v>567</v>
      </c>
      <c r="C810" s="28">
        <v>7.23628523</v>
      </c>
      <c r="D810" s="28">
        <v>3.81357598</v>
      </c>
      <c r="E810" s="28">
        <v>2.8487731800000002</v>
      </c>
      <c r="F810" s="28">
        <v>0.74497877000000001</v>
      </c>
      <c r="G810" s="28">
        <v>0.21982403</v>
      </c>
      <c r="H810" s="28">
        <v>3.42270925</v>
      </c>
      <c r="I810" s="28">
        <v>0.842526</v>
      </c>
      <c r="J810" s="28">
        <v>0.54173136</v>
      </c>
      <c r="K810" s="28">
        <v>0.92708583999999994</v>
      </c>
      <c r="L810" s="28">
        <v>1.11136605</v>
      </c>
      <c r="M810" s="28">
        <v>99.076344000000006</v>
      </c>
      <c r="N810" s="28">
        <v>97.576344000000006</v>
      </c>
      <c r="O810" s="28">
        <v>0</v>
      </c>
      <c r="P810" s="28">
        <v>1.5</v>
      </c>
      <c r="Q810" s="28">
        <v>0</v>
      </c>
      <c r="R810" s="28">
        <v>106.31262923</v>
      </c>
      <c r="S810" s="28">
        <v>41.795232720000001</v>
      </c>
      <c r="T810" s="28">
        <v>0.91721799999999998</v>
      </c>
      <c r="U810" s="28">
        <v>6.9478826500000004</v>
      </c>
      <c r="V810" s="28">
        <v>0</v>
      </c>
      <c r="W810" s="28">
        <v>0</v>
      </c>
      <c r="X810" s="28">
        <v>1.1763662800000001</v>
      </c>
      <c r="Y810" s="28">
        <v>8.7471643300000004</v>
      </c>
      <c r="Z810" s="28">
        <v>0</v>
      </c>
      <c r="AA810" s="28">
        <v>59.583863979999997</v>
      </c>
      <c r="AB810" s="28">
        <v>46.728765250000002</v>
      </c>
      <c r="AC810" s="28">
        <v>0</v>
      </c>
      <c r="AD810" s="28">
        <v>0</v>
      </c>
      <c r="AE810" s="28">
        <v>0</v>
      </c>
      <c r="AF810" s="28">
        <v>0</v>
      </c>
      <c r="AG810" s="28">
        <v>0</v>
      </c>
      <c r="AH810" s="28">
        <v>0</v>
      </c>
      <c r="AI810" s="28">
        <v>0</v>
      </c>
      <c r="AJ810" s="28">
        <v>0</v>
      </c>
      <c r="AK810" s="28">
        <v>0</v>
      </c>
      <c r="AL810" s="28">
        <v>2.35566539</v>
      </c>
      <c r="AM810" s="28">
        <v>2.35566539</v>
      </c>
      <c r="AN810" s="28">
        <v>0</v>
      </c>
      <c r="AO810" s="28">
        <v>0</v>
      </c>
      <c r="AP810" s="28">
        <v>5.8884498000000001</v>
      </c>
      <c r="AQ810" s="28">
        <v>5.8884498000000001</v>
      </c>
      <c r="AR810" s="28">
        <v>0</v>
      </c>
      <c r="AS810" s="28">
        <v>0</v>
      </c>
      <c r="AT810" s="28">
        <v>8.2441151899999987</v>
      </c>
      <c r="AU810" s="28">
        <v>38.48465006</v>
      </c>
      <c r="AV810" s="28">
        <v>59.1773101</v>
      </c>
      <c r="AW810" s="28">
        <v>97.661960160000007</v>
      </c>
      <c r="AX810" s="28">
        <v>0</v>
      </c>
      <c r="AY810" s="28">
        <v>0</v>
      </c>
      <c r="AZ810" s="28">
        <v>97.661960160000007</v>
      </c>
    </row>
    <row r="811" spans="2:52" x14ac:dyDescent="0.25">
      <c r="B811" s="15" t="s">
        <v>540</v>
      </c>
      <c r="C811" s="28">
        <v>1.51611202</v>
      </c>
      <c r="D811" s="28">
        <v>0.85908729000000006</v>
      </c>
      <c r="E811" s="28">
        <v>0.23304402999999999</v>
      </c>
      <c r="F811" s="28">
        <v>0.51922725999999997</v>
      </c>
      <c r="G811" s="28">
        <v>0.10681599999999999</v>
      </c>
      <c r="H811" s="28">
        <v>0.65702472999999995</v>
      </c>
      <c r="I811" s="28">
        <v>0.19807464999999999</v>
      </c>
      <c r="J811" s="28">
        <v>6.0547400000000001E-2</v>
      </c>
      <c r="K811" s="28">
        <v>0.39840268000000001</v>
      </c>
      <c r="L811" s="28">
        <v>0</v>
      </c>
      <c r="M811" s="28">
        <v>50.345083000000002</v>
      </c>
      <c r="N811" s="28">
        <v>50.345083000000002</v>
      </c>
      <c r="O811" s="28">
        <v>0</v>
      </c>
      <c r="P811" s="28">
        <v>0</v>
      </c>
      <c r="Q811" s="28">
        <v>0</v>
      </c>
      <c r="R811" s="28">
        <v>51.861195020000004</v>
      </c>
      <c r="S811" s="28">
        <v>24.678834730000002</v>
      </c>
      <c r="T811" s="28">
        <v>0.2</v>
      </c>
      <c r="U811" s="28">
        <v>4.4630011500000002</v>
      </c>
      <c r="V811" s="28">
        <v>0</v>
      </c>
      <c r="W811" s="28">
        <v>0</v>
      </c>
      <c r="X811" s="28">
        <v>5.5432125000000001</v>
      </c>
      <c r="Y811" s="28">
        <v>14.23102907</v>
      </c>
      <c r="Z811" s="28">
        <v>0</v>
      </c>
      <c r="AA811" s="28">
        <v>49.116077450000006</v>
      </c>
      <c r="AB811" s="28">
        <v>2.7451175700000001</v>
      </c>
      <c r="AC811" s="28">
        <v>0</v>
      </c>
      <c r="AD811" s="28">
        <v>0</v>
      </c>
      <c r="AE811" s="28">
        <v>0</v>
      </c>
      <c r="AF811" s="28">
        <v>0</v>
      </c>
      <c r="AG811" s="28">
        <v>0</v>
      </c>
      <c r="AH811" s="28">
        <v>0</v>
      </c>
      <c r="AI811" s="28">
        <v>0</v>
      </c>
      <c r="AJ811" s="28">
        <v>0</v>
      </c>
      <c r="AK811" s="28">
        <v>0</v>
      </c>
      <c r="AL811" s="28">
        <v>0.11640499999999999</v>
      </c>
      <c r="AM811" s="28">
        <v>0.11640499999999999</v>
      </c>
      <c r="AN811" s="28">
        <v>0</v>
      </c>
      <c r="AO811" s="28">
        <v>0</v>
      </c>
      <c r="AP811" s="28">
        <v>0</v>
      </c>
      <c r="AQ811" s="28">
        <v>0</v>
      </c>
      <c r="AR811" s="28">
        <v>0</v>
      </c>
      <c r="AS811" s="28">
        <v>0</v>
      </c>
      <c r="AT811" s="28">
        <v>0.11640499999999999</v>
      </c>
      <c r="AU811" s="28">
        <v>2.6287125700000002</v>
      </c>
      <c r="AV811" s="28">
        <v>14.214121</v>
      </c>
      <c r="AW811" s="28">
        <v>16.84283357</v>
      </c>
      <c r="AX811" s="28">
        <v>3.54160925</v>
      </c>
      <c r="AY811" s="28">
        <v>0</v>
      </c>
      <c r="AZ811" s="28">
        <v>13.301224320000001</v>
      </c>
    </row>
    <row r="812" spans="2:52" x14ac:dyDescent="0.25">
      <c r="B812" s="15" t="s">
        <v>126</v>
      </c>
      <c r="C812" s="28">
        <v>2.9394502899999999</v>
      </c>
      <c r="D812" s="28">
        <v>0.98488535999999993</v>
      </c>
      <c r="E812" s="28">
        <v>0.53188102000000004</v>
      </c>
      <c r="F812" s="28">
        <v>0.29993995000000001</v>
      </c>
      <c r="G812" s="28">
        <v>0.15306439000000002</v>
      </c>
      <c r="H812" s="28">
        <v>1.9545649299999999</v>
      </c>
      <c r="I812" s="28">
        <v>0.31305949</v>
      </c>
      <c r="J812" s="28">
        <v>1.0079526400000001</v>
      </c>
      <c r="K812" s="28">
        <v>0.63355280000000003</v>
      </c>
      <c r="L812" s="28">
        <v>0</v>
      </c>
      <c r="M812" s="28">
        <v>61.867187999999999</v>
      </c>
      <c r="N812" s="28">
        <v>61.867187999999999</v>
      </c>
      <c r="O812" s="28">
        <v>0</v>
      </c>
      <c r="P812" s="28">
        <v>0</v>
      </c>
      <c r="Q812" s="28">
        <v>0</v>
      </c>
      <c r="R812" s="28">
        <v>64.806638289999995</v>
      </c>
      <c r="S812" s="28">
        <v>21.054171629999999</v>
      </c>
      <c r="T812" s="28">
        <v>5.9900000000000002E-2</v>
      </c>
      <c r="U812" s="28">
        <v>3.5826284500000001</v>
      </c>
      <c r="V812" s="28">
        <v>0</v>
      </c>
      <c r="W812" s="28">
        <v>0</v>
      </c>
      <c r="X812" s="28">
        <v>8.59502086</v>
      </c>
      <c r="Y812" s="28">
        <v>2.81255028</v>
      </c>
      <c r="Z812" s="28">
        <v>0</v>
      </c>
      <c r="AA812" s="28">
        <v>36.104271220000001</v>
      </c>
      <c r="AB812" s="28">
        <v>28.702367070000001</v>
      </c>
      <c r="AC812" s="28">
        <v>0</v>
      </c>
      <c r="AD812" s="28">
        <v>0</v>
      </c>
      <c r="AE812" s="28">
        <v>0</v>
      </c>
      <c r="AF812" s="28">
        <v>0</v>
      </c>
      <c r="AG812" s="28">
        <v>0</v>
      </c>
      <c r="AH812" s="28">
        <v>0</v>
      </c>
      <c r="AI812" s="28">
        <v>0</v>
      </c>
      <c r="AJ812" s="28">
        <v>0</v>
      </c>
      <c r="AK812" s="28">
        <v>0</v>
      </c>
      <c r="AL812" s="28">
        <v>0</v>
      </c>
      <c r="AM812" s="28">
        <v>0</v>
      </c>
      <c r="AN812" s="28">
        <v>0</v>
      </c>
      <c r="AO812" s="28">
        <v>0</v>
      </c>
      <c r="AP812" s="28">
        <v>0</v>
      </c>
      <c r="AQ812" s="28">
        <v>0</v>
      </c>
      <c r="AR812" s="28">
        <v>0</v>
      </c>
      <c r="AS812" s="28">
        <v>0</v>
      </c>
      <c r="AT812" s="28">
        <v>0</v>
      </c>
      <c r="AU812" s="28">
        <v>28.702367070000001</v>
      </c>
      <c r="AV812" s="28">
        <v>52.672433750000003</v>
      </c>
      <c r="AW812" s="28">
        <v>81.374800820000004</v>
      </c>
      <c r="AX812" s="28">
        <v>2.5000000000000001E-2</v>
      </c>
      <c r="AY812" s="28">
        <v>0</v>
      </c>
      <c r="AZ812" s="28">
        <v>81.349800820000013</v>
      </c>
    </row>
    <row r="813" spans="2:52" x14ac:dyDescent="0.25">
      <c r="B813" s="15" t="s">
        <v>388</v>
      </c>
      <c r="C813" s="28">
        <v>27.887244010000003</v>
      </c>
      <c r="D813" s="28">
        <v>2.0963553399999997</v>
      </c>
      <c r="E813" s="28">
        <v>1.5643513999999998</v>
      </c>
      <c r="F813" s="28">
        <v>0.28850199999999998</v>
      </c>
      <c r="G813" s="28">
        <v>0.24350194</v>
      </c>
      <c r="H813" s="28">
        <v>25.790888670000001</v>
      </c>
      <c r="I813" s="28">
        <v>0.61263568999999996</v>
      </c>
      <c r="J813" s="28">
        <v>0.26583699999999999</v>
      </c>
      <c r="K813" s="28">
        <v>16.008175039999998</v>
      </c>
      <c r="L813" s="28">
        <v>8.9042409399999993</v>
      </c>
      <c r="M813" s="28">
        <v>97.894082209999993</v>
      </c>
      <c r="N813" s="28">
        <v>91.293024000000003</v>
      </c>
      <c r="O813" s="28">
        <v>0</v>
      </c>
      <c r="P813" s="28">
        <v>1</v>
      </c>
      <c r="Q813" s="28">
        <v>5.6010582099999997</v>
      </c>
      <c r="R813" s="28">
        <v>125.78132622</v>
      </c>
      <c r="S813" s="28">
        <v>35.179839270000002</v>
      </c>
      <c r="T813" s="28">
        <v>0.41333512</v>
      </c>
      <c r="U813" s="28">
        <v>9.9905629999999999</v>
      </c>
      <c r="V813" s="28">
        <v>0</v>
      </c>
      <c r="W813" s="28">
        <v>0</v>
      </c>
      <c r="X813" s="28">
        <v>1.4371231899999999</v>
      </c>
      <c r="Y813" s="28">
        <v>30.046493340000001</v>
      </c>
      <c r="Z813" s="28">
        <v>0.83934385999999994</v>
      </c>
      <c r="AA813" s="28">
        <v>77.906697780000002</v>
      </c>
      <c r="AB813" s="28">
        <v>47.874628439999995</v>
      </c>
      <c r="AC813" s="28">
        <v>0</v>
      </c>
      <c r="AD813" s="28">
        <v>0</v>
      </c>
      <c r="AE813" s="28">
        <v>0</v>
      </c>
      <c r="AF813" s="28">
        <v>0</v>
      </c>
      <c r="AG813" s="28">
        <v>0</v>
      </c>
      <c r="AH813" s="28">
        <v>0</v>
      </c>
      <c r="AI813" s="28">
        <v>0</v>
      </c>
      <c r="AJ813" s="28">
        <v>0.82508082999999999</v>
      </c>
      <c r="AK813" s="28">
        <v>0.82508082999999999</v>
      </c>
      <c r="AL813" s="28">
        <v>8.1178851900000009</v>
      </c>
      <c r="AM813" s="28">
        <v>8.1178851900000009</v>
      </c>
      <c r="AN813" s="28">
        <v>0</v>
      </c>
      <c r="AO813" s="28">
        <v>0</v>
      </c>
      <c r="AP813" s="28">
        <v>0</v>
      </c>
      <c r="AQ813" s="28">
        <v>0</v>
      </c>
      <c r="AR813" s="28">
        <v>0</v>
      </c>
      <c r="AS813" s="28">
        <v>1.91204295</v>
      </c>
      <c r="AT813" s="28">
        <v>10.029928140000001</v>
      </c>
      <c r="AU813" s="28">
        <v>38.669781130000004</v>
      </c>
      <c r="AV813" s="28">
        <v>81.136187350000014</v>
      </c>
      <c r="AW813" s="28">
        <v>119.80596847999999</v>
      </c>
      <c r="AX813" s="28">
        <v>0</v>
      </c>
      <c r="AY813" s="28">
        <v>5.6073154199999999</v>
      </c>
      <c r="AZ813" s="28">
        <v>114.19865305999998</v>
      </c>
    </row>
    <row r="814" spans="2:52" x14ac:dyDescent="0.25">
      <c r="B814" s="15" t="s">
        <v>568</v>
      </c>
      <c r="C814" s="28">
        <v>7.7516551499999995</v>
      </c>
      <c r="D814" s="28">
        <v>2.4512709699999999</v>
      </c>
      <c r="E814" s="28">
        <v>0.80492220999999997</v>
      </c>
      <c r="F814" s="28">
        <v>1.4554769400000001</v>
      </c>
      <c r="G814" s="28">
        <v>0.19087182</v>
      </c>
      <c r="H814" s="28">
        <v>5.30038418</v>
      </c>
      <c r="I814" s="28">
        <v>2.54756487</v>
      </c>
      <c r="J814" s="28">
        <v>0.74439699999999998</v>
      </c>
      <c r="K814" s="28">
        <v>1.9928508</v>
      </c>
      <c r="L814" s="28">
        <v>1.557151E-2</v>
      </c>
      <c r="M814" s="28">
        <v>92.379947999999999</v>
      </c>
      <c r="N814" s="28">
        <v>92.379947999999999</v>
      </c>
      <c r="O814" s="28">
        <v>0</v>
      </c>
      <c r="P814" s="28">
        <v>0</v>
      </c>
      <c r="Q814" s="28">
        <v>0</v>
      </c>
      <c r="R814" s="28">
        <v>100.13160315</v>
      </c>
      <c r="S814" s="28">
        <v>43.506642530000001</v>
      </c>
      <c r="T814" s="28">
        <v>0.47057077000000003</v>
      </c>
      <c r="U814" s="28">
        <v>6.4610699500000006</v>
      </c>
      <c r="V814" s="28">
        <v>0</v>
      </c>
      <c r="W814" s="28">
        <v>0</v>
      </c>
      <c r="X814" s="28">
        <v>7.5215018600000008</v>
      </c>
      <c r="Y814" s="28">
        <v>6.7599234000000008</v>
      </c>
      <c r="Z814" s="28">
        <v>0</v>
      </c>
      <c r="AA814" s="28">
        <v>64.719708510000004</v>
      </c>
      <c r="AB814" s="28">
        <v>35.41189464</v>
      </c>
      <c r="AC814" s="28">
        <v>0</v>
      </c>
      <c r="AD814" s="28">
        <v>0</v>
      </c>
      <c r="AE814" s="28">
        <v>0</v>
      </c>
      <c r="AF814" s="28">
        <v>0</v>
      </c>
      <c r="AG814" s="28">
        <v>0</v>
      </c>
      <c r="AH814" s="28">
        <v>0</v>
      </c>
      <c r="AI814" s="28">
        <v>0</v>
      </c>
      <c r="AJ814" s="28">
        <v>0</v>
      </c>
      <c r="AK814" s="28">
        <v>0</v>
      </c>
      <c r="AL814" s="28">
        <v>17.669695079999997</v>
      </c>
      <c r="AM814" s="28">
        <v>17.669695079999997</v>
      </c>
      <c r="AN814" s="28">
        <v>0</v>
      </c>
      <c r="AO814" s="28">
        <v>0</v>
      </c>
      <c r="AP814" s="28">
        <v>0</v>
      </c>
      <c r="AQ814" s="28">
        <v>0</v>
      </c>
      <c r="AR814" s="28">
        <v>0</v>
      </c>
      <c r="AS814" s="28">
        <v>0</v>
      </c>
      <c r="AT814" s="28">
        <v>17.669695079999997</v>
      </c>
      <c r="AU814" s="28">
        <v>17.74219956</v>
      </c>
      <c r="AV814" s="28">
        <v>13.860505</v>
      </c>
      <c r="AW814" s="28">
        <v>31.602704559999999</v>
      </c>
      <c r="AX814" s="28">
        <v>1.5530465</v>
      </c>
      <c r="AY814" s="28">
        <v>10.59562</v>
      </c>
      <c r="AZ814" s="28">
        <v>19.454038059999998</v>
      </c>
    </row>
    <row r="815" spans="2:52" x14ac:dyDescent="0.25">
      <c r="B815" s="25" t="s">
        <v>1582</v>
      </c>
      <c r="C815" s="26">
        <f t="shared" ref="C815:AZ815" si="50">SUM(C795:C814)</f>
        <v>221.18590906999995</v>
      </c>
      <c r="D815" s="26">
        <f t="shared" si="50"/>
        <v>100.96905954</v>
      </c>
      <c r="E815" s="26">
        <f t="shared" si="50"/>
        <v>51.453873780000009</v>
      </c>
      <c r="F815" s="26">
        <f t="shared" si="50"/>
        <v>45.596207650000018</v>
      </c>
      <c r="G815" s="26">
        <f t="shared" si="50"/>
        <v>3.9189781099999998</v>
      </c>
      <c r="H815" s="26">
        <f t="shared" si="50"/>
        <v>120.21684953</v>
      </c>
      <c r="I815" s="26">
        <f t="shared" si="50"/>
        <v>15.24624159</v>
      </c>
      <c r="J815" s="26">
        <f t="shared" si="50"/>
        <v>9.7947766099999996</v>
      </c>
      <c r="K815" s="26">
        <f t="shared" si="50"/>
        <v>78.783722389999994</v>
      </c>
      <c r="L815" s="26">
        <f t="shared" si="50"/>
        <v>16.39210894</v>
      </c>
      <c r="M815" s="26">
        <f t="shared" si="50"/>
        <v>1642.1108029100001</v>
      </c>
      <c r="N815" s="26">
        <f t="shared" si="50"/>
        <v>1576.6694195</v>
      </c>
      <c r="O815" s="26">
        <f t="shared" si="50"/>
        <v>53.076267809999997</v>
      </c>
      <c r="P815" s="26">
        <f t="shared" si="50"/>
        <v>5.5602920000000005</v>
      </c>
      <c r="Q815" s="26">
        <f t="shared" si="50"/>
        <v>6.8048235999999998</v>
      </c>
      <c r="R815" s="26">
        <f t="shared" si="50"/>
        <v>1863.2967119800001</v>
      </c>
      <c r="S815" s="26">
        <f t="shared" si="50"/>
        <v>790.80280789999995</v>
      </c>
      <c r="T815" s="26">
        <f t="shared" si="50"/>
        <v>23.962681699999994</v>
      </c>
      <c r="U815" s="26">
        <f t="shared" si="50"/>
        <v>142.16734203999999</v>
      </c>
      <c r="V815" s="26">
        <f t="shared" si="50"/>
        <v>0.42599999999999999</v>
      </c>
      <c r="W815" s="26">
        <f t="shared" si="50"/>
        <v>3.7259493999999997</v>
      </c>
      <c r="X815" s="26">
        <f t="shared" si="50"/>
        <v>105.00173874999999</v>
      </c>
      <c r="Y815" s="26">
        <f t="shared" si="50"/>
        <v>231.51935224000002</v>
      </c>
      <c r="Z815" s="26">
        <f t="shared" si="50"/>
        <v>14.196985779999999</v>
      </c>
      <c r="AA815" s="26">
        <f t="shared" si="50"/>
        <v>1311.8028578099998</v>
      </c>
      <c r="AB815" s="26">
        <f t="shared" si="50"/>
        <v>551.49385416999996</v>
      </c>
      <c r="AC815" s="26">
        <f t="shared" si="50"/>
        <v>0.20575000000000002</v>
      </c>
      <c r="AD815" s="26">
        <f t="shared" si="50"/>
        <v>2.479E-2</v>
      </c>
      <c r="AE815" s="26">
        <f t="shared" si="50"/>
        <v>0</v>
      </c>
      <c r="AF815" s="26">
        <f t="shared" si="50"/>
        <v>0.18096000000000001</v>
      </c>
      <c r="AG815" s="26">
        <f t="shared" si="50"/>
        <v>51.964400820000002</v>
      </c>
      <c r="AH815" s="26">
        <f t="shared" si="50"/>
        <v>51.964400820000002</v>
      </c>
      <c r="AI815" s="26">
        <f t="shared" si="50"/>
        <v>0</v>
      </c>
      <c r="AJ815" s="26">
        <f t="shared" si="50"/>
        <v>3.1764563300000002</v>
      </c>
      <c r="AK815" s="26">
        <f t="shared" si="50"/>
        <v>55.34660714999999</v>
      </c>
      <c r="AL815" s="26">
        <f t="shared" si="50"/>
        <v>201.78211659000002</v>
      </c>
      <c r="AM815" s="26">
        <f t="shared" si="50"/>
        <v>201.78211659000002</v>
      </c>
      <c r="AN815" s="26">
        <f t="shared" si="50"/>
        <v>0</v>
      </c>
      <c r="AO815" s="26">
        <f t="shared" si="50"/>
        <v>0</v>
      </c>
      <c r="AP815" s="26">
        <f t="shared" si="50"/>
        <v>35.630316090000001</v>
      </c>
      <c r="AQ815" s="26">
        <f t="shared" si="50"/>
        <v>35.630316090000001</v>
      </c>
      <c r="AR815" s="26">
        <f t="shared" si="50"/>
        <v>0</v>
      </c>
      <c r="AS815" s="26">
        <f t="shared" si="50"/>
        <v>28.83894016</v>
      </c>
      <c r="AT815" s="26">
        <f t="shared" si="50"/>
        <v>266.25137284000004</v>
      </c>
      <c r="AU815" s="26">
        <f t="shared" si="50"/>
        <v>340.58908848000004</v>
      </c>
      <c r="AV815" s="26">
        <f t="shared" si="50"/>
        <v>684.51088251999988</v>
      </c>
      <c r="AW815" s="26">
        <f t="shared" si="50"/>
        <v>1025.0999710000001</v>
      </c>
      <c r="AX815" s="26">
        <f t="shared" si="50"/>
        <v>64.871555139999998</v>
      </c>
      <c r="AY815" s="26">
        <f t="shared" si="50"/>
        <v>43.038243440000002</v>
      </c>
      <c r="AZ815" s="26">
        <f t="shared" si="50"/>
        <v>917.19017241999995</v>
      </c>
    </row>
    <row r="816" spans="2:52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2:52" x14ac:dyDescent="0.25">
      <c r="B817" s="14" t="s">
        <v>479</v>
      </c>
    </row>
    <row r="818" spans="2:52" x14ac:dyDescent="0.25">
      <c r="B818" s="15" t="s">
        <v>569</v>
      </c>
      <c r="C818" s="28">
        <v>3.4302804600000001</v>
      </c>
      <c r="D818" s="28">
        <v>1.45637577</v>
      </c>
      <c r="E818" s="28">
        <v>0.99598887000000003</v>
      </c>
      <c r="F818" s="28">
        <v>0.30710340000000003</v>
      </c>
      <c r="G818" s="28">
        <v>0.15328349999999999</v>
      </c>
      <c r="H818" s="28">
        <v>1.9739046899999999</v>
      </c>
      <c r="I818" s="28">
        <v>0.36180310999999998</v>
      </c>
      <c r="J818" s="28">
        <v>0.30097942999999999</v>
      </c>
      <c r="K818" s="28">
        <v>0.75665300000000002</v>
      </c>
      <c r="L818" s="28">
        <v>0.55446915000000008</v>
      </c>
      <c r="M818" s="28">
        <v>47.962131999999997</v>
      </c>
      <c r="N818" s="28">
        <v>47.941132000000003</v>
      </c>
      <c r="O818" s="28">
        <v>0</v>
      </c>
      <c r="P818" s="28">
        <v>2.1000000000000001E-2</v>
      </c>
      <c r="Q818" s="28">
        <v>0</v>
      </c>
      <c r="R818" s="28">
        <v>51.392412460000003</v>
      </c>
      <c r="S818" s="28">
        <v>26.56677504</v>
      </c>
      <c r="T818" s="28">
        <v>1.1373392099999999</v>
      </c>
      <c r="U818" s="28">
        <v>3.4773220199999999</v>
      </c>
      <c r="V818" s="28">
        <v>0</v>
      </c>
      <c r="W818" s="28">
        <v>0</v>
      </c>
      <c r="X818" s="28">
        <v>3.4813106199999999</v>
      </c>
      <c r="Y818" s="28">
        <v>5.6727364900000001</v>
      </c>
      <c r="Z818" s="28">
        <v>1.57183648</v>
      </c>
      <c r="AA818" s="28">
        <v>41.907319860000001</v>
      </c>
      <c r="AB818" s="28">
        <v>9.4850925999999998</v>
      </c>
      <c r="AC818" s="28">
        <v>0</v>
      </c>
      <c r="AD818" s="28">
        <v>0</v>
      </c>
      <c r="AE818" s="28">
        <v>0</v>
      </c>
      <c r="AF818" s="28">
        <v>0</v>
      </c>
      <c r="AG818" s="28">
        <v>0</v>
      </c>
      <c r="AH818" s="28">
        <v>0</v>
      </c>
      <c r="AI818" s="28">
        <v>0</v>
      </c>
      <c r="AJ818" s="28">
        <v>0.92818540000000005</v>
      </c>
      <c r="AK818" s="28">
        <v>0.92818540000000005</v>
      </c>
      <c r="AL818" s="28">
        <v>3.69340154</v>
      </c>
      <c r="AM818" s="28">
        <v>3.69340154</v>
      </c>
      <c r="AN818" s="28">
        <v>0</v>
      </c>
      <c r="AO818" s="28">
        <v>0</v>
      </c>
      <c r="AP818" s="28">
        <v>1.9035044099999998</v>
      </c>
      <c r="AQ818" s="28">
        <v>1.9035044099999998</v>
      </c>
      <c r="AR818" s="28">
        <v>0</v>
      </c>
      <c r="AS818" s="28">
        <v>1.84726751</v>
      </c>
      <c r="AT818" s="28">
        <v>7.44417346</v>
      </c>
      <c r="AU818" s="28">
        <v>2.96910454</v>
      </c>
      <c r="AV818" s="28">
        <v>9.1832854899999994</v>
      </c>
      <c r="AW818" s="28">
        <v>12.152390030000001</v>
      </c>
      <c r="AX818" s="28">
        <v>0.78984891999999995</v>
      </c>
      <c r="AY818" s="28">
        <v>0</v>
      </c>
      <c r="AZ818" s="28">
        <v>11.362541109999999</v>
      </c>
    </row>
    <row r="819" spans="2:52" x14ac:dyDescent="0.25">
      <c r="B819" s="15" t="s">
        <v>570</v>
      </c>
      <c r="C819" s="28">
        <v>32.660268059999993</v>
      </c>
      <c r="D819" s="28">
        <v>11.977875689999999</v>
      </c>
      <c r="E819" s="28">
        <v>3.8100690499999996</v>
      </c>
      <c r="F819" s="28">
        <v>6.8924628099999996</v>
      </c>
      <c r="G819" s="28">
        <v>1.2753438300000002</v>
      </c>
      <c r="H819" s="28">
        <v>20.682392369999999</v>
      </c>
      <c r="I819" s="28">
        <v>2.3347227799999999</v>
      </c>
      <c r="J819" s="28">
        <v>1.98595075</v>
      </c>
      <c r="K819" s="28">
        <v>13.923419800000001</v>
      </c>
      <c r="L819" s="28">
        <v>2.43829904</v>
      </c>
      <c r="M819" s="28">
        <v>140.43597487</v>
      </c>
      <c r="N819" s="28">
        <v>138.23817600000001</v>
      </c>
      <c r="O819" s="28">
        <v>2.1977988700000002</v>
      </c>
      <c r="P819" s="28">
        <v>0</v>
      </c>
      <c r="Q819" s="28">
        <v>0</v>
      </c>
      <c r="R819" s="28">
        <v>173.09624293000002</v>
      </c>
      <c r="S819" s="28">
        <v>103.41044756999999</v>
      </c>
      <c r="T819" s="28">
        <v>0.70962186999999999</v>
      </c>
      <c r="U819" s="28">
        <v>10.147378380000001</v>
      </c>
      <c r="V819" s="28">
        <v>7.2755074800000008</v>
      </c>
      <c r="W819" s="28">
        <v>1.5828320600000001</v>
      </c>
      <c r="X819" s="28">
        <v>22.569008069999999</v>
      </c>
      <c r="Y819" s="28">
        <v>10.194283140000001</v>
      </c>
      <c r="Z819" s="28">
        <v>1.7473242900000001</v>
      </c>
      <c r="AA819" s="28">
        <v>157.63640285999998</v>
      </c>
      <c r="AB819" s="28">
        <v>15.45984007</v>
      </c>
      <c r="AC819" s="28">
        <v>0</v>
      </c>
      <c r="AD819" s="28">
        <v>0</v>
      </c>
      <c r="AE819" s="28">
        <v>0</v>
      </c>
      <c r="AF819" s="28">
        <v>0</v>
      </c>
      <c r="AG819" s="28">
        <v>0</v>
      </c>
      <c r="AH819" s="28">
        <v>0</v>
      </c>
      <c r="AI819" s="28">
        <v>0</v>
      </c>
      <c r="AJ819" s="28">
        <v>2.7281257499999998</v>
      </c>
      <c r="AK819" s="28">
        <v>2.7281257499999998</v>
      </c>
      <c r="AL819" s="28">
        <v>1.1253383300000002</v>
      </c>
      <c r="AM819" s="28">
        <v>1.1253383300000002</v>
      </c>
      <c r="AN819" s="28">
        <v>0</v>
      </c>
      <c r="AO819" s="28">
        <v>0</v>
      </c>
      <c r="AP819" s="28">
        <v>7.1384597400000001</v>
      </c>
      <c r="AQ819" s="28">
        <v>7.1384597400000001</v>
      </c>
      <c r="AR819" s="28">
        <v>0</v>
      </c>
      <c r="AS819" s="28">
        <v>0</v>
      </c>
      <c r="AT819" s="28">
        <v>8.26379807</v>
      </c>
      <c r="AU819" s="28">
        <v>9.9241677500000005</v>
      </c>
      <c r="AV819" s="28">
        <v>4.7038668699999997</v>
      </c>
      <c r="AW819" s="28">
        <v>14.628034620000001</v>
      </c>
      <c r="AX819" s="28">
        <v>4.13045624</v>
      </c>
      <c r="AY819" s="28">
        <v>1.27095125</v>
      </c>
      <c r="AZ819" s="28">
        <v>9.2266271300000007</v>
      </c>
    </row>
    <row r="820" spans="2:52" x14ac:dyDescent="0.25">
      <c r="B820" s="15" t="s">
        <v>571</v>
      </c>
      <c r="C820" s="28">
        <v>5.9904654699999984</v>
      </c>
      <c r="D820" s="28">
        <v>1.4557012300000001</v>
      </c>
      <c r="E820" s="28">
        <v>0.77590998</v>
      </c>
      <c r="F820" s="28">
        <v>0.57544622999999995</v>
      </c>
      <c r="G820" s="28">
        <v>0.10434502000000001</v>
      </c>
      <c r="H820" s="28">
        <v>4.5347642399999994</v>
      </c>
      <c r="I820" s="28">
        <v>0.53723833999999993</v>
      </c>
      <c r="J820" s="28">
        <v>2.5418626500000001</v>
      </c>
      <c r="K820" s="28">
        <v>0.52590044999999996</v>
      </c>
      <c r="L820" s="28">
        <v>0.9297628</v>
      </c>
      <c r="M820" s="28">
        <v>53.155546999999999</v>
      </c>
      <c r="N820" s="28">
        <v>53.092686999999998</v>
      </c>
      <c r="O820" s="28">
        <v>0</v>
      </c>
      <c r="P820" s="28">
        <v>6.2859999999999999E-2</v>
      </c>
      <c r="Q820" s="28">
        <v>0</v>
      </c>
      <c r="R820" s="28">
        <v>59.146012470000002</v>
      </c>
      <c r="S820" s="28">
        <v>28.742566979999999</v>
      </c>
      <c r="T820" s="28">
        <v>0.38081735999999999</v>
      </c>
      <c r="U820" s="28">
        <v>5.78821999</v>
      </c>
      <c r="V820" s="28">
        <v>0</v>
      </c>
      <c r="W820" s="28">
        <v>0</v>
      </c>
      <c r="X820" s="28">
        <v>1.83329385</v>
      </c>
      <c r="Y820" s="28">
        <v>4.7474463700000005</v>
      </c>
      <c r="Z820" s="28">
        <v>1.85642964</v>
      </c>
      <c r="AA820" s="28">
        <v>43.34877419</v>
      </c>
      <c r="AB820" s="28">
        <v>15.79723828</v>
      </c>
      <c r="AC820" s="28">
        <v>0</v>
      </c>
      <c r="AD820" s="28">
        <v>0</v>
      </c>
      <c r="AE820" s="28">
        <v>0</v>
      </c>
      <c r="AF820" s="28">
        <v>0</v>
      </c>
      <c r="AG820" s="28">
        <v>0</v>
      </c>
      <c r="AH820" s="28">
        <v>0</v>
      </c>
      <c r="AI820" s="28">
        <v>0</v>
      </c>
      <c r="AJ820" s="28">
        <v>0.51727332000000004</v>
      </c>
      <c r="AK820" s="28">
        <v>0.51727332000000004</v>
      </c>
      <c r="AL820" s="28">
        <v>3.8630837200000001</v>
      </c>
      <c r="AM820" s="28">
        <v>3.8630837200000001</v>
      </c>
      <c r="AN820" s="28">
        <v>0</v>
      </c>
      <c r="AO820" s="28">
        <v>0</v>
      </c>
      <c r="AP820" s="28">
        <v>3.2596324800000001</v>
      </c>
      <c r="AQ820" s="28">
        <v>3.2596324800000001</v>
      </c>
      <c r="AR820" s="28">
        <v>0</v>
      </c>
      <c r="AS820" s="28">
        <v>0.46470977000000002</v>
      </c>
      <c r="AT820" s="28">
        <v>7.5874259700000009</v>
      </c>
      <c r="AU820" s="28">
        <v>8.7270856299999995</v>
      </c>
      <c r="AV820" s="28">
        <v>4.8826489000000004</v>
      </c>
      <c r="AW820" s="28">
        <v>13.609734530000001</v>
      </c>
      <c r="AX820" s="28">
        <v>2.2593030700000001</v>
      </c>
      <c r="AY820" s="28">
        <v>0</v>
      </c>
      <c r="AZ820" s="28">
        <v>11.350431459999999</v>
      </c>
    </row>
    <row r="821" spans="2:52" x14ac:dyDescent="0.25">
      <c r="B821" s="15" t="s">
        <v>343</v>
      </c>
      <c r="C821" s="28">
        <v>5.9784486799999996</v>
      </c>
      <c r="D821" s="28">
        <v>1.2668778000000001</v>
      </c>
      <c r="E821" s="28">
        <v>0.87930600999999997</v>
      </c>
      <c r="F821" s="28">
        <v>0.18887599999999999</v>
      </c>
      <c r="G821" s="28">
        <v>0.19869579000000001</v>
      </c>
      <c r="H821" s="28">
        <v>4.71157088</v>
      </c>
      <c r="I821" s="28">
        <v>0.46093496</v>
      </c>
      <c r="J821" s="28">
        <v>1.61414821</v>
      </c>
      <c r="K821" s="28">
        <v>2.12753675</v>
      </c>
      <c r="L821" s="28">
        <v>0.50895095999999995</v>
      </c>
      <c r="M821" s="28">
        <v>62.120077760000001</v>
      </c>
      <c r="N821" s="28">
        <v>61.648184000000001</v>
      </c>
      <c r="O821" s="28">
        <v>0.47189376</v>
      </c>
      <c r="P821" s="28">
        <v>0</v>
      </c>
      <c r="Q821" s="28">
        <v>0</v>
      </c>
      <c r="R821" s="28">
        <v>68.098526440000001</v>
      </c>
      <c r="S821" s="28">
        <v>29.50292134</v>
      </c>
      <c r="T821" s="28">
        <v>0.77553885</v>
      </c>
      <c r="U821" s="28">
        <v>5.5201177800000005</v>
      </c>
      <c r="V821" s="28">
        <v>0</v>
      </c>
      <c r="W821" s="28">
        <v>0</v>
      </c>
      <c r="X821" s="28">
        <v>3.1949990399999999</v>
      </c>
      <c r="Y821" s="28">
        <v>9.2265693000000013</v>
      </c>
      <c r="Z821" s="28">
        <v>3.9138233799999997</v>
      </c>
      <c r="AA821" s="28">
        <v>52.133969690000008</v>
      </c>
      <c r="AB821" s="28">
        <v>15.96455675</v>
      </c>
      <c r="AC821" s="28">
        <v>0</v>
      </c>
      <c r="AD821" s="28">
        <v>0</v>
      </c>
      <c r="AE821" s="28">
        <v>0</v>
      </c>
      <c r="AF821" s="28">
        <v>0</v>
      </c>
      <c r="AG821" s="28">
        <v>0</v>
      </c>
      <c r="AH821" s="28">
        <v>0</v>
      </c>
      <c r="AI821" s="28">
        <v>0</v>
      </c>
      <c r="AJ821" s="28">
        <v>0</v>
      </c>
      <c r="AK821" s="28">
        <v>0</v>
      </c>
      <c r="AL821" s="28">
        <v>10.134209779999999</v>
      </c>
      <c r="AM821" s="28">
        <v>10.134209779999999</v>
      </c>
      <c r="AN821" s="28">
        <v>0</v>
      </c>
      <c r="AO821" s="28">
        <v>0</v>
      </c>
      <c r="AP821" s="28">
        <v>4.3874103</v>
      </c>
      <c r="AQ821" s="28">
        <v>4.3874103</v>
      </c>
      <c r="AR821" s="28">
        <v>0</v>
      </c>
      <c r="AS821" s="28">
        <v>0.127</v>
      </c>
      <c r="AT821" s="28">
        <v>14.648620079999999</v>
      </c>
      <c r="AU821" s="28">
        <v>1.3159366700000001</v>
      </c>
      <c r="AV821" s="28">
        <v>1.9243129999999999</v>
      </c>
      <c r="AW821" s="28">
        <v>3.2402496699999999</v>
      </c>
      <c r="AX821" s="28">
        <v>1.2932129999999999</v>
      </c>
      <c r="AY821" s="28">
        <v>0</v>
      </c>
      <c r="AZ821" s="28">
        <v>1.9470366699999999</v>
      </c>
    </row>
    <row r="822" spans="2:52" x14ac:dyDescent="0.25">
      <c r="B822" s="15" t="s">
        <v>572</v>
      </c>
      <c r="C822" s="28">
        <v>8.4305564199999985</v>
      </c>
      <c r="D822" s="28">
        <v>2.4127936399999999</v>
      </c>
      <c r="E822" s="28">
        <v>1.6731363300000002</v>
      </c>
      <c r="F822" s="28">
        <v>0.55560856999999997</v>
      </c>
      <c r="G822" s="28">
        <v>0.18404873999999999</v>
      </c>
      <c r="H822" s="28">
        <v>6.0177627799999991</v>
      </c>
      <c r="I822" s="28">
        <v>1.3774992699999999</v>
      </c>
      <c r="J822" s="28">
        <v>0.67657855</v>
      </c>
      <c r="K822" s="28">
        <v>2.8789216500000001</v>
      </c>
      <c r="L822" s="28">
        <v>1.08476331</v>
      </c>
      <c r="M822" s="28">
        <v>95.081959269999999</v>
      </c>
      <c r="N822" s="28">
        <v>94.308839000000006</v>
      </c>
      <c r="O822" s="28">
        <v>0.77312027000000005</v>
      </c>
      <c r="P822" s="28">
        <v>0</v>
      </c>
      <c r="Q822" s="28">
        <v>0</v>
      </c>
      <c r="R822" s="28">
        <v>103.51251569</v>
      </c>
      <c r="S822" s="28">
        <v>47.747998850000002</v>
      </c>
      <c r="T822" s="28">
        <v>0.61156286000000004</v>
      </c>
      <c r="U822" s="28">
        <v>7.9494719400000005</v>
      </c>
      <c r="V822" s="28">
        <v>0</v>
      </c>
      <c r="W822" s="28">
        <v>0</v>
      </c>
      <c r="X822" s="28">
        <v>2.8019400000000001</v>
      </c>
      <c r="Y822" s="28">
        <v>20.402850829999998</v>
      </c>
      <c r="Z822" s="28">
        <v>3.0670674</v>
      </c>
      <c r="AA822" s="28">
        <v>82.580891879999996</v>
      </c>
      <c r="AB822" s="28">
        <v>20.931623809999998</v>
      </c>
      <c r="AC822" s="28">
        <v>0</v>
      </c>
      <c r="AD822" s="28">
        <v>0</v>
      </c>
      <c r="AE822" s="28">
        <v>0</v>
      </c>
      <c r="AF822" s="28">
        <v>0</v>
      </c>
      <c r="AG822" s="28">
        <v>0</v>
      </c>
      <c r="AH822" s="28">
        <v>0</v>
      </c>
      <c r="AI822" s="28">
        <v>0</v>
      </c>
      <c r="AJ822" s="28">
        <v>0.58594725000000003</v>
      </c>
      <c r="AK822" s="28">
        <v>0.58594725000000003</v>
      </c>
      <c r="AL822" s="28">
        <v>6.5241511900000004</v>
      </c>
      <c r="AM822" s="28">
        <v>6.5241511900000004</v>
      </c>
      <c r="AN822" s="28">
        <v>0</v>
      </c>
      <c r="AO822" s="28">
        <v>0</v>
      </c>
      <c r="AP822" s="28">
        <v>5.1261685300000002</v>
      </c>
      <c r="AQ822" s="28">
        <v>5.1261685300000002</v>
      </c>
      <c r="AR822" s="28">
        <v>0</v>
      </c>
      <c r="AS822" s="28">
        <v>0.48397384000000004</v>
      </c>
      <c r="AT822" s="28">
        <v>12.13429356</v>
      </c>
      <c r="AU822" s="28">
        <v>9.3832775000000002</v>
      </c>
      <c r="AV822" s="28">
        <v>20.682548600000001</v>
      </c>
      <c r="AW822" s="28">
        <v>30.065826100000002</v>
      </c>
      <c r="AX822" s="28">
        <v>4.1466769499999998</v>
      </c>
      <c r="AY822" s="28">
        <v>1.43031972</v>
      </c>
      <c r="AZ822" s="28">
        <v>24.488829429999999</v>
      </c>
    </row>
    <row r="823" spans="2:52" x14ac:dyDescent="0.25">
      <c r="B823" s="15" t="s">
        <v>573</v>
      </c>
      <c r="C823" s="28">
        <v>8.1456819500000002</v>
      </c>
      <c r="D823" s="28">
        <v>1.6106239899999999</v>
      </c>
      <c r="E823" s="28">
        <v>1.18762323</v>
      </c>
      <c r="F823" s="28">
        <v>2.4390000000000002E-3</v>
      </c>
      <c r="G823" s="28">
        <v>0.42056176000000001</v>
      </c>
      <c r="H823" s="28">
        <v>6.5350579599999996</v>
      </c>
      <c r="I823" s="28">
        <v>1.3747756200000001</v>
      </c>
      <c r="J823" s="28">
        <v>0.86802413</v>
      </c>
      <c r="K823" s="28">
        <v>4.1700207499999999</v>
      </c>
      <c r="L823" s="28">
        <v>0.12223746000000001</v>
      </c>
      <c r="M823" s="28">
        <v>85.789466000000004</v>
      </c>
      <c r="N823" s="28">
        <v>85.789466000000004</v>
      </c>
      <c r="O823" s="28">
        <v>0</v>
      </c>
      <c r="P823" s="28">
        <v>0</v>
      </c>
      <c r="Q823" s="28">
        <v>0</v>
      </c>
      <c r="R823" s="28">
        <v>93.935147950000001</v>
      </c>
      <c r="S823" s="28">
        <v>55.697745729999994</v>
      </c>
      <c r="T823" s="28">
        <v>1.3990393999999999</v>
      </c>
      <c r="U823" s="28">
        <v>5.7848273099999998</v>
      </c>
      <c r="V823" s="28">
        <v>0</v>
      </c>
      <c r="W823" s="28">
        <v>0</v>
      </c>
      <c r="X823" s="28">
        <v>2.0061351599999999</v>
      </c>
      <c r="Y823" s="28">
        <v>6.7246459000000005</v>
      </c>
      <c r="Z823" s="28">
        <v>0</v>
      </c>
      <c r="AA823" s="28">
        <v>71.612393499999996</v>
      </c>
      <c r="AB823" s="28">
        <v>22.322754449999998</v>
      </c>
      <c r="AC823" s="28">
        <v>0</v>
      </c>
      <c r="AD823" s="28">
        <v>0</v>
      </c>
      <c r="AE823" s="28">
        <v>0</v>
      </c>
      <c r="AF823" s="28">
        <v>0</v>
      </c>
      <c r="AG823" s="28">
        <v>0</v>
      </c>
      <c r="AH823" s="28">
        <v>0</v>
      </c>
      <c r="AI823" s="28">
        <v>0</v>
      </c>
      <c r="AJ823" s="28">
        <v>0</v>
      </c>
      <c r="AK823" s="28">
        <v>0</v>
      </c>
      <c r="AL823" s="28">
        <v>0.32818838</v>
      </c>
      <c r="AM823" s="28">
        <v>0.32818838</v>
      </c>
      <c r="AN823" s="28">
        <v>0</v>
      </c>
      <c r="AO823" s="28">
        <v>0</v>
      </c>
      <c r="AP823" s="28">
        <v>0</v>
      </c>
      <c r="AQ823" s="28">
        <v>0</v>
      </c>
      <c r="AR823" s="28">
        <v>0</v>
      </c>
      <c r="AS823" s="28">
        <v>0</v>
      </c>
      <c r="AT823" s="28">
        <v>0.32818838</v>
      </c>
      <c r="AU823" s="28">
        <v>21.994566070000001</v>
      </c>
      <c r="AV823" s="28">
        <v>39.322022820000001</v>
      </c>
      <c r="AW823" s="28">
        <v>61.316588889999998</v>
      </c>
      <c r="AX823" s="28">
        <v>10.06344193</v>
      </c>
      <c r="AY823" s="28">
        <v>0</v>
      </c>
      <c r="AZ823" s="28">
        <v>51.253146960000002</v>
      </c>
    </row>
    <row r="824" spans="2:52" x14ac:dyDescent="0.25">
      <c r="B824" s="15" t="s">
        <v>574</v>
      </c>
      <c r="C824" s="28">
        <v>14.271524920000001</v>
      </c>
      <c r="D824" s="28">
        <v>5.4482288400000005</v>
      </c>
      <c r="E824" s="28">
        <v>2.9503559500000001</v>
      </c>
      <c r="F824" s="28">
        <v>2.1952683500000001</v>
      </c>
      <c r="G824" s="28">
        <v>0.30260453999999998</v>
      </c>
      <c r="H824" s="28">
        <v>8.8232960800000004</v>
      </c>
      <c r="I824" s="28">
        <v>1.3882354800000001</v>
      </c>
      <c r="J824" s="28">
        <v>2.2697738199999997</v>
      </c>
      <c r="K824" s="28">
        <v>3.3603535899999999</v>
      </c>
      <c r="L824" s="28">
        <v>1.8049331899999999</v>
      </c>
      <c r="M824" s="28">
        <v>96.349571589999996</v>
      </c>
      <c r="N824" s="28">
        <v>93.968028000000004</v>
      </c>
      <c r="O824" s="28">
        <v>0.74247717000000002</v>
      </c>
      <c r="P824" s="28">
        <v>1.63906642</v>
      </c>
      <c r="Q824" s="28">
        <v>0</v>
      </c>
      <c r="R824" s="28">
        <v>110.62109651</v>
      </c>
      <c r="S824" s="28">
        <v>56.362722070000004</v>
      </c>
      <c r="T824" s="28">
        <v>3.0608471699999997</v>
      </c>
      <c r="U824" s="28">
        <v>11.95863245</v>
      </c>
      <c r="V824" s="28">
        <v>0</v>
      </c>
      <c r="W824" s="28">
        <v>0</v>
      </c>
      <c r="X824" s="28">
        <v>5.6116047599999996</v>
      </c>
      <c r="Y824" s="28">
        <v>11.562573909999999</v>
      </c>
      <c r="Z824" s="28">
        <v>0.19746562000000001</v>
      </c>
      <c r="AA824" s="28">
        <v>88.753845980000008</v>
      </c>
      <c r="AB824" s="28">
        <v>21.86725053</v>
      </c>
      <c r="AC824" s="28">
        <v>0</v>
      </c>
      <c r="AD824" s="28">
        <v>0</v>
      </c>
      <c r="AE824" s="28">
        <v>0</v>
      </c>
      <c r="AF824" s="28">
        <v>0</v>
      </c>
      <c r="AG824" s="28">
        <v>0</v>
      </c>
      <c r="AH824" s="28">
        <v>0</v>
      </c>
      <c r="AI824" s="28">
        <v>0</v>
      </c>
      <c r="AJ824" s="28">
        <v>1.96693429</v>
      </c>
      <c r="AK824" s="28">
        <v>1.96693429</v>
      </c>
      <c r="AL824" s="28">
        <v>17.017216919999999</v>
      </c>
      <c r="AM824" s="28">
        <v>17.017216919999999</v>
      </c>
      <c r="AN824" s="28">
        <v>0</v>
      </c>
      <c r="AO824" s="28">
        <v>0</v>
      </c>
      <c r="AP824" s="28">
        <v>1.5</v>
      </c>
      <c r="AQ824" s="28">
        <v>1.5</v>
      </c>
      <c r="AR824" s="28">
        <v>0</v>
      </c>
      <c r="AS824" s="28">
        <v>1.18312394</v>
      </c>
      <c r="AT824" s="28">
        <v>19.700340860000001</v>
      </c>
      <c r="AU824" s="28">
        <v>4.1338439600000001</v>
      </c>
      <c r="AV824" s="28">
        <v>49.186394999999997</v>
      </c>
      <c r="AW824" s="28">
        <v>53.320238959999998</v>
      </c>
      <c r="AX824" s="28">
        <v>5.1511057600000001</v>
      </c>
      <c r="AY824" s="28">
        <v>0</v>
      </c>
      <c r="AZ824" s="28">
        <v>48.169133200000005</v>
      </c>
    </row>
    <row r="825" spans="2:52" x14ac:dyDescent="0.25">
      <c r="B825" s="15" t="s">
        <v>575</v>
      </c>
      <c r="C825" s="28">
        <v>11.14050669</v>
      </c>
      <c r="D825" s="28">
        <v>5.2781199900000004</v>
      </c>
      <c r="E825" s="28">
        <v>2.3596208700000001</v>
      </c>
      <c r="F825" s="28">
        <v>1.8274609399999999</v>
      </c>
      <c r="G825" s="28">
        <v>1.09103818</v>
      </c>
      <c r="H825" s="28">
        <v>5.8623867000000001</v>
      </c>
      <c r="I825" s="28">
        <v>1.1208493700000002</v>
      </c>
      <c r="J825" s="28">
        <v>1.0094067</v>
      </c>
      <c r="K825" s="28">
        <v>2.08692221</v>
      </c>
      <c r="L825" s="28">
        <v>1.6452084199999999</v>
      </c>
      <c r="M825" s="28">
        <v>90.68271476999999</v>
      </c>
      <c r="N825" s="28">
        <v>89.416492000000005</v>
      </c>
      <c r="O825" s="28">
        <v>1.2662227699999999</v>
      </c>
      <c r="P825" s="28">
        <v>0</v>
      </c>
      <c r="Q825" s="28">
        <v>0</v>
      </c>
      <c r="R825" s="28">
        <v>101.82322146</v>
      </c>
      <c r="S825" s="28">
        <v>47.870116020000005</v>
      </c>
      <c r="T825" s="28">
        <v>2.9839986400000003</v>
      </c>
      <c r="U825" s="28">
        <v>10.405323150000001</v>
      </c>
      <c r="V825" s="28">
        <v>0</v>
      </c>
      <c r="W825" s="28">
        <v>6.0382102900000003</v>
      </c>
      <c r="X825" s="28">
        <v>7.1455183499999997</v>
      </c>
      <c r="Y825" s="28">
        <v>9.6101167499999995</v>
      </c>
      <c r="Z825" s="28">
        <v>0.98343599000000004</v>
      </c>
      <c r="AA825" s="28">
        <v>85.036719189999999</v>
      </c>
      <c r="AB825" s="28">
        <v>16.78650227</v>
      </c>
      <c r="AC825" s="28">
        <v>0</v>
      </c>
      <c r="AD825" s="28">
        <v>0</v>
      </c>
      <c r="AE825" s="28">
        <v>0</v>
      </c>
      <c r="AF825" s="28">
        <v>0</v>
      </c>
      <c r="AG825" s="28">
        <v>0</v>
      </c>
      <c r="AH825" s="28">
        <v>0</v>
      </c>
      <c r="AI825" s="28">
        <v>0</v>
      </c>
      <c r="AJ825" s="28">
        <v>1.8842252399999999</v>
      </c>
      <c r="AK825" s="28">
        <v>1.8842252399999999</v>
      </c>
      <c r="AL825" s="28">
        <v>2.4663230899999999</v>
      </c>
      <c r="AM825" s="28">
        <v>2.4663230899999999</v>
      </c>
      <c r="AN825" s="28">
        <v>0</v>
      </c>
      <c r="AO825" s="28">
        <v>0</v>
      </c>
      <c r="AP825" s="28">
        <v>2.4748868399999999</v>
      </c>
      <c r="AQ825" s="28">
        <v>2.4748868399999999</v>
      </c>
      <c r="AR825" s="28">
        <v>0</v>
      </c>
      <c r="AS825" s="28">
        <v>3.3213675899999999</v>
      </c>
      <c r="AT825" s="28">
        <v>8.2625775199999989</v>
      </c>
      <c r="AU825" s="28">
        <v>10.40814999</v>
      </c>
      <c r="AV825" s="28">
        <v>20.616572959999999</v>
      </c>
      <c r="AW825" s="28">
        <v>31.024722950000001</v>
      </c>
      <c r="AX825" s="28">
        <v>4.7400202800000004</v>
      </c>
      <c r="AY825" s="28">
        <v>0</v>
      </c>
      <c r="AZ825" s="28">
        <v>26.284702669999998</v>
      </c>
    </row>
    <row r="826" spans="2:52" x14ac:dyDescent="0.25">
      <c r="B826" s="15" t="s">
        <v>576</v>
      </c>
      <c r="C826" s="28">
        <v>10.75366088</v>
      </c>
      <c r="D826" s="28">
        <v>1.97705957</v>
      </c>
      <c r="E826" s="28">
        <v>0.98952591000000001</v>
      </c>
      <c r="F826" s="28">
        <v>0.78181756999999996</v>
      </c>
      <c r="G826" s="28">
        <v>0.20571608999999999</v>
      </c>
      <c r="H826" s="28">
        <v>8.7766013100000002</v>
      </c>
      <c r="I826" s="28">
        <v>0.92285810000000001</v>
      </c>
      <c r="J826" s="28">
        <v>1.56683978</v>
      </c>
      <c r="K826" s="28">
        <v>5.6692057599999996</v>
      </c>
      <c r="L826" s="28">
        <v>0.61769767000000009</v>
      </c>
      <c r="M826" s="28">
        <v>63.925807549999995</v>
      </c>
      <c r="N826" s="28">
        <v>63.915782</v>
      </c>
      <c r="O826" s="28">
        <v>1.0025549999999999E-2</v>
      </c>
      <c r="P826" s="28">
        <v>0</v>
      </c>
      <c r="Q826" s="28">
        <v>0</v>
      </c>
      <c r="R826" s="28">
        <v>74.679468429999986</v>
      </c>
      <c r="S826" s="28">
        <v>33.400020339999998</v>
      </c>
      <c r="T826" s="28">
        <v>1.8490795900000001</v>
      </c>
      <c r="U826" s="28">
        <v>4.8283815099999998</v>
      </c>
      <c r="V826" s="28">
        <v>0</v>
      </c>
      <c r="W826" s="28">
        <v>0</v>
      </c>
      <c r="X826" s="28">
        <v>8.2914964800000011</v>
      </c>
      <c r="Y826" s="28">
        <v>9.9754962500000008</v>
      </c>
      <c r="Z826" s="28">
        <v>2.1324561099999997</v>
      </c>
      <c r="AA826" s="28">
        <v>60.476930279999998</v>
      </c>
      <c r="AB826" s="28">
        <v>14.202538150000001</v>
      </c>
      <c r="AC826" s="28">
        <v>0</v>
      </c>
      <c r="AD826" s="28">
        <v>0</v>
      </c>
      <c r="AE826" s="28">
        <v>0</v>
      </c>
      <c r="AF826" s="28">
        <v>0</v>
      </c>
      <c r="AG826" s="28">
        <v>0</v>
      </c>
      <c r="AH826" s="28">
        <v>0</v>
      </c>
      <c r="AI826" s="28">
        <v>0</v>
      </c>
      <c r="AJ826" s="28">
        <v>2.9208641399999999</v>
      </c>
      <c r="AK826" s="28">
        <v>2.9208641399999999</v>
      </c>
      <c r="AL826" s="28">
        <v>5.6840427299999998</v>
      </c>
      <c r="AM826" s="28">
        <v>5.6840427299999998</v>
      </c>
      <c r="AN826" s="28">
        <v>0</v>
      </c>
      <c r="AO826" s="28">
        <v>0</v>
      </c>
      <c r="AP826" s="28">
        <v>4.3227935999999998</v>
      </c>
      <c r="AQ826" s="28">
        <v>4.3227935999999998</v>
      </c>
      <c r="AR826" s="28">
        <v>0</v>
      </c>
      <c r="AS826" s="28">
        <v>2.67921809</v>
      </c>
      <c r="AT826" s="28">
        <v>12.686054419999998</v>
      </c>
      <c r="AU826" s="28">
        <v>4.43734787</v>
      </c>
      <c r="AV826" s="28">
        <v>10.17130122</v>
      </c>
      <c r="AW826" s="28">
        <v>14.60864909</v>
      </c>
      <c r="AX826" s="28">
        <v>1.16818406</v>
      </c>
      <c r="AY826" s="28">
        <v>0</v>
      </c>
      <c r="AZ826" s="28">
        <v>13.44046503</v>
      </c>
    </row>
    <row r="827" spans="2:52" x14ac:dyDescent="0.25">
      <c r="B827" s="15" t="s">
        <v>400</v>
      </c>
      <c r="C827" s="28">
        <v>7.5842260899999996</v>
      </c>
      <c r="D827" s="28">
        <v>1.2112050000000001</v>
      </c>
      <c r="E827" s="28">
        <v>0.73769790999999996</v>
      </c>
      <c r="F827" s="28">
        <v>0.32963109000000002</v>
      </c>
      <c r="G827" s="28">
        <v>0.143876</v>
      </c>
      <c r="H827" s="28">
        <v>6.3730210899999999</v>
      </c>
      <c r="I827" s="28">
        <v>0.38954015000000003</v>
      </c>
      <c r="J827" s="28">
        <v>0.41670049999999997</v>
      </c>
      <c r="K827" s="28">
        <v>5.0083177499999998</v>
      </c>
      <c r="L827" s="28">
        <v>0.55846268999999993</v>
      </c>
      <c r="M827" s="28">
        <v>72.79572945999999</v>
      </c>
      <c r="N827" s="28">
        <v>72.179249999999996</v>
      </c>
      <c r="O827" s="28">
        <v>0.61647945999999998</v>
      </c>
      <c r="P827" s="28">
        <v>0</v>
      </c>
      <c r="Q827" s="28">
        <v>0</v>
      </c>
      <c r="R827" s="28">
        <v>80.379955549999991</v>
      </c>
      <c r="S827" s="28">
        <v>56.107435430000002</v>
      </c>
      <c r="T827" s="28">
        <v>0.77066095999999995</v>
      </c>
      <c r="U827" s="28">
        <v>7.2728754900000006</v>
      </c>
      <c r="V827" s="28">
        <v>0</v>
      </c>
      <c r="W827" s="28">
        <v>0</v>
      </c>
      <c r="X827" s="28">
        <v>7.0240947900000004</v>
      </c>
      <c r="Y827" s="28">
        <v>6.5170631500000002</v>
      </c>
      <c r="Z827" s="28">
        <v>0.27317145000000004</v>
      </c>
      <c r="AA827" s="28">
        <v>77.965301270000012</v>
      </c>
      <c r="AB827" s="28">
        <v>2.4146542799999997</v>
      </c>
      <c r="AC827" s="28">
        <v>0</v>
      </c>
      <c r="AD827" s="28">
        <v>0</v>
      </c>
      <c r="AE827" s="28">
        <v>0</v>
      </c>
      <c r="AF827" s="28">
        <v>0</v>
      </c>
      <c r="AG827" s="28">
        <v>0</v>
      </c>
      <c r="AH827" s="28">
        <v>0</v>
      </c>
      <c r="AI827" s="28">
        <v>0</v>
      </c>
      <c r="AJ827" s="28">
        <v>0.45273092999999998</v>
      </c>
      <c r="AK827" s="28">
        <v>0.45273092999999998</v>
      </c>
      <c r="AL827" s="28">
        <v>0.27262702</v>
      </c>
      <c r="AM827" s="28">
        <v>0.27262702</v>
      </c>
      <c r="AN827" s="28">
        <v>0</v>
      </c>
      <c r="AO827" s="28">
        <v>0</v>
      </c>
      <c r="AP827" s="28">
        <v>1.7238707900000001</v>
      </c>
      <c r="AQ827" s="28">
        <v>1.7238707900000001</v>
      </c>
      <c r="AR827" s="28">
        <v>0</v>
      </c>
      <c r="AS827" s="28">
        <v>0</v>
      </c>
      <c r="AT827" s="28">
        <v>1.9964978100000002</v>
      </c>
      <c r="AU827" s="28">
        <v>0.87088739999999998</v>
      </c>
      <c r="AV827" s="28">
        <v>13.542112219999998</v>
      </c>
      <c r="AW827" s="28">
        <v>14.412999619999999</v>
      </c>
      <c r="AX827" s="28">
        <v>0</v>
      </c>
      <c r="AY827" s="28">
        <v>0</v>
      </c>
      <c r="AZ827" s="28">
        <v>14.412999619999999</v>
      </c>
    </row>
    <row r="828" spans="2:52" x14ac:dyDescent="0.25">
      <c r="B828" s="15" t="s">
        <v>577</v>
      </c>
      <c r="C828" s="28">
        <v>13.845598030000001</v>
      </c>
      <c r="D828" s="28">
        <v>2.2731414900000004</v>
      </c>
      <c r="E828" s="28">
        <v>1.2412731399999999</v>
      </c>
      <c r="F828" s="28">
        <v>0.71210965000000004</v>
      </c>
      <c r="G828" s="28">
        <v>0.31975870000000001</v>
      </c>
      <c r="H828" s="28">
        <v>11.572456540000001</v>
      </c>
      <c r="I828" s="28">
        <v>2.2775763700000002</v>
      </c>
      <c r="J828" s="28">
        <v>7.6389389999999997</v>
      </c>
      <c r="K828" s="28">
        <v>0.94750833000000001</v>
      </c>
      <c r="L828" s="28">
        <v>0.70843284000000006</v>
      </c>
      <c r="M828" s="28">
        <v>76.534403409999996</v>
      </c>
      <c r="N828" s="28">
        <v>75.582907000000006</v>
      </c>
      <c r="O828" s="28">
        <v>0.95149641000000007</v>
      </c>
      <c r="P828" s="28">
        <v>0</v>
      </c>
      <c r="Q828" s="28">
        <v>0</v>
      </c>
      <c r="R828" s="28">
        <v>90.380001440000001</v>
      </c>
      <c r="S828" s="28">
        <v>71.44900337</v>
      </c>
      <c r="T828" s="28">
        <v>1.35238769</v>
      </c>
      <c r="U828" s="28">
        <v>0.95167889999999999</v>
      </c>
      <c r="V828" s="28">
        <v>0</v>
      </c>
      <c r="W828" s="28">
        <v>0</v>
      </c>
      <c r="X828" s="28">
        <v>1.3192969999999999</v>
      </c>
      <c r="Y828" s="28">
        <v>0.27750632000000003</v>
      </c>
      <c r="Z828" s="28">
        <v>5.6922738300000004</v>
      </c>
      <c r="AA828" s="28">
        <v>81.042147110000002</v>
      </c>
      <c r="AB828" s="28">
        <v>9.3378543300000008</v>
      </c>
      <c r="AC828" s="28">
        <v>0</v>
      </c>
      <c r="AD828" s="28">
        <v>0</v>
      </c>
      <c r="AE828" s="28">
        <v>0</v>
      </c>
      <c r="AF828" s="28">
        <v>0</v>
      </c>
      <c r="AG828" s="28">
        <v>0</v>
      </c>
      <c r="AH828" s="28">
        <v>0</v>
      </c>
      <c r="AI828" s="28">
        <v>0</v>
      </c>
      <c r="AJ828" s="28">
        <v>0.82751542</v>
      </c>
      <c r="AK828" s="28">
        <v>0.82751542</v>
      </c>
      <c r="AL828" s="28">
        <v>0.72624256999999992</v>
      </c>
      <c r="AM828" s="28">
        <v>0.72624256999999992</v>
      </c>
      <c r="AN828" s="28">
        <v>0</v>
      </c>
      <c r="AO828" s="28">
        <v>0</v>
      </c>
      <c r="AP828" s="28">
        <v>0.3</v>
      </c>
      <c r="AQ828" s="28">
        <v>0.3</v>
      </c>
      <c r="AR828" s="28">
        <v>0</v>
      </c>
      <c r="AS828" s="28">
        <v>6.1058438700000002</v>
      </c>
      <c r="AT828" s="28">
        <v>7.1320864400000001</v>
      </c>
      <c r="AU828" s="28">
        <v>3.0332833099999998</v>
      </c>
      <c r="AV828" s="28">
        <v>3.2918546000000002</v>
      </c>
      <c r="AW828" s="28">
        <v>6.3251379100000005</v>
      </c>
      <c r="AX828" s="28">
        <v>4.3779882900000002</v>
      </c>
      <c r="AY828" s="28">
        <v>0</v>
      </c>
      <c r="AZ828" s="28">
        <v>1.94714962</v>
      </c>
    </row>
    <row r="829" spans="2:52" x14ac:dyDescent="0.25">
      <c r="B829" s="15" t="s">
        <v>255</v>
      </c>
      <c r="C829" s="28">
        <v>15.182305120000001</v>
      </c>
      <c r="D829" s="28">
        <v>4.4112807099999998</v>
      </c>
      <c r="E829" s="28">
        <v>2.8096113700000003</v>
      </c>
      <c r="F829" s="28">
        <v>1.0897055099999999</v>
      </c>
      <c r="G829" s="28">
        <v>0.51196383000000001</v>
      </c>
      <c r="H829" s="28">
        <v>10.771024410000001</v>
      </c>
      <c r="I829" s="28">
        <v>1.03201622</v>
      </c>
      <c r="J829" s="28">
        <v>9.173592919999999</v>
      </c>
      <c r="K829" s="28">
        <v>0</v>
      </c>
      <c r="L829" s="28">
        <v>0.56541527000000003</v>
      </c>
      <c r="M829" s="28">
        <v>116.49654559999999</v>
      </c>
      <c r="N829" s="28">
        <v>115.82547</v>
      </c>
      <c r="O829" s="28">
        <v>0.67107559999999999</v>
      </c>
      <c r="P829" s="28">
        <v>0</v>
      </c>
      <c r="Q829" s="28">
        <v>0</v>
      </c>
      <c r="R829" s="28">
        <v>131.67885071999999</v>
      </c>
      <c r="S829" s="28">
        <v>60.131972249999997</v>
      </c>
      <c r="T829" s="28">
        <v>0.62883403000000004</v>
      </c>
      <c r="U829" s="28">
        <v>19.214911109999999</v>
      </c>
      <c r="V829" s="28">
        <v>0</v>
      </c>
      <c r="W829" s="28">
        <v>0</v>
      </c>
      <c r="X829" s="28">
        <v>12.16367874</v>
      </c>
      <c r="Y829" s="28">
        <v>18.61926845</v>
      </c>
      <c r="Z829" s="28">
        <v>0.57695037999999998</v>
      </c>
      <c r="AA829" s="28">
        <v>111.33561495999999</v>
      </c>
      <c r="AB829" s="28">
        <v>20.343235759999999</v>
      </c>
      <c r="AC829" s="28">
        <v>0</v>
      </c>
      <c r="AD829" s="28">
        <v>0</v>
      </c>
      <c r="AE829" s="28">
        <v>0</v>
      </c>
      <c r="AF829" s="28">
        <v>0</v>
      </c>
      <c r="AG829" s="28">
        <v>0</v>
      </c>
      <c r="AH829" s="28">
        <v>0</v>
      </c>
      <c r="AI829" s="28">
        <v>0</v>
      </c>
      <c r="AJ829" s="28">
        <v>0</v>
      </c>
      <c r="AK829" s="28">
        <v>0</v>
      </c>
      <c r="AL829" s="28">
        <v>2.1552312400000004</v>
      </c>
      <c r="AM829" s="28">
        <v>2.1552312400000004</v>
      </c>
      <c r="AN829" s="28">
        <v>0</v>
      </c>
      <c r="AO829" s="28">
        <v>0</v>
      </c>
      <c r="AP829" s="28">
        <v>5.45732456</v>
      </c>
      <c r="AQ829" s="28">
        <v>5.45732456</v>
      </c>
      <c r="AR829" s="28">
        <v>0</v>
      </c>
      <c r="AS829" s="28">
        <v>0</v>
      </c>
      <c r="AT829" s="28">
        <v>7.6125558</v>
      </c>
      <c r="AU829" s="28">
        <v>12.73067996</v>
      </c>
      <c r="AV829" s="28">
        <v>5.265587</v>
      </c>
      <c r="AW829" s="28">
        <v>17.99626696</v>
      </c>
      <c r="AX829" s="28">
        <v>2.7889887399999997</v>
      </c>
      <c r="AY829" s="28">
        <v>0</v>
      </c>
      <c r="AZ829" s="28">
        <v>15.207278220000001</v>
      </c>
    </row>
    <row r="830" spans="2:52" x14ac:dyDescent="0.25">
      <c r="B830" s="15" t="s">
        <v>578</v>
      </c>
      <c r="C830" s="28">
        <v>2.9548788999999998</v>
      </c>
      <c r="D830" s="28">
        <v>0.99429823999999989</v>
      </c>
      <c r="E830" s="28">
        <v>0.6750209399999999</v>
      </c>
      <c r="F830" s="28">
        <v>9.2735970000000001E-2</v>
      </c>
      <c r="G830" s="28">
        <v>0.22654132999999999</v>
      </c>
      <c r="H830" s="28">
        <v>1.9605806600000002</v>
      </c>
      <c r="I830" s="28">
        <v>0.39105299999999998</v>
      </c>
      <c r="J830" s="28">
        <v>1.1561230600000001</v>
      </c>
      <c r="K830" s="28">
        <v>0</v>
      </c>
      <c r="L830" s="28">
        <v>0.41340459999999996</v>
      </c>
      <c r="M830" s="28">
        <v>46.833947999999999</v>
      </c>
      <c r="N830" s="28">
        <v>46.833947999999999</v>
      </c>
      <c r="O830" s="28">
        <v>0</v>
      </c>
      <c r="P830" s="28">
        <v>0</v>
      </c>
      <c r="Q830" s="28">
        <v>0</v>
      </c>
      <c r="R830" s="28">
        <v>49.788826899999997</v>
      </c>
      <c r="S830" s="28">
        <v>28.43718032</v>
      </c>
      <c r="T830" s="28">
        <v>0.32541796999999995</v>
      </c>
      <c r="U830" s="28">
        <v>2.9086850899999996</v>
      </c>
      <c r="V830" s="28">
        <v>0</v>
      </c>
      <c r="W830" s="28">
        <v>0</v>
      </c>
      <c r="X830" s="28">
        <v>5.5009494500000002</v>
      </c>
      <c r="Y830" s="28">
        <v>4.8229700599999994</v>
      </c>
      <c r="Z830" s="28">
        <v>0</v>
      </c>
      <c r="AA830" s="28">
        <v>41.995202890000002</v>
      </c>
      <c r="AB830" s="28">
        <v>7.7936240099999994</v>
      </c>
      <c r="AC830" s="28">
        <v>0</v>
      </c>
      <c r="AD830" s="28">
        <v>0</v>
      </c>
      <c r="AE830" s="28">
        <v>0</v>
      </c>
      <c r="AF830" s="28">
        <v>0</v>
      </c>
      <c r="AG830" s="28">
        <v>0</v>
      </c>
      <c r="AH830" s="28">
        <v>0</v>
      </c>
      <c r="AI830" s="28">
        <v>0</v>
      </c>
      <c r="AJ830" s="28">
        <v>0.70371929</v>
      </c>
      <c r="AK830" s="28">
        <v>0.70371929</v>
      </c>
      <c r="AL830" s="28">
        <v>2.8249789999999999</v>
      </c>
      <c r="AM830" s="28">
        <v>2.8249789999999999</v>
      </c>
      <c r="AN830" s="28">
        <v>0</v>
      </c>
      <c r="AO830" s="28">
        <v>0</v>
      </c>
      <c r="AP830" s="28">
        <v>0</v>
      </c>
      <c r="AQ830" s="28">
        <v>0</v>
      </c>
      <c r="AR830" s="28">
        <v>0</v>
      </c>
      <c r="AS830" s="28">
        <v>0.56706626000000004</v>
      </c>
      <c r="AT830" s="28">
        <v>3.3920452599999997</v>
      </c>
      <c r="AU830" s="28">
        <v>5.1052980400000001</v>
      </c>
      <c r="AV830" s="28">
        <v>18.30859718</v>
      </c>
      <c r="AW830" s="28">
        <v>23.413895220000001</v>
      </c>
      <c r="AX830" s="28">
        <v>4.5790517199999998</v>
      </c>
      <c r="AY830" s="28">
        <v>0</v>
      </c>
      <c r="AZ830" s="28">
        <v>18.834843500000002</v>
      </c>
    </row>
    <row r="831" spans="2:52" x14ac:dyDescent="0.25">
      <c r="B831" s="15" t="s">
        <v>579</v>
      </c>
      <c r="C831" s="28">
        <v>2.8127663200000002</v>
      </c>
      <c r="D831" s="28">
        <v>1.04350129</v>
      </c>
      <c r="E831" s="28">
        <v>0.76502859000000012</v>
      </c>
      <c r="F831" s="28">
        <v>0.21262047000000001</v>
      </c>
      <c r="G831" s="28">
        <v>6.5852229999999998E-2</v>
      </c>
      <c r="H831" s="28">
        <v>1.7692650300000003</v>
      </c>
      <c r="I831" s="28">
        <v>0.28992667999999999</v>
      </c>
      <c r="J831" s="28">
        <v>0.25633983999999999</v>
      </c>
      <c r="K831" s="28">
        <v>0.75830393000000007</v>
      </c>
      <c r="L831" s="28">
        <v>0.46469458000000002</v>
      </c>
      <c r="M831" s="28">
        <v>42.460629829999995</v>
      </c>
      <c r="N831" s="28">
        <v>42.101928000000001</v>
      </c>
      <c r="O831" s="28">
        <v>0.35870183</v>
      </c>
      <c r="P831" s="28">
        <v>0</v>
      </c>
      <c r="Q831" s="28">
        <v>0</v>
      </c>
      <c r="R831" s="28">
        <v>45.273396149999996</v>
      </c>
      <c r="S831" s="28">
        <v>23.924467839999998</v>
      </c>
      <c r="T831" s="28">
        <v>0.66013825999999998</v>
      </c>
      <c r="U831" s="28">
        <v>3.3564032699999999</v>
      </c>
      <c r="V831" s="28">
        <v>0</v>
      </c>
      <c r="W831" s="28">
        <v>0</v>
      </c>
      <c r="X831" s="28">
        <v>1.8837365800000001</v>
      </c>
      <c r="Y831" s="28">
        <v>2.7131377699999999</v>
      </c>
      <c r="Z831" s="28">
        <v>2.3907336099999998</v>
      </c>
      <c r="AA831" s="28">
        <v>34.928617330000009</v>
      </c>
      <c r="AB831" s="28">
        <v>10.34477882</v>
      </c>
      <c r="AC831" s="28">
        <v>0</v>
      </c>
      <c r="AD831" s="28">
        <v>0</v>
      </c>
      <c r="AE831" s="28">
        <v>0</v>
      </c>
      <c r="AF831" s="28">
        <v>0</v>
      </c>
      <c r="AG831" s="28">
        <v>0</v>
      </c>
      <c r="AH831" s="28">
        <v>0</v>
      </c>
      <c r="AI831" s="28">
        <v>0</v>
      </c>
      <c r="AJ831" s="28">
        <v>0.7486389200000001</v>
      </c>
      <c r="AK831" s="28">
        <v>0.7486389200000001</v>
      </c>
      <c r="AL831" s="28">
        <v>0.39395394</v>
      </c>
      <c r="AM831" s="28">
        <v>0.39395394</v>
      </c>
      <c r="AN831" s="28">
        <v>0</v>
      </c>
      <c r="AO831" s="28">
        <v>0</v>
      </c>
      <c r="AP831" s="28">
        <v>0.83542453000000005</v>
      </c>
      <c r="AQ831" s="28">
        <v>0.83542453000000005</v>
      </c>
      <c r="AR831" s="28">
        <v>0</v>
      </c>
      <c r="AS831" s="28">
        <v>0.51342688999999997</v>
      </c>
      <c r="AT831" s="28">
        <v>1.74280536</v>
      </c>
      <c r="AU831" s="28">
        <v>9.3506123800000012</v>
      </c>
      <c r="AV831" s="28">
        <v>3.2081270000000002</v>
      </c>
      <c r="AW831" s="28">
        <v>12.55873938</v>
      </c>
      <c r="AX831" s="28">
        <v>1.7131499699999999</v>
      </c>
      <c r="AY831" s="28">
        <v>0</v>
      </c>
      <c r="AZ831" s="28">
        <v>10.845589409999999</v>
      </c>
    </row>
    <row r="832" spans="2:52" x14ac:dyDescent="0.25">
      <c r="B832" s="25" t="s">
        <v>1582</v>
      </c>
      <c r="C832" s="26">
        <f t="shared" ref="C832:AZ832" si="51">SUM(C818:C831)</f>
        <v>143.18116799000001</v>
      </c>
      <c r="D832" s="26">
        <f t="shared" si="51"/>
        <v>42.817083250000003</v>
      </c>
      <c r="E832" s="26">
        <f t="shared" si="51"/>
        <v>21.850168149999998</v>
      </c>
      <c r="F832" s="26">
        <f t="shared" si="51"/>
        <v>15.763285559999998</v>
      </c>
      <c r="G832" s="26">
        <f t="shared" si="51"/>
        <v>5.2036295399999997</v>
      </c>
      <c r="H832" s="26">
        <f t="shared" si="51"/>
        <v>100.36408474</v>
      </c>
      <c r="I832" s="26">
        <f t="shared" si="51"/>
        <v>14.25902945</v>
      </c>
      <c r="J832" s="26">
        <f t="shared" si="51"/>
        <v>31.475259339999997</v>
      </c>
      <c r="K832" s="26">
        <f t="shared" si="51"/>
        <v>42.213063969999986</v>
      </c>
      <c r="L832" s="26">
        <f t="shared" si="51"/>
        <v>12.416731980000002</v>
      </c>
      <c r="M832" s="26">
        <f t="shared" si="51"/>
        <v>1090.62450711</v>
      </c>
      <c r="N832" s="26">
        <f t="shared" si="51"/>
        <v>1080.8422890000002</v>
      </c>
      <c r="O832" s="26">
        <f t="shared" si="51"/>
        <v>8.0592916900000002</v>
      </c>
      <c r="P832" s="26">
        <f t="shared" si="51"/>
        <v>1.7229264200000001</v>
      </c>
      <c r="Q832" s="26">
        <f t="shared" si="51"/>
        <v>0</v>
      </c>
      <c r="R832" s="26">
        <f t="shared" si="51"/>
        <v>1233.8056751000001</v>
      </c>
      <c r="S832" s="26">
        <f t="shared" si="51"/>
        <v>669.35137315000009</v>
      </c>
      <c r="T832" s="26">
        <f t="shared" si="51"/>
        <v>16.645283859999999</v>
      </c>
      <c r="U832" s="26">
        <f t="shared" si="51"/>
        <v>99.564228390000025</v>
      </c>
      <c r="V832" s="26">
        <f t="shared" si="51"/>
        <v>7.2755074800000008</v>
      </c>
      <c r="W832" s="26">
        <f t="shared" si="51"/>
        <v>7.6210423500000006</v>
      </c>
      <c r="X832" s="26">
        <f t="shared" si="51"/>
        <v>84.827062890000008</v>
      </c>
      <c r="Y832" s="26">
        <f t="shared" si="51"/>
        <v>121.06666469000002</v>
      </c>
      <c r="Z832" s="26">
        <f t="shared" si="51"/>
        <v>24.402968180000002</v>
      </c>
      <c r="AA832" s="26">
        <f t="shared" si="51"/>
        <v>1030.75413099</v>
      </c>
      <c r="AB832" s="26">
        <f t="shared" si="51"/>
        <v>203.05154411000001</v>
      </c>
      <c r="AC832" s="26">
        <f t="shared" si="51"/>
        <v>0</v>
      </c>
      <c r="AD832" s="26">
        <f t="shared" si="51"/>
        <v>0</v>
      </c>
      <c r="AE832" s="26">
        <f t="shared" si="51"/>
        <v>0</v>
      </c>
      <c r="AF832" s="26">
        <f t="shared" si="51"/>
        <v>0</v>
      </c>
      <c r="AG832" s="26">
        <f t="shared" si="51"/>
        <v>0</v>
      </c>
      <c r="AH832" s="26">
        <f t="shared" si="51"/>
        <v>0</v>
      </c>
      <c r="AI832" s="26">
        <f t="shared" si="51"/>
        <v>0</v>
      </c>
      <c r="AJ832" s="26">
        <f t="shared" si="51"/>
        <v>14.26415995</v>
      </c>
      <c r="AK832" s="26">
        <f t="shared" si="51"/>
        <v>14.26415995</v>
      </c>
      <c r="AL832" s="26">
        <f t="shared" si="51"/>
        <v>57.208989450000004</v>
      </c>
      <c r="AM832" s="26">
        <f t="shared" si="51"/>
        <v>57.208989450000004</v>
      </c>
      <c r="AN832" s="26">
        <f t="shared" si="51"/>
        <v>0</v>
      </c>
      <c r="AO832" s="26">
        <f t="shared" si="51"/>
        <v>0</v>
      </c>
      <c r="AP832" s="26">
        <f t="shared" si="51"/>
        <v>38.429475780000004</v>
      </c>
      <c r="AQ832" s="26">
        <f t="shared" si="51"/>
        <v>38.429475780000004</v>
      </c>
      <c r="AR832" s="26">
        <f t="shared" si="51"/>
        <v>0</v>
      </c>
      <c r="AS832" s="26">
        <f t="shared" si="51"/>
        <v>17.292997760000002</v>
      </c>
      <c r="AT832" s="26">
        <f t="shared" si="51"/>
        <v>112.93146298999997</v>
      </c>
      <c r="AU832" s="26">
        <f t="shared" si="51"/>
        <v>104.38424107</v>
      </c>
      <c r="AV832" s="26">
        <f t="shared" si="51"/>
        <v>204.28923285999997</v>
      </c>
      <c r="AW832" s="26">
        <f t="shared" si="51"/>
        <v>308.67347393</v>
      </c>
      <c r="AX832" s="26">
        <f t="shared" si="51"/>
        <v>47.201428930000006</v>
      </c>
      <c r="AY832" s="26">
        <f t="shared" si="51"/>
        <v>2.7012709699999999</v>
      </c>
      <c r="AZ832" s="26">
        <f t="shared" si="51"/>
        <v>258.77077403000004</v>
      </c>
    </row>
    <row r="833" spans="2:52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2:52" x14ac:dyDescent="0.25">
      <c r="B834" s="17" t="s">
        <v>1525</v>
      </c>
      <c r="C834" s="12">
        <f t="shared" ref="C834:AZ834" si="52">C853+C874+C893+C901+C946+C968</f>
        <v>2012.50792297</v>
      </c>
      <c r="D834" s="12">
        <f t="shared" si="52"/>
        <v>1004.6104171699999</v>
      </c>
      <c r="E834" s="12">
        <f t="shared" si="52"/>
        <v>567.51775857999996</v>
      </c>
      <c r="F834" s="12">
        <f t="shared" si="52"/>
        <v>360.87448083999993</v>
      </c>
      <c r="G834" s="12">
        <f t="shared" si="52"/>
        <v>76.218177750000009</v>
      </c>
      <c r="H834" s="12">
        <f t="shared" si="52"/>
        <v>1007.8975057999999</v>
      </c>
      <c r="I834" s="12">
        <f t="shared" si="52"/>
        <v>212.01502547000001</v>
      </c>
      <c r="J834" s="12">
        <f t="shared" si="52"/>
        <v>258.04452662000006</v>
      </c>
      <c r="K834" s="12">
        <f t="shared" si="52"/>
        <v>427.87852289</v>
      </c>
      <c r="L834" s="12">
        <f t="shared" si="52"/>
        <v>109.95943081999999</v>
      </c>
      <c r="M834" s="12">
        <f t="shared" si="52"/>
        <v>9116.2202706299995</v>
      </c>
      <c r="N834" s="12">
        <f t="shared" si="52"/>
        <v>8710.3142881400017</v>
      </c>
      <c r="O834" s="12">
        <f t="shared" si="52"/>
        <v>271.63401374000006</v>
      </c>
      <c r="P834" s="12">
        <f t="shared" si="52"/>
        <v>32.545023969999995</v>
      </c>
      <c r="Q834" s="12">
        <f t="shared" si="52"/>
        <v>101.72694478000001</v>
      </c>
      <c r="R834" s="12">
        <f t="shared" si="52"/>
        <v>11128.7281936</v>
      </c>
      <c r="S834" s="12">
        <f t="shared" si="52"/>
        <v>5648.7907709600004</v>
      </c>
      <c r="T834" s="12">
        <f t="shared" si="52"/>
        <v>191.93681585000002</v>
      </c>
      <c r="U834" s="12">
        <f t="shared" si="52"/>
        <v>776.63674693000019</v>
      </c>
      <c r="V834" s="12">
        <f t="shared" si="52"/>
        <v>1.9026379</v>
      </c>
      <c r="W834" s="12">
        <f t="shared" si="52"/>
        <v>62.911782029999998</v>
      </c>
      <c r="X834" s="12">
        <f t="shared" si="52"/>
        <v>496.05692570999997</v>
      </c>
      <c r="Y834" s="12">
        <f t="shared" si="52"/>
        <v>1398.11548965</v>
      </c>
      <c r="Z834" s="12">
        <f t="shared" si="52"/>
        <v>53.744991720000009</v>
      </c>
      <c r="AA834" s="12">
        <f t="shared" si="52"/>
        <v>8630.0961607499994</v>
      </c>
      <c r="AB834" s="12">
        <f t="shared" si="52"/>
        <v>2498.6320328500005</v>
      </c>
      <c r="AC834" s="12">
        <f t="shared" si="52"/>
        <v>0.87005767999999994</v>
      </c>
      <c r="AD834" s="12">
        <f t="shared" si="52"/>
        <v>0.49015767999999998</v>
      </c>
      <c r="AE834" s="12">
        <f t="shared" si="52"/>
        <v>0</v>
      </c>
      <c r="AF834" s="12">
        <f t="shared" si="52"/>
        <v>0.37990000000000002</v>
      </c>
      <c r="AG834" s="12">
        <f t="shared" si="52"/>
        <v>130.05411935000001</v>
      </c>
      <c r="AH834" s="12">
        <f t="shared" si="52"/>
        <v>130.05411935000001</v>
      </c>
      <c r="AI834" s="12">
        <f t="shared" si="52"/>
        <v>0</v>
      </c>
      <c r="AJ834" s="12">
        <f t="shared" si="52"/>
        <v>33.782256070000003</v>
      </c>
      <c r="AK834" s="12">
        <f t="shared" si="52"/>
        <v>164.7064331</v>
      </c>
      <c r="AL834" s="12">
        <f t="shared" si="52"/>
        <v>651.08324743000003</v>
      </c>
      <c r="AM834" s="12">
        <f t="shared" si="52"/>
        <v>651.04724742999997</v>
      </c>
      <c r="AN834" s="12">
        <f t="shared" si="52"/>
        <v>3.5999999999999997E-2</v>
      </c>
      <c r="AO834" s="12">
        <f t="shared" si="52"/>
        <v>0</v>
      </c>
      <c r="AP834" s="12">
        <f t="shared" si="52"/>
        <v>129.77432035999999</v>
      </c>
      <c r="AQ834" s="12">
        <f t="shared" si="52"/>
        <v>128.66647344</v>
      </c>
      <c r="AR834" s="12">
        <f t="shared" si="52"/>
        <v>1.1078469199999998</v>
      </c>
      <c r="AS834" s="12">
        <f t="shared" si="52"/>
        <v>53.300007550000004</v>
      </c>
      <c r="AT834" s="12">
        <f t="shared" si="52"/>
        <v>834.15757533999988</v>
      </c>
      <c r="AU834" s="12">
        <f t="shared" si="52"/>
        <v>1829.1808906100002</v>
      </c>
      <c r="AV834" s="12">
        <f t="shared" si="52"/>
        <v>3801.4528348699996</v>
      </c>
      <c r="AW834" s="12">
        <f t="shared" si="52"/>
        <v>5630.6337254800001</v>
      </c>
      <c r="AX834" s="12">
        <f t="shared" si="52"/>
        <v>218.49984819000002</v>
      </c>
      <c r="AY834" s="12">
        <f t="shared" si="52"/>
        <v>384.72427375000001</v>
      </c>
      <c r="AZ834" s="12">
        <f t="shared" si="52"/>
        <v>5027.4096035400007</v>
      </c>
    </row>
    <row r="835" spans="2:52" x14ac:dyDescent="0.25">
      <c r="B835" s="14" t="s">
        <v>580</v>
      </c>
    </row>
    <row r="836" spans="2:52" x14ac:dyDescent="0.25">
      <c r="B836" s="15" t="s">
        <v>602</v>
      </c>
      <c r="C836" s="28">
        <v>11.969337979999999</v>
      </c>
      <c r="D836" s="28">
        <v>3.6853150899999996</v>
      </c>
      <c r="E836" s="28">
        <v>2.4916792199999995</v>
      </c>
      <c r="F836" s="28">
        <v>0.98033696999999997</v>
      </c>
      <c r="G836" s="28">
        <v>0.21329889999999999</v>
      </c>
      <c r="H836" s="28">
        <v>8.2840228899999993</v>
      </c>
      <c r="I836" s="28">
        <v>0.31407188000000003</v>
      </c>
      <c r="J836" s="28">
        <v>0.28515600000000002</v>
      </c>
      <c r="K836" s="28">
        <v>7.6365426300000001</v>
      </c>
      <c r="L836" s="28">
        <v>4.8252379999999997E-2</v>
      </c>
      <c r="M836" s="28">
        <v>56.168024869999996</v>
      </c>
      <c r="N836" s="28">
        <v>56.104869999999998</v>
      </c>
      <c r="O836" s="28">
        <v>6.3154870000000002E-2</v>
      </c>
      <c r="P836" s="28">
        <v>0</v>
      </c>
      <c r="Q836" s="28">
        <v>0</v>
      </c>
      <c r="R836" s="28">
        <v>68.137362849999988</v>
      </c>
      <c r="S836" s="28">
        <v>32.571931450000001</v>
      </c>
      <c r="T836" s="28">
        <v>0.64765053000000006</v>
      </c>
      <c r="U836" s="28">
        <v>4.5120235400000004</v>
      </c>
      <c r="V836" s="28">
        <v>0</v>
      </c>
      <c r="W836" s="28">
        <v>0</v>
      </c>
      <c r="X836" s="28">
        <v>3.9115465699999996</v>
      </c>
      <c r="Y836" s="28">
        <v>8.7360420399999992</v>
      </c>
      <c r="Z836" s="28">
        <v>0</v>
      </c>
      <c r="AA836" s="28">
        <v>50.379194130000002</v>
      </c>
      <c r="AB836" s="28">
        <v>17.75816872</v>
      </c>
      <c r="AC836" s="28">
        <v>0</v>
      </c>
      <c r="AD836" s="28">
        <v>0</v>
      </c>
      <c r="AE836" s="28">
        <v>0</v>
      </c>
      <c r="AF836" s="28">
        <v>0</v>
      </c>
      <c r="AG836" s="28">
        <v>0</v>
      </c>
      <c r="AH836" s="28">
        <v>0</v>
      </c>
      <c r="AI836" s="28">
        <v>0</v>
      </c>
      <c r="AJ836" s="28">
        <v>0</v>
      </c>
      <c r="AK836" s="28">
        <v>0</v>
      </c>
      <c r="AL836" s="28">
        <v>6.2021749699999997</v>
      </c>
      <c r="AM836" s="28">
        <v>6.2021749699999997</v>
      </c>
      <c r="AN836" s="28">
        <v>0</v>
      </c>
      <c r="AO836" s="28">
        <v>0</v>
      </c>
      <c r="AP836" s="28">
        <v>0</v>
      </c>
      <c r="AQ836" s="28">
        <v>0</v>
      </c>
      <c r="AR836" s="28">
        <v>0</v>
      </c>
      <c r="AS836" s="28">
        <v>0</v>
      </c>
      <c r="AT836" s="28">
        <v>6.2021749699999997</v>
      </c>
      <c r="AU836" s="28">
        <v>11.555993750000001</v>
      </c>
      <c r="AV836" s="28">
        <v>24.631611200000002</v>
      </c>
      <c r="AW836" s="28">
        <v>36.187604950000001</v>
      </c>
      <c r="AX836" s="28">
        <v>0.10236167</v>
      </c>
      <c r="AY836" s="28">
        <v>1.6313951299999998</v>
      </c>
      <c r="AZ836" s="28">
        <v>34.453848149999999</v>
      </c>
    </row>
    <row r="837" spans="2:52" x14ac:dyDescent="0.25">
      <c r="B837" s="15" t="s">
        <v>374</v>
      </c>
      <c r="C837" s="28">
        <v>7.8519081400000008</v>
      </c>
      <c r="D837" s="28">
        <v>2.4289925300000004</v>
      </c>
      <c r="E837" s="28">
        <v>2.01142917</v>
      </c>
      <c r="F837" s="28">
        <v>0.30314496000000002</v>
      </c>
      <c r="G837" s="28">
        <v>0.11441839999999999</v>
      </c>
      <c r="H837" s="28">
        <v>5.4229156100000004</v>
      </c>
      <c r="I837" s="28">
        <v>0.55372140000000003</v>
      </c>
      <c r="J837" s="28">
        <v>0.27949575999999998</v>
      </c>
      <c r="K837" s="28">
        <v>4.5828484500000002</v>
      </c>
      <c r="L837" s="28">
        <v>6.8500000000000002E-3</v>
      </c>
      <c r="M837" s="28">
        <v>60.477312049999995</v>
      </c>
      <c r="N837" s="28">
        <v>60.429671999999997</v>
      </c>
      <c r="O837" s="28">
        <v>4.7640050000000003E-2</v>
      </c>
      <c r="P837" s="28">
        <v>0</v>
      </c>
      <c r="Q837" s="28">
        <v>0</v>
      </c>
      <c r="R837" s="28">
        <v>68.329220190000001</v>
      </c>
      <c r="S837" s="28">
        <v>30.711339969999997</v>
      </c>
      <c r="T837" s="28">
        <v>0.21998651999999999</v>
      </c>
      <c r="U837" s="28">
        <v>5.3255392300000004</v>
      </c>
      <c r="V837" s="28">
        <v>0</v>
      </c>
      <c r="W837" s="28">
        <v>0</v>
      </c>
      <c r="X837" s="28">
        <v>1.66309157</v>
      </c>
      <c r="Y837" s="28">
        <v>9.3769195500000002</v>
      </c>
      <c r="Z837" s="28">
        <v>2.09823943</v>
      </c>
      <c r="AA837" s="28">
        <v>49.395116270000003</v>
      </c>
      <c r="AB837" s="28">
        <v>18.934103919999998</v>
      </c>
      <c r="AC837" s="28">
        <v>0</v>
      </c>
      <c r="AD837" s="28">
        <v>0</v>
      </c>
      <c r="AE837" s="28">
        <v>0</v>
      </c>
      <c r="AF837" s="28">
        <v>0</v>
      </c>
      <c r="AG837" s="28">
        <v>0</v>
      </c>
      <c r="AH837" s="28">
        <v>0</v>
      </c>
      <c r="AI837" s="28">
        <v>0</v>
      </c>
      <c r="AJ837" s="28">
        <v>0</v>
      </c>
      <c r="AK837" s="28">
        <v>0</v>
      </c>
      <c r="AL837" s="28">
        <v>2.32448268</v>
      </c>
      <c r="AM837" s="28">
        <v>2.32448268</v>
      </c>
      <c r="AN837" s="28">
        <v>0</v>
      </c>
      <c r="AO837" s="28">
        <v>0</v>
      </c>
      <c r="AP837" s="28">
        <v>5.8914149599999996</v>
      </c>
      <c r="AQ837" s="28">
        <v>5.8914149599999996</v>
      </c>
      <c r="AR837" s="28">
        <v>0</v>
      </c>
      <c r="AS837" s="28">
        <v>0</v>
      </c>
      <c r="AT837" s="28">
        <v>8.2158976400000014</v>
      </c>
      <c r="AU837" s="28">
        <v>10.718206279999999</v>
      </c>
      <c r="AV837" s="28">
        <v>14.918688210000001</v>
      </c>
      <c r="AW837" s="28">
        <v>25.63689449</v>
      </c>
      <c r="AX837" s="28">
        <v>0.32347440000000005</v>
      </c>
      <c r="AY837" s="28">
        <v>2.4137933899999999</v>
      </c>
      <c r="AZ837" s="28">
        <v>22.899626699999999</v>
      </c>
    </row>
    <row r="838" spans="2:52" x14ac:dyDescent="0.25">
      <c r="B838" s="15" t="s">
        <v>603</v>
      </c>
      <c r="C838" s="28">
        <v>9.9685740000000003</v>
      </c>
      <c r="D838" s="28">
        <v>3.91046797</v>
      </c>
      <c r="E838" s="28">
        <v>2.6065612900000001</v>
      </c>
      <c r="F838" s="28">
        <v>0.94615547999999994</v>
      </c>
      <c r="G838" s="28">
        <v>0.35775119999999999</v>
      </c>
      <c r="H838" s="28">
        <v>6.0581060299999994</v>
      </c>
      <c r="I838" s="28">
        <v>1.1346136599999999</v>
      </c>
      <c r="J838" s="28">
        <v>0.78998255000000006</v>
      </c>
      <c r="K838" s="28">
        <v>4.0763118199999999</v>
      </c>
      <c r="L838" s="28">
        <v>5.7197999999999999E-2</v>
      </c>
      <c r="M838" s="28">
        <v>69.190174999999996</v>
      </c>
      <c r="N838" s="28">
        <v>69.190174999999996</v>
      </c>
      <c r="O838" s="28">
        <v>0</v>
      </c>
      <c r="P838" s="28">
        <v>0</v>
      </c>
      <c r="Q838" s="28">
        <v>0</v>
      </c>
      <c r="R838" s="28">
        <v>79.158749</v>
      </c>
      <c r="S838" s="28">
        <v>39.346557199999999</v>
      </c>
      <c r="T838" s="28">
        <v>1.08744978</v>
      </c>
      <c r="U838" s="28">
        <v>2.1517748299999999</v>
      </c>
      <c r="V838" s="28">
        <v>0</v>
      </c>
      <c r="W838" s="28">
        <v>0</v>
      </c>
      <c r="X838" s="28">
        <v>2.9489602400000003</v>
      </c>
      <c r="Y838" s="28">
        <v>11.34371829</v>
      </c>
      <c r="Z838" s="28">
        <v>0</v>
      </c>
      <c r="AA838" s="28">
        <v>56.878460340000004</v>
      </c>
      <c r="AB838" s="28">
        <v>22.28028866</v>
      </c>
      <c r="AC838" s="28">
        <v>0</v>
      </c>
      <c r="AD838" s="28">
        <v>0</v>
      </c>
      <c r="AE838" s="28">
        <v>0</v>
      </c>
      <c r="AF838" s="28">
        <v>0</v>
      </c>
      <c r="AG838" s="28">
        <v>0</v>
      </c>
      <c r="AH838" s="28">
        <v>0</v>
      </c>
      <c r="AI838" s="28">
        <v>0</v>
      </c>
      <c r="AJ838" s="28">
        <v>0</v>
      </c>
      <c r="AK838" s="28">
        <v>0</v>
      </c>
      <c r="AL838" s="28">
        <v>12.936688439999999</v>
      </c>
      <c r="AM838" s="28">
        <v>12.936688439999999</v>
      </c>
      <c r="AN838" s="28">
        <v>0</v>
      </c>
      <c r="AO838" s="28">
        <v>0</v>
      </c>
      <c r="AP838" s="28">
        <v>0</v>
      </c>
      <c r="AQ838" s="28">
        <v>0</v>
      </c>
      <c r="AR838" s="28">
        <v>0</v>
      </c>
      <c r="AS838" s="28">
        <v>0</v>
      </c>
      <c r="AT838" s="28">
        <v>12.936688439999999</v>
      </c>
      <c r="AU838" s="28">
        <v>9.343600219999999</v>
      </c>
      <c r="AV838" s="28">
        <v>19.095617710000003</v>
      </c>
      <c r="AW838" s="28">
        <v>28.439217929999998</v>
      </c>
      <c r="AX838" s="28">
        <v>1.7532079700000001</v>
      </c>
      <c r="AY838" s="28">
        <v>10.464384150000001</v>
      </c>
      <c r="AZ838" s="28">
        <v>16.221625809999999</v>
      </c>
    </row>
    <row r="839" spans="2:52" x14ac:dyDescent="0.25">
      <c r="B839" s="15" t="s">
        <v>604</v>
      </c>
      <c r="C839" s="28">
        <v>8.0730371299999995</v>
      </c>
      <c r="D839" s="28">
        <v>3.9210961800000002</v>
      </c>
      <c r="E839" s="28">
        <v>3.3917708600000003</v>
      </c>
      <c r="F839" s="28">
        <v>0.28340340000000003</v>
      </c>
      <c r="G839" s="28">
        <v>0.24592192000000002</v>
      </c>
      <c r="H839" s="28">
        <v>4.1519409499999993</v>
      </c>
      <c r="I839" s="28">
        <v>0.57649421999999995</v>
      </c>
      <c r="J839" s="28">
        <v>0.55932934999999995</v>
      </c>
      <c r="K839" s="28">
        <v>2.9566759999999999</v>
      </c>
      <c r="L839" s="28">
        <v>5.9441380000000002E-2</v>
      </c>
      <c r="M839" s="28">
        <v>60.210851460000001</v>
      </c>
      <c r="N839" s="28">
        <v>60.192971999999997</v>
      </c>
      <c r="O839" s="28">
        <v>1.787946E-2</v>
      </c>
      <c r="P839" s="28">
        <v>0</v>
      </c>
      <c r="Q839" s="28">
        <v>0</v>
      </c>
      <c r="R839" s="28">
        <v>68.283888590000004</v>
      </c>
      <c r="S839" s="28">
        <v>36.925188649999996</v>
      </c>
      <c r="T839" s="28">
        <v>1.07058509</v>
      </c>
      <c r="U839" s="28">
        <v>4.8259781799999999</v>
      </c>
      <c r="V839" s="28">
        <v>0</v>
      </c>
      <c r="W839" s="28">
        <v>0</v>
      </c>
      <c r="X839" s="28">
        <v>1.1420336599999998</v>
      </c>
      <c r="Y839" s="28">
        <v>7.4507084400000005</v>
      </c>
      <c r="Z839" s="28">
        <v>0</v>
      </c>
      <c r="AA839" s="28">
        <v>51.414494019999999</v>
      </c>
      <c r="AB839" s="28">
        <v>16.869394570000001</v>
      </c>
      <c r="AC839" s="28">
        <v>0</v>
      </c>
      <c r="AD839" s="28">
        <v>0</v>
      </c>
      <c r="AE839" s="28">
        <v>0</v>
      </c>
      <c r="AF839" s="28">
        <v>0</v>
      </c>
      <c r="AG839" s="28">
        <v>0</v>
      </c>
      <c r="AH839" s="28">
        <v>0</v>
      </c>
      <c r="AI839" s="28">
        <v>0</v>
      </c>
      <c r="AJ839" s="28">
        <v>0</v>
      </c>
      <c r="AK839" s="28">
        <v>0</v>
      </c>
      <c r="AL839" s="28">
        <v>0.21649499999999999</v>
      </c>
      <c r="AM839" s="28">
        <v>0.21649499999999999</v>
      </c>
      <c r="AN839" s="28">
        <v>0</v>
      </c>
      <c r="AO839" s="28">
        <v>0</v>
      </c>
      <c r="AP839" s="28">
        <v>0</v>
      </c>
      <c r="AQ839" s="28">
        <v>0</v>
      </c>
      <c r="AR839" s="28">
        <v>0</v>
      </c>
      <c r="AS839" s="28">
        <v>0</v>
      </c>
      <c r="AT839" s="28">
        <v>0.21649499999999999</v>
      </c>
      <c r="AU839" s="28">
        <v>16.652899569999999</v>
      </c>
      <c r="AV839" s="28">
        <v>27.723798640000002</v>
      </c>
      <c r="AW839" s="28">
        <v>44.376698210000001</v>
      </c>
      <c r="AX839" s="28">
        <v>0.33961268999999999</v>
      </c>
      <c r="AY839" s="28">
        <v>13.67760226</v>
      </c>
      <c r="AZ839" s="28">
        <v>30.359483259999998</v>
      </c>
    </row>
    <row r="840" spans="2:52" x14ac:dyDescent="0.25">
      <c r="B840" s="15" t="s">
        <v>605</v>
      </c>
      <c r="C840" s="28">
        <v>7.2939879600000008</v>
      </c>
      <c r="D840" s="28">
        <v>1.9480433500000001</v>
      </c>
      <c r="E840" s="28">
        <v>1.02977064</v>
      </c>
      <c r="F840" s="28">
        <v>0.71815956000000003</v>
      </c>
      <c r="G840" s="28">
        <v>0.20011314999999999</v>
      </c>
      <c r="H840" s="28">
        <v>5.3459446100000001</v>
      </c>
      <c r="I840" s="28">
        <v>1.2286691000000001</v>
      </c>
      <c r="J840" s="28">
        <v>1.0843748100000001</v>
      </c>
      <c r="K840" s="28">
        <v>2.9574268799999999</v>
      </c>
      <c r="L840" s="28">
        <v>7.5473820000000011E-2</v>
      </c>
      <c r="M840" s="28">
        <v>46.484437189999994</v>
      </c>
      <c r="N840" s="28">
        <v>46.472223</v>
      </c>
      <c r="O840" s="28">
        <v>1.221419E-2</v>
      </c>
      <c r="P840" s="28">
        <v>0</v>
      </c>
      <c r="Q840" s="28">
        <v>0</v>
      </c>
      <c r="R840" s="28">
        <v>53.778425149999997</v>
      </c>
      <c r="S840" s="28">
        <v>28.202141489999999</v>
      </c>
      <c r="T840" s="28">
        <v>0.69489280000000009</v>
      </c>
      <c r="U840" s="28">
        <v>3.3654666500000001</v>
      </c>
      <c r="V840" s="28">
        <v>0</v>
      </c>
      <c r="W840" s="28">
        <v>0</v>
      </c>
      <c r="X840" s="28">
        <v>1.7072634799999999</v>
      </c>
      <c r="Y840" s="28">
        <v>4.1768383</v>
      </c>
      <c r="Z840" s="28">
        <v>0.58737815999999998</v>
      </c>
      <c r="AA840" s="28">
        <v>38.73398087999999</v>
      </c>
      <c r="AB840" s="28">
        <v>15.04444427</v>
      </c>
      <c r="AC840" s="28">
        <v>0</v>
      </c>
      <c r="AD840" s="28">
        <v>0</v>
      </c>
      <c r="AE840" s="28">
        <v>0</v>
      </c>
      <c r="AF840" s="28">
        <v>0</v>
      </c>
      <c r="AG840" s="28">
        <v>0</v>
      </c>
      <c r="AH840" s="28">
        <v>0</v>
      </c>
      <c r="AI840" s="28">
        <v>0</v>
      </c>
      <c r="AJ840" s="28">
        <v>0</v>
      </c>
      <c r="AK840" s="28">
        <v>0</v>
      </c>
      <c r="AL840" s="28">
        <v>2.5902195099999998</v>
      </c>
      <c r="AM840" s="28">
        <v>2.5902195099999998</v>
      </c>
      <c r="AN840" s="28">
        <v>0</v>
      </c>
      <c r="AO840" s="28">
        <v>0</v>
      </c>
      <c r="AP840" s="28">
        <v>0</v>
      </c>
      <c r="AQ840" s="28">
        <v>0</v>
      </c>
      <c r="AR840" s="28">
        <v>0</v>
      </c>
      <c r="AS840" s="28">
        <v>1.2754430000000001</v>
      </c>
      <c r="AT840" s="28">
        <v>3.8656625099999999</v>
      </c>
      <c r="AU840" s="28">
        <v>11.17878176</v>
      </c>
      <c r="AV840" s="28">
        <v>14.607706</v>
      </c>
      <c r="AW840" s="28">
        <v>25.78648776</v>
      </c>
      <c r="AX840" s="28">
        <v>0</v>
      </c>
      <c r="AY840" s="28">
        <v>1.7504792600000001</v>
      </c>
      <c r="AZ840" s="28">
        <v>24.036008500000001</v>
      </c>
    </row>
    <row r="841" spans="2:52" x14ac:dyDescent="0.25">
      <c r="B841" s="15" t="s">
        <v>606</v>
      </c>
      <c r="C841" s="28">
        <v>15.164187419999998</v>
      </c>
      <c r="D841" s="28">
        <v>5.9092110100000008</v>
      </c>
      <c r="E841" s="28">
        <v>4.16828515</v>
      </c>
      <c r="F841" s="28">
        <v>1.14138286</v>
      </c>
      <c r="G841" s="28">
        <v>0.59954300000000005</v>
      </c>
      <c r="H841" s="28">
        <v>9.2549764099999976</v>
      </c>
      <c r="I841" s="28">
        <v>0.58469920999999991</v>
      </c>
      <c r="J841" s="28">
        <v>1.76478439</v>
      </c>
      <c r="K841" s="28">
        <v>6.8402507799999999</v>
      </c>
      <c r="L841" s="28">
        <v>6.5242029999999993E-2</v>
      </c>
      <c r="M841" s="28">
        <v>83.510562849999999</v>
      </c>
      <c r="N841" s="28">
        <v>83.374340000000004</v>
      </c>
      <c r="O841" s="28">
        <v>0.13622285000000001</v>
      </c>
      <c r="P841" s="28">
        <v>0</v>
      </c>
      <c r="Q841" s="28">
        <v>0</v>
      </c>
      <c r="R841" s="28">
        <v>98.67475026999999</v>
      </c>
      <c r="S841" s="28">
        <v>51.887102599999999</v>
      </c>
      <c r="T841" s="28">
        <v>0.79001515</v>
      </c>
      <c r="U841" s="28">
        <v>3.74602557</v>
      </c>
      <c r="V841" s="28">
        <v>0</v>
      </c>
      <c r="W841" s="28">
        <v>0</v>
      </c>
      <c r="X841" s="28">
        <v>4.1462012499999998</v>
      </c>
      <c r="Y841" s="28">
        <v>9.2382172699999998</v>
      </c>
      <c r="Z841" s="28">
        <v>0.88245093999999991</v>
      </c>
      <c r="AA841" s="28">
        <v>70.690012780000004</v>
      </c>
      <c r="AB841" s="28">
        <v>27.984737489999997</v>
      </c>
      <c r="AC841" s="28">
        <v>0</v>
      </c>
      <c r="AD841" s="28">
        <v>0</v>
      </c>
      <c r="AE841" s="28">
        <v>0</v>
      </c>
      <c r="AF841" s="28">
        <v>0</v>
      </c>
      <c r="AG841" s="28">
        <v>0</v>
      </c>
      <c r="AH841" s="28">
        <v>0</v>
      </c>
      <c r="AI841" s="28">
        <v>0</v>
      </c>
      <c r="AJ841" s="28">
        <v>0</v>
      </c>
      <c r="AK841" s="28">
        <v>0</v>
      </c>
      <c r="AL841" s="28">
        <v>2.4855641899999998</v>
      </c>
      <c r="AM841" s="28">
        <v>2.4855641899999998</v>
      </c>
      <c r="AN841" s="28">
        <v>0</v>
      </c>
      <c r="AO841" s="28">
        <v>0</v>
      </c>
      <c r="AP841" s="28">
        <v>2.1071428399999999</v>
      </c>
      <c r="AQ841" s="28">
        <v>2.1071428399999999</v>
      </c>
      <c r="AR841" s="28">
        <v>0</v>
      </c>
      <c r="AS841" s="28">
        <v>0</v>
      </c>
      <c r="AT841" s="28">
        <v>4.5927070299999997</v>
      </c>
      <c r="AU841" s="28">
        <v>23.392030460000001</v>
      </c>
      <c r="AV841" s="28">
        <v>26.094174429999999</v>
      </c>
      <c r="AW841" s="28">
        <v>49.486204890000003</v>
      </c>
      <c r="AX841" s="28">
        <v>2.0397419399999999</v>
      </c>
      <c r="AY841" s="28">
        <v>1.42758859</v>
      </c>
      <c r="AZ841" s="28">
        <v>46.018874359999998</v>
      </c>
    </row>
    <row r="842" spans="2:52" x14ac:dyDescent="0.25">
      <c r="B842" s="15" t="s">
        <v>607</v>
      </c>
      <c r="C842" s="28">
        <v>115.59682488</v>
      </c>
      <c r="D842" s="28">
        <v>67.298295420000002</v>
      </c>
      <c r="E842" s="28">
        <v>16.28783159</v>
      </c>
      <c r="F842" s="28">
        <v>48.115543380000005</v>
      </c>
      <c r="G842" s="28">
        <v>2.8949204500000003</v>
      </c>
      <c r="H842" s="28">
        <v>48.29852945999999</v>
      </c>
      <c r="I842" s="28">
        <v>10.631265019999999</v>
      </c>
      <c r="J842" s="28">
        <v>0.71006999999999998</v>
      </c>
      <c r="K842" s="28">
        <v>36.767656799999997</v>
      </c>
      <c r="L842" s="28">
        <v>0.18953764000000001</v>
      </c>
      <c r="M842" s="28">
        <v>105.30459500000001</v>
      </c>
      <c r="N842" s="28">
        <v>105.227622</v>
      </c>
      <c r="O842" s="28">
        <v>7.1972999999999995E-2</v>
      </c>
      <c r="P842" s="28">
        <v>0</v>
      </c>
      <c r="Q842" s="28">
        <v>5.0000000000000001E-3</v>
      </c>
      <c r="R842" s="28">
        <v>220.90141987999999</v>
      </c>
      <c r="S842" s="28">
        <v>99.630235330000005</v>
      </c>
      <c r="T842" s="28">
        <v>6.2787093600000006</v>
      </c>
      <c r="U842" s="28">
        <v>11.27323292</v>
      </c>
      <c r="V842" s="28">
        <v>0</v>
      </c>
      <c r="W842" s="28">
        <v>0</v>
      </c>
      <c r="X842" s="28">
        <v>2.80090679</v>
      </c>
      <c r="Y842" s="28">
        <v>41.530346039999998</v>
      </c>
      <c r="Z842" s="28">
        <v>2.4671170400000002</v>
      </c>
      <c r="AA842" s="28">
        <v>163.98054747999998</v>
      </c>
      <c r="AB842" s="28">
        <v>56.9208724</v>
      </c>
      <c r="AC842" s="28">
        <v>0</v>
      </c>
      <c r="AD842" s="28">
        <v>0</v>
      </c>
      <c r="AE842" s="28">
        <v>0</v>
      </c>
      <c r="AF842" s="28">
        <v>0</v>
      </c>
      <c r="AG842" s="28">
        <v>0</v>
      </c>
      <c r="AH842" s="28">
        <v>0</v>
      </c>
      <c r="AI842" s="28">
        <v>0</v>
      </c>
      <c r="AJ842" s="28">
        <v>0</v>
      </c>
      <c r="AK842" s="28">
        <v>0</v>
      </c>
      <c r="AL842" s="28">
        <v>19.014163149999998</v>
      </c>
      <c r="AM842" s="28">
        <v>19.014163149999998</v>
      </c>
      <c r="AN842" s="28">
        <v>0</v>
      </c>
      <c r="AO842" s="28">
        <v>0</v>
      </c>
      <c r="AP842" s="28">
        <v>6.9178938399999996</v>
      </c>
      <c r="AQ842" s="28">
        <v>6.9178938399999996</v>
      </c>
      <c r="AR842" s="28">
        <v>0</v>
      </c>
      <c r="AS842" s="28">
        <v>0</v>
      </c>
      <c r="AT842" s="28">
        <v>25.93205699</v>
      </c>
      <c r="AU842" s="28">
        <v>30.988815410000001</v>
      </c>
      <c r="AV842" s="28">
        <v>40.643068299999996</v>
      </c>
      <c r="AW842" s="28">
        <v>71.631883710000011</v>
      </c>
      <c r="AX842" s="28">
        <v>10.6790916</v>
      </c>
      <c r="AY842" s="28">
        <v>0.31685346999999997</v>
      </c>
      <c r="AZ842" s="28">
        <v>60.635938639999999</v>
      </c>
    </row>
    <row r="843" spans="2:52" x14ac:dyDescent="0.25">
      <c r="B843" s="15" t="s">
        <v>608</v>
      </c>
      <c r="C843" s="28">
        <v>2.4999198799999998</v>
      </c>
      <c r="D843" s="28">
        <v>1.9211339499999998</v>
      </c>
      <c r="E843" s="28">
        <v>1.4176595499999998</v>
      </c>
      <c r="F843" s="28">
        <v>0.24478643999999999</v>
      </c>
      <c r="G843" s="28">
        <v>0.25868795999999999</v>
      </c>
      <c r="H843" s="28">
        <v>0.57878593</v>
      </c>
      <c r="I843" s="28">
        <v>0.16661396000000001</v>
      </c>
      <c r="J843" s="28">
        <v>0.30529054999999999</v>
      </c>
      <c r="K843" s="28">
        <v>0</v>
      </c>
      <c r="L843" s="28">
        <v>0.10688142</v>
      </c>
      <c r="M843" s="28">
        <v>38.232767500000001</v>
      </c>
      <c r="N843" s="28">
        <v>38.206243999999998</v>
      </c>
      <c r="O843" s="28">
        <v>2.6523499999999998E-2</v>
      </c>
      <c r="P843" s="28">
        <v>0</v>
      </c>
      <c r="Q843" s="28">
        <v>0</v>
      </c>
      <c r="R843" s="28">
        <v>40.732687380000002</v>
      </c>
      <c r="S843" s="28">
        <v>20.97715225</v>
      </c>
      <c r="T843" s="28">
        <v>0.66282191000000001</v>
      </c>
      <c r="U843" s="28">
        <v>3.0653753999999998</v>
      </c>
      <c r="V843" s="28">
        <v>0</v>
      </c>
      <c r="W843" s="28">
        <v>0</v>
      </c>
      <c r="X843" s="28">
        <v>2.5865342200000003</v>
      </c>
      <c r="Y843" s="28">
        <v>2.31750677</v>
      </c>
      <c r="Z843" s="28">
        <v>0.31730944</v>
      </c>
      <c r="AA843" s="28">
        <v>29.926699989999999</v>
      </c>
      <c r="AB843" s="28">
        <v>10.805987389999999</v>
      </c>
      <c r="AC843" s="28">
        <v>0</v>
      </c>
      <c r="AD843" s="28">
        <v>0</v>
      </c>
      <c r="AE843" s="28">
        <v>0</v>
      </c>
      <c r="AF843" s="28">
        <v>0</v>
      </c>
      <c r="AG843" s="28">
        <v>0</v>
      </c>
      <c r="AH843" s="28">
        <v>0</v>
      </c>
      <c r="AI843" s="28">
        <v>0</v>
      </c>
      <c r="AJ843" s="28">
        <v>0</v>
      </c>
      <c r="AK843" s="28">
        <v>0</v>
      </c>
      <c r="AL843" s="28">
        <v>4.8190162300000008</v>
      </c>
      <c r="AM843" s="28">
        <v>4.8190162300000008</v>
      </c>
      <c r="AN843" s="28">
        <v>0</v>
      </c>
      <c r="AO843" s="28">
        <v>0</v>
      </c>
      <c r="AP843" s="28">
        <v>1.3321609599999999</v>
      </c>
      <c r="AQ843" s="28">
        <v>1.3321609599999999</v>
      </c>
      <c r="AR843" s="28">
        <v>0</v>
      </c>
      <c r="AS843" s="28">
        <v>0</v>
      </c>
      <c r="AT843" s="28">
        <v>6.1511771900000003</v>
      </c>
      <c r="AU843" s="28">
        <v>4.6548102</v>
      </c>
      <c r="AV843" s="28">
        <v>0.68062339999999988</v>
      </c>
      <c r="AW843" s="28">
        <v>5.3354336000000009</v>
      </c>
      <c r="AX843" s="28">
        <v>0.58658393999999991</v>
      </c>
      <c r="AY843" s="28">
        <v>0</v>
      </c>
      <c r="AZ843" s="28">
        <v>4.7488496600000003</v>
      </c>
    </row>
    <row r="844" spans="2:52" x14ac:dyDescent="0.25">
      <c r="B844" s="15" t="s">
        <v>609</v>
      </c>
      <c r="C844" s="28">
        <v>4.63743325</v>
      </c>
      <c r="D844" s="28">
        <v>3.15271575</v>
      </c>
      <c r="E844" s="28">
        <v>1.6981412499999999</v>
      </c>
      <c r="F844" s="28">
        <v>0.60978975000000002</v>
      </c>
      <c r="G844" s="28">
        <v>0.84478474999999997</v>
      </c>
      <c r="H844" s="28">
        <v>1.4847174999999999</v>
      </c>
      <c r="I844" s="28">
        <v>0.150259</v>
      </c>
      <c r="J844" s="28">
        <v>1.3124205600000001</v>
      </c>
      <c r="K844" s="28">
        <v>0</v>
      </c>
      <c r="L844" s="28">
        <v>2.2037939999999999E-2</v>
      </c>
      <c r="M844" s="28">
        <v>74.161490999999998</v>
      </c>
      <c r="N844" s="28">
        <v>74.161490999999998</v>
      </c>
      <c r="O844" s="28">
        <v>0</v>
      </c>
      <c r="P844" s="28">
        <v>0</v>
      </c>
      <c r="Q844" s="28">
        <v>0</v>
      </c>
      <c r="R844" s="28">
        <v>78.798924249999999</v>
      </c>
      <c r="S844" s="28">
        <v>54.330851170000003</v>
      </c>
      <c r="T844" s="28">
        <v>0.24414367000000001</v>
      </c>
      <c r="U844" s="28">
        <v>3.0739235800000002</v>
      </c>
      <c r="V844" s="28">
        <v>0</v>
      </c>
      <c r="W844" s="28">
        <v>0</v>
      </c>
      <c r="X844" s="28">
        <v>3.4139315099999998</v>
      </c>
      <c r="Y844" s="28">
        <v>3.0931531200000002</v>
      </c>
      <c r="Z844" s="28">
        <v>0</v>
      </c>
      <c r="AA844" s="28">
        <v>64.156003049999995</v>
      </c>
      <c r="AB844" s="28">
        <v>14.642921200000002</v>
      </c>
      <c r="AC844" s="28">
        <v>0</v>
      </c>
      <c r="AD844" s="28">
        <v>0</v>
      </c>
      <c r="AE844" s="28">
        <v>0</v>
      </c>
      <c r="AF844" s="28">
        <v>0</v>
      </c>
      <c r="AG844" s="28">
        <v>0</v>
      </c>
      <c r="AH844" s="28">
        <v>0</v>
      </c>
      <c r="AI844" s="28">
        <v>0</v>
      </c>
      <c r="AJ844" s="28">
        <v>0</v>
      </c>
      <c r="AK844" s="28">
        <v>0</v>
      </c>
      <c r="AL844" s="28">
        <v>0.35726216</v>
      </c>
      <c r="AM844" s="28">
        <v>0.35726216</v>
      </c>
      <c r="AN844" s="28">
        <v>0</v>
      </c>
      <c r="AO844" s="28">
        <v>0</v>
      </c>
      <c r="AP844" s="28">
        <v>0</v>
      </c>
      <c r="AQ844" s="28">
        <v>0</v>
      </c>
      <c r="AR844" s="28">
        <v>0</v>
      </c>
      <c r="AS844" s="28">
        <v>0</v>
      </c>
      <c r="AT844" s="28">
        <v>0.35726216</v>
      </c>
      <c r="AU844" s="28">
        <v>14.285659040000001</v>
      </c>
      <c r="AV844" s="28">
        <v>2.9150402400000002</v>
      </c>
      <c r="AW844" s="28">
        <v>17.200699280000002</v>
      </c>
      <c r="AX844" s="28">
        <v>0</v>
      </c>
      <c r="AY844" s="28">
        <v>0</v>
      </c>
      <c r="AZ844" s="28">
        <v>17.200699280000002</v>
      </c>
    </row>
    <row r="845" spans="2:52" x14ac:dyDescent="0.25">
      <c r="B845" s="15" t="s">
        <v>610</v>
      </c>
      <c r="C845" s="28">
        <v>2.50824303</v>
      </c>
      <c r="D845" s="28">
        <v>1.45749328</v>
      </c>
      <c r="E845" s="28">
        <v>1.2503799199999999</v>
      </c>
      <c r="F845" s="28">
        <v>0.10324030000000001</v>
      </c>
      <c r="G845" s="28">
        <v>0.10387306</v>
      </c>
      <c r="H845" s="28">
        <v>1.05074975</v>
      </c>
      <c r="I845" s="28">
        <v>0.23503199999999999</v>
      </c>
      <c r="J845" s="28">
        <v>0.59562925</v>
      </c>
      <c r="K845" s="28">
        <v>0</v>
      </c>
      <c r="L845" s="28">
        <v>0.22008849999999999</v>
      </c>
      <c r="M845" s="28">
        <v>65.532394999999994</v>
      </c>
      <c r="N845" s="28">
        <v>65.532394999999994</v>
      </c>
      <c r="O845" s="28">
        <v>0</v>
      </c>
      <c r="P845" s="28">
        <v>0</v>
      </c>
      <c r="Q845" s="28">
        <v>0</v>
      </c>
      <c r="R845" s="28">
        <v>68.040638029999997</v>
      </c>
      <c r="S845" s="28">
        <v>38.361383740000001</v>
      </c>
      <c r="T845" s="28">
        <v>0.43052451000000003</v>
      </c>
      <c r="U845" s="28">
        <v>5.3839752900000004</v>
      </c>
      <c r="V845" s="28">
        <v>0</v>
      </c>
      <c r="W845" s="28">
        <v>0</v>
      </c>
      <c r="X845" s="28">
        <v>4.1570989999999997</v>
      </c>
      <c r="Y845" s="28">
        <v>5.5596273700000003</v>
      </c>
      <c r="Z845" s="28">
        <v>0.85493031999999991</v>
      </c>
      <c r="AA845" s="28">
        <v>54.747540229999998</v>
      </c>
      <c r="AB845" s="28">
        <v>13.2930978</v>
      </c>
      <c r="AC845" s="28">
        <v>3.0700000000000002E-2</v>
      </c>
      <c r="AD845" s="28">
        <v>3.0700000000000002E-2</v>
      </c>
      <c r="AE845" s="28">
        <v>0</v>
      </c>
      <c r="AF845" s="28">
        <v>0</v>
      </c>
      <c r="AG845" s="28">
        <v>0</v>
      </c>
      <c r="AH845" s="28">
        <v>0</v>
      </c>
      <c r="AI845" s="28">
        <v>0</v>
      </c>
      <c r="AJ845" s="28">
        <v>0</v>
      </c>
      <c r="AK845" s="28">
        <v>3.0700000000000002E-2</v>
      </c>
      <c r="AL845" s="28">
        <v>0.30399999999999999</v>
      </c>
      <c r="AM845" s="28">
        <v>0.30399999999999999</v>
      </c>
      <c r="AN845" s="28">
        <v>0</v>
      </c>
      <c r="AO845" s="28">
        <v>0</v>
      </c>
      <c r="AP845" s="28">
        <v>3.2199252200000004</v>
      </c>
      <c r="AQ845" s="28">
        <v>3.2199252200000004</v>
      </c>
      <c r="AR845" s="28">
        <v>0</v>
      </c>
      <c r="AS845" s="28">
        <v>0</v>
      </c>
      <c r="AT845" s="28">
        <v>3.5239252200000002</v>
      </c>
      <c r="AU845" s="28">
        <v>9.7998725800000006</v>
      </c>
      <c r="AV845" s="28">
        <v>18.307565539999999</v>
      </c>
      <c r="AW845" s="28">
        <v>28.107438120000001</v>
      </c>
      <c r="AX845" s="28">
        <v>3.1306575699999999</v>
      </c>
      <c r="AY845" s="28">
        <v>0</v>
      </c>
      <c r="AZ845" s="28">
        <v>24.976780550000001</v>
      </c>
    </row>
    <row r="846" spans="2:52" x14ac:dyDescent="0.25">
      <c r="B846" s="15" t="s">
        <v>611</v>
      </c>
      <c r="C846" s="28">
        <v>6.1808640700000002</v>
      </c>
      <c r="D846" s="28">
        <v>2.58171617</v>
      </c>
      <c r="E846" s="28">
        <v>2.4194987700000001</v>
      </c>
      <c r="F846" s="28">
        <v>0</v>
      </c>
      <c r="G846" s="28">
        <v>0.16221739999999998</v>
      </c>
      <c r="H846" s="28">
        <v>3.5991479000000002</v>
      </c>
      <c r="I846" s="28">
        <v>1.2842146999999999</v>
      </c>
      <c r="J846" s="28">
        <v>0.29814000000000002</v>
      </c>
      <c r="K846" s="28">
        <v>1.61815</v>
      </c>
      <c r="L846" s="28">
        <v>0.39864320000000003</v>
      </c>
      <c r="M846" s="28">
        <v>54.075147610000002</v>
      </c>
      <c r="N846" s="28">
        <v>54.043507040000001</v>
      </c>
      <c r="O846" s="28">
        <v>3.164057E-2</v>
      </c>
      <c r="P846" s="28">
        <v>0</v>
      </c>
      <c r="Q846" s="28">
        <v>0</v>
      </c>
      <c r="R846" s="28">
        <v>60.25601168</v>
      </c>
      <c r="S846" s="28">
        <v>29.261681579999998</v>
      </c>
      <c r="T846" s="28">
        <v>1.1284487700000001</v>
      </c>
      <c r="U846" s="28">
        <v>3.5463147999999998</v>
      </c>
      <c r="V846" s="28">
        <v>0</v>
      </c>
      <c r="W846" s="28">
        <v>0</v>
      </c>
      <c r="X846" s="28">
        <v>5.5376522599999998</v>
      </c>
      <c r="Y846" s="28">
        <v>11.086521789999999</v>
      </c>
      <c r="Z846" s="28">
        <v>0</v>
      </c>
      <c r="AA846" s="28">
        <v>50.560619199999998</v>
      </c>
      <c r="AB846" s="28">
        <v>9.6953924800000006</v>
      </c>
      <c r="AC846" s="28">
        <v>0</v>
      </c>
      <c r="AD846" s="28">
        <v>0</v>
      </c>
      <c r="AE846" s="28">
        <v>0</v>
      </c>
      <c r="AF846" s="28">
        <v>0</v>
      </c>
      <c r="AG846" s="28">
        <v>0</v>
      </c>
      <c r="AH846" s="28">
        <v>0</v>
      </c>
      <c r="AI846" s="28">
        <v>0</v>
      </c>
      <c r="AJ846" s="28">
        <v>0</v>
      </c>
      <c r="AK846" s="28">
        <v>0</v>
      </c>
      <c r="AL846" s="28">
        <v>0</v>
      </c>
      <c r="AM846" s="28">
        <v>0</v>
      </c>
      <c r="AN846" s="28">
        <v>0</v>
      </c>
      <c r="AO846" s="28">
        <v>0</v>
      </c>
      <c r="AP846" s="28">
        <v>0</v>
      </c>
      <c r="AQ846" s="28">
        <v>0</v>
      </c>
      <c r="AR846" s="28">
        <v>0</v>
      </c>
      <c r="AS846" s="28">
        <v>0</v>
      </c>
      <c r="AT846" s="28">
        <v>0</v>
      </c>
      <c r="AU846" s="28">
        <v>9.6953924800000006</v>
      </c>
      <c r="AV846" s="28">
        <v>12.212350189999999</v>
      </c>
      <c r="AW846" s="28">
        <v>21.907742669999998</v>
      </c>
      <c r="AX846" s="28">
        <v>0</v>
      </c>
      <c r="AY846" s="28">
        <v>11.189224230000001</v>
      </c>
      <c r="AZ846" s="28">
        <v>10.718518439999999</v>
      </c>
    </row>
    <row r="847" spans="2:52" x14ac:dyDescent="0.25">
      <c r="B847" s="15" t="s">
        <v>612</v>
      </c>
      <c r="C847" s="28">
        <v>310.54520503000003</v>
      </c>
      <c r="D847" s="28">
        <v>106.60394174</v>
      </c>
      <c r="E847" s="28">
        <v>37.027561950000006</v>
      </c>
      <c r="F847" s="28">
        <v>65.122866439999996</v>
      </c>
      <c r="G847" s="28">
        <v>4.4535133499999997</v>
      </c>
      <c r="H847" s="28">
        <v>203.94126329000002</v>
      </c>
      <c r="I847" s="28">
        <v>56.57213196</v>
      </c>
      <c r="J847" s="28">
        <v>129.77989268000002</v>
      </c>
      <c r="K847" s="28">
        <v>11.991007249999999</v>
      </c>
      <c r="L847" s="28">
        <v>5.5982313999999995</v>
      </c>
      <c r="M847" s="28">
        <v>74.874267900000007</v>
      </c>
      <c r="N847" s="28">
        <v>74.211256000000006</v>
      </c>
      <c r="O847" s="28">
        <v>0.66301189999999999</v>
      </c>
      <c r="P847" s="28">
        <v>0</v>
      </c>
      <c r="Q847" s="28">
        <v>0</v>
      </c>
      <c r="R847" s="28">
        <v>385.41947293000004</v>
      </c>
      <c r="S847" s="28">
        <v>175.91719849</v>
      </c>
      <c r="T847" s="28">
        <v>8.2306957399999998</v>
      </c>
      <c r="U847" s="28">
        <v>17.852549670000002</v>
      </c>
      <c r="V847" s="28">
        <v>0</v>
      </c>
      <c r="W847" s="28">
        <v>0</v>
      </c>
      <c r="X847" s="28">
        <v>7.5586695700000002</v>
      </c>
      <c r="Y847" s="28">
        <v>42.293176590000002</v>
      </c>
      <c r="Z847" s="28">
        <v>1.1931050000000001</v>
      </c>
      <c r="AA847" s="28">
        <v>253.04539506000003</v>
      </c>
      <c r="AB847" s="28">
        <v>132.37407787000001</v>
      </c>
      <c r="AC847" s="28">
        <v>0</v>
      </c>
      <c r="AD847" s="28">
        <v>0</v>
      </c>
      <c r="AE847" s="28">
        <v>0</v>
      </c>
      <c r="AF847" s="28">
        <v>0</v>
      </c>
      <c r="AG847" s="28">
        <v>0</v>
      </c>
      <c r="AH847" s="28">
        <v>0</v>
      </c>
      <c r="AI847" s="28">
        <v>0</v>
      </c>
      <c r="AJ847" s="28">
        <v>0</v>
      </c>
      <c r="AK847" s="28">
        <v>0</v>
      </c>
      <c r="AL847" s="28">
        <v>69.338875129999991</v>
      </c>
      <c r="AM847" s="28">
        <v>69.338875129999991</v>
      </c>
      <c r="AN847" s="28">
        <v>0</v>
      </c>
      <c r="AO847" s="28">
        <v>0</v>
      </c>
      <c r="AP847" s="28">
        <v>3.0510000000000002</v>
      </c>
      <c r="AQ847" s="28">
        <v>3.0510000000000002</v>
      </c>
      <c r="AR847" s="28">
        <v>0</v>
      </c>
      <c r="AS847" s="28">
        <v>16.137781910000001</v>
      </c>
      <c r="AT847" s="28">
        <v>88.527657039999994</v>
      </c>
      <c r="AU847" s="28">
        <v>43.84642083</v>
      </c>
      <c r="AV847" s="28">
        <v>216.64211323000001</v>
      </c>
      <c r="AW847" s="28">
        <v>260.48853406000001</v>
      </c>
      <c r="AX847" s="28">
        <v>14.46792993</v>
      </c>
      <c r="AY847" s="28">
        <v>0</v>
      </c>
      <c r="AZ847" s="28">
        <v>246.02060412999998</v>
      </c>
    </row>
    <row r="848" spans="2:52" x14ac:dyDescent="0.25">
      <c r="B848" s="15" t="s">
        <v>494</v>
      </c>
      <c r="C848" s="28">
        <v>3.5571279800000002</v>
      </c>
      <c r="D848" s="28">
        <v>1.8423396600000002</v>
      </c>
      <c r="E848" s="28">
        <v>1.2482575200000001</v>
      </c>
      <c r="F848" s="28">
        <v>0.42394562000000002</v>
      </c>
      <c r="G848" s="28">
        <v>0.17013651999999999</v>
      </c>
      <c r="H848" s="28">
        <v>1.7147883199999998</v>
      </c>
      <c r="I848" s="28">
        <v>0.50096403</v>
      </c>
      <c r="J848" s="28">
        <v>0.38008009999999998</v>
      </c>
      <c r="K848" s="28">
        <v>0.70501575000000005</v>
      </c>
      <c r="L848" s="28">
        <v>0.12872844</v>
      </c>
      <c r="M848" s="28">
        <v>108.37807546000001</v>
      </c>
      <c r="N848" s="28">
        <v>63.817273999999998</v>
      </c>
      <c r="O848" s="28">
        <v>4.4595540000000003E-2</v>
      </c>
      <c r="P848" s="28">
        <v>0.13300000000000001</v>
      </c>
      <c r="Q848" s="28">
        <v>44.383205920000002</v>
      </c>
      <c r="R848" s="28">
        <v>111.93520344000001</v>
      </c>
      <c r="S848" s="28">
        <v>29.989434899999999</v>
      </c>
      <c r="T848" s="28">
        <v>0.37070678000000001</v>
      </c>
      <c r="U848" s="28">
        <v>4.3853301199999999</v>
      </c>
      <c r="V848" s="28">
        <v>0</v>
      </c>
      <c r="W848" s="28">
        <v>1.1567900900000001</v>
      </c>
      <c r="X848" s="28">
        <v>2.8031943199999998</v>
      </c>
      <c r="Y848" s="28">
        <v>3.8348119900000004</v>
      </c>
      <c r="Z848" s="28">
        <v>0</v>
      </c>
      <c r="AA848" s="28">
        <v>42.5402682</v>
      </c>
      <c r="AB848" s="28">
        <v>69.394935240000009</v>
      </c>
      <c r="AC848" s="28">
        <v>0</v>
      </c>
      <c r="AD848" s="28">
        <v>0</v>
      </c>
      <c r="AE848" s="28">
        <v>0</v>
      </c>
      <c r="AF848" s="28">
        <v>0</v>
      </c>
      <c r="AG848" s="28">
        <v>0</v>
      </c>
      <c r="AH848" s="28">
        <v>0</v>
      </c>
      <c r="AI848" s="28">
        <v>0</v>
      </c>
      <c r="AJ848" s="28">
        <v>0</v>
      </c>
      <c r="AK848" s="28">
        <v>0</v>
      </c>
      <c r="AL848" s="28">
        <v>3.9043706</v>
      </c>
      <c r="AM848" s="28">
        <v>3.9043706</v>
      </c>
      <c r="AN848" s="28">
        <v>0</v>
      </c>
      <c r="AO848" s="28">
        <v>0</v>
      </c>
      <c r="AP848" s="28">
        <v>0.37</v>
      </c>
      <c r="AQ848" s="28">
        <v>0.37</v>
      </c>
      <c r="AR848" s="28">
        <v>0</v>
      </c>
      <c r="AS848" s="28">
        <v>0</v>
      </c>
      <c r="AT848" s="28">
        <v>4.2743705999999992</v>
      </c>
      <c r="AU848" s="28">
        <v>65.120564639999998</v>
      </c>
      <c r="AV848" s="28">
        <v>42.138182369999996</v>
      </c>
      <c r="AW848" s="28">
        <v>107.25874700999999</v>
      </c>
      <c r="AX848" s="28">
        <v>3.2593520699999998</v>
      </c>
      <c r="AY848" s="28">
        <v>44.37620192</v>
      </c>
      <c r="AZ848" s="28">
        <v>59.623193020000002</v>
      </c>
    </row>
    <row r="849" spans="2:52" x14ac:dyDescent="0.25">
      <c r="B849" s="15" t="s">
        <v>613</v>
      </c>
      <c r="C849" s="28">
        <v>12.57788616</v>
      </c>
      <c r="D849" s="28">
        <v>5.26970926</v>
      </c>
      <c r="E849" s="28">
        <v>2.1112793399999998</v>
      </c>
      <c r="F849" s="28">
        <v>2.77248925</v>
      </c>
      <c r="G849" s="28">
        <v>0.38594066999999999</v>
      </c>
      <c r="H849" s="28">
        <v>7.3081768999999994</v>
      </c>
      <c r="I849" s="28">
        <v>4.16960161</v>
      </c>
      <c r="J849" s="28">
        <v>0.40715370000000001</v>
      </c>
      <c r="K849" s="28">
        <v>2.0522645499999999</v>
      </c>
      <c r="L849" s="28">
        <v>0.67915703999999999</v>
      </c>
      <c r="M849" s="28">
        <v>62.36855199</v>
      </c>
      <c r="N849" s="28">
        <v>62.244728000000002</v>
      </c>
      <c r="O849" s="28">
        <v>0.12382399000000001</v>
      </c>
      <c r="P849" s="28">
        <v>0</v>
      </c>
      <c r="Q849" s="28">
        <v>0</v>
      </c>
      <c r="R849" s="28">
        <v>74.946438150000006</v>
      </c>
      <c r="S849" s="28">
        <v>42.793163479999997</v>
      </c>
      <c r="T849" s="28">
        <v>2.9748500000000001E-2</v>
      </c>
      <c r="U849" s="28">
        <v>5.3526765999999997</v>
      </c>
      <c r="V849" s="28">
        <v>0</v>
      </c>
      <c r="W849" s="28">
        <v>0</v>
      </c>
      <c r="X849" s="28">
        <v>2.2416965000000002</v>
      </c>
      <c r="Y849" s="28">
        <v>7.8359990199999991</v>
      </c>
      <c r="Z849" s="28">
        <v>0</v>
      </c>
      <c r="AA849" s="28">
        <v>58.253284099999995</v>
      </c>
      <c r="AB849" s="28">
        <v>16.69315405</v>
      </c>
      <c r="AC849" s="28">
        <v>0</v>
      </c>
      <c r="AD849" s="28">
        <v>0</v>
      </c>
      <c r="AE849" s="28">
        <v>0</v>
      </c>
      <c r="AF849" s="28">
        <v>0</v>
      </c>
      <c r="AG849" s="28">
        <v>0</v>
      </c>
      <c r="AH849" s="28">
        <v>0</v>
      </c>
      <c r="AI849" s="28">
        <v>0</v>
      </c>
      <c r="AJ849" s="28">
        <v>0</v>
      </c>
      <c r="AK849" s="28">
        <v>0</v>
      </c>
      <c r="AL849" s="28">
        <v>4.6644400000000003E-2</v>
      </c>
      <c r="AM849" s="28">
        <v>4.6644400000000003E-2</v>
      </c>
      <c r="AN849" s="28">
        <v>0</v>
      </c>
      <c r="AO849" s="28">
        <v>0</v>
      </c>
      <c r="AP849" s="28">
        <v>0</v>
      </c>
      <c r="AQ849" s="28">
        <v>0</v>
      </c>
      <c r="AR849" s="28">
        <v>0</v>
      </c>
      <c r="AS849" s="28">
        <v>0</v>
      </c>
      <c r="AT849" s="28">
        <v>4.6644400000000003E-2</v>
      </c>
      <c r="AU849" s="28">
        <v>16.646509649999999</v>
      </c>
      <c r="AV849" s="28">
        <v>41.653528139999999</v>
      </c>
      <c r="AW849" s="28">
        <v>58.300037789999998</v>
      </c>
      <c r="AX849" s="28">
        <v>1.5496921000000001</v>
      </c>
      <c r="AY849" s="28">
        <v>4.7562677100000004</v>
      </c>
      <c r="AZ849" s="28">
        <v>51.99407798</v>
      </c>
    </row>
    <row r="850" spans="2:52" x14ac:dyDescent="0.25">
      <c r="B850" s="15" t="s">
        <v>614</v>
      </c>
      <c r="C850" s="28">
        <v>12.62843588</v>
      </c>
      <c r="D850" s="28">
        <v>5.3688916099999995</v>
      </c>
      <c r="E850" s="28">
        <v>3.6329680199999999</v>
      </c>
      <c r="F850" s="28">
        <v>1.2723881699999999</v>
      </c>
      <c r="G850" s="28">
        <v>0.46353541999999998</v>
      </c>
      <c r="H850" s="28">
        <v>7.2595442699999992</v>
      </c>
      <c r="I850" s="28">
        <v>1.02144444</v>
      </c>
      <c r="J850" s="28">
        <v>0.30839800000000001</v>
      </c>
      <c r="K850" s="28">
        <v>5.3935084199999999</v>
      </c>
      <c r="L850" s="28">
        <v>0.53619340999999998</v>
      </c>
      <c r="M850" s="28">
        <v>71.945705019999991</v>
      </c>
      <c r="N850" s="28">
        <v>71.587453999999994</v>
      </c>
      <c r="O850" s="28">
        <v>0</v>
      </c>
      <c r="P850" s="28">
        <v>0</v>
      </c>
      <c r="Q850" s="28">
        <v>0.35825102000000003</v>
      </c>
      <c r="R850" s="28">
        <v>84.574140899999989</v>
      </c>
      <c r="S850" s="28">
        <v>54.832477340000004</v>
      </c>
      <c r="T850" s="28">
        <v>1.6766173400000002</v>
      </c>
      <c r="U850" s="28">
        <v>4.9599670499999995</v>
      </c>
      <c r="V850" s="28">
        <v>1.9026379</v>
      </c>
      <c r="W850" s="28">
        <v>5.4632379599999998</v>
      </c>
      <c r="X850" s="28">
        <v>1.12901154</v>
      </c>
      <c r="Y850" s="28">
        <v>6.3299633000000002</v>
      </c>
      <c r="Z850" s="28">
        <v>0.62522801000000006</v>
      </c>
      <c r="AA850" s="28">
        <v>76.919140440000007</v>
      </c>
      <c r="AB850" s="28">
        <v>7.655000460000001</v>
      </c>
      <c r="AC850" s="28">
        <v>0</v>
      </c>
      <c r="AD850" s="28">
        <v>0</v>
      </c>
      <c r="AE850" s="28">
        <v>0</v>
      </c>
      <c r="AF850" s="28">
        <v>0</v>
      </c>
      <c r="AG850" s="28">
        <v>0</v>
      </c>
      <c r="AH850" s="28">
        <v>0</v>
      </c>
      <c r="AI850" s="28">
        <v>0</v>
      </c>
      <c r="AJ850" s="28">
        <v>0</v>
      </c>
      <c r="AK850" s="28">
        <v>0</v>
      </c>
      <c r="AL850" s="28">
        <v>2.5285115</v>
      </c>
      <c r="AM850" s="28">
        <v>2.5285115</v>
      </c>
      <c r="AN850" s="28">
        <v>0</v>
      </c>
      <c r="AO850" s="28">
        <v>0</v>
      </c>
      <c r="AP850" s="28">
        <v>3.4685834399999997</v>
      </c>
      <c r="AQ850" s="28">
        <v>3.4685834399999997</v>
      </c>
      <c r="AR850" s="28">
        <v>0</v>
      </c>
      <c r="AS850" s="28">
        <v>0</v>
      </c>
      <c r="AT850" s="28">
        <v>5.9970949399999993</v>
      </c>
      <c r="AU850" s="28">
        <v>1.6579055199999999</v>
      </c>
      <c r="AV850" s="28">
        <v>24.042916290000001</v>
      </c>
      <c r="AW850" s="28">
        <v>25.700821809999997</v>
      </c>
      <c r="AX850" s="28">
        <v>0</v>
      </c>
      <c r="AY850" s="28">
        <v>0</v>
      </c>
      <c r="AZ850" s="28">
        <v>25.700821809999997</v>
      </c>
    </row>
    <row r="851" spans="2:52" x14ac:dyDescent="0.25">
      <c r="B851" s="15" t="s">
        <v>615</v>
      </c>
      <c r="C851" s="28">
        <v>10.007197640000001</v>
      </c>
      <c r="D851" s="28">
        <v>7.0777202800000003</v>
      </c>
      <c r="E851" s="28">
        <v>3.3840763199999997</v>
      </c>
      <c r="F851" s="28">
        <v>3.4238151600000002</v>
      </c>
      <c r="G851" s="28">
        <v>0.26982879999999998</v>
      </c>
      <c r="H851" s="28">
        <v>2.9294773599999999</v>
      </c>
      <c r="I851" s="28">
        <v>0.59957574000000002</v>
      </c>
      <c r="J851" s="28">
        <v>0.39473615000000001</v>
      </c>
      <c r="K851" s="28">
        <v>1.58347032</v>
      </c>
      <c r="L851" s="28">
        <v>0.35169515000000001</v>
      </c>
      <c r="M851" s="28">
        <v>54.959009719999997</v>
      </c>
      <c r="N851" s="28">
        <v>54.889417999999999</v>
      </c>
      <c r="O851" s="28">
        <v>6.9591719999999996E-2</v>
      </c>
      <c r="P851" s="28">
        <v>0</v>
      </c>
      <c r="Q851" s="28">
        <v>0</v>
      </c>
      <c r="R851" s="28">
        <v>64.966207359999999</v>
      </c>
      <c r="S851" s="28">
        <v>30.63016914</v>
      </c>
      <c r="T851" s="28">
        <v>1.09691227</v>
      </c>
      <c r="U851" s="28">
        <v>5.0715352600000001</v>
      </c>
      <c r="V851" s="28">
        <v>0</v>
      </c>
      <c r="W851" s="28">
        <v>3.16474879</v>
      </c>
      <c r="X851" s="28">
        <v>3.40326</v>
      </c>
      <c r="Y851" s="28">
        <v>8.8216363000000015</v>
      </c>
      <c r="Z851" s="28">
        <v>0</v>
      </c>
      <c r="AA851" s="28">
        <v>52.188261760000003</v>
      </c>
      <c r="AB851" s="28">
        <v>12.777945599999999</v>
      </c>
      <c r="AC851" s="28">
        <v>0</v>
      </c>
      <c r="AD851" s="28">
        <v>0</v>
      </c>
      <c r="AE851" s="28">
        <v>0</v>
      </c>
      <c r="AF851" s="28">
        <v>0</v>
      </c>
      <c r="AG851" s="28">
        <v>0</v>
      </c>
      <c r="AH851" s="28">
        <v>0</v>
      </c>
      <c r="AI851" s="28">
        <v>0</v>
      </c>
      <c r="AJ851" s="28">
        <v>0</v>
      </c>
      <c r="AK851" s="28">
        <v>0</v>
      </c>
      <c r="AL851" s="28">
        <v>2.2129143999999998</v>
      </c>
      <c r="AM851" s="28">
        <v>2.2129143999999998</v>
      </c>
      <c r="AN851" s="28">
        <v>0</v>
      </c>
      <c r="AO851" s="28">
        <v>0</v>
      </c>
      <c r="AP851" s="28">
        <v>0</v>
      </c>
      <c r="AQ851" s="28">
        <v>0</v>
      </c>
      <c r="AR851" s="28">
        <v>0</v>
      </c>
      <c r="AS851" s="28">
        <v>0</v>
      </c>
      <c r="AT851" s="28">
        <v>2.2129143999999998</v>
      </c>
      <c r="AU851" s="28">
        <v>10.5650312</v>
      </c>
      <c r="AV851" s="28">
        <v>22.540086350000003</v>
      </c>
      <c r="AW851" s="28">
        <v>33.105117549999996</v>
      </c>
      <c r="AX851" s="28">
        <v>3.38988764</v>
      </c>
      <c r="AY851" s="28">
        <v>8.3398340100000006</v>
      </c>
      <c r="AZ851" s="28">
        <v>21.375395899999997</v>
      </c>
    </row>
    <row r="852" spans="2:52" x14ac:dyDescent="0.25">
      <c r="B852" s="15" t="s">
        <v>616</v>
      </c>
      <c r="C852" s="28">
        <v>4.1068402300000004</v>
      </c>
      <c r="D852" s="28">
        <v>2.47050992</v>
      </c>
      <c r="E852" s="28">
        <v>1.5985944399999998</v>
      </c>
      <c r="F852" s="28">
        <v>0.64119607999999995</v>
      </c>
      <c r="G852" s="28">
        <v>0.23071939999999999</v>
      </c>
      <c r="H852" s="28">
        <v>1.63633031</v>
      </c>
      <c r="I852" s="28">
        <v>0.46444384999999999</v>
      </c>
      <c r="J852" s="28">
        <v>0.15443499999999999</v>
      </c>
      <c r="K852" s="28">
        <v>0.99749237000000002</v>
      </c>
      <c r="L852" s="28">
        <v>1.9959089999999999E-2</v>
      </c>
      <c r="M852" s="28">
        <v>50.038500790000001</v>
      </c>
      <c r="N852" s="28">
        <v>48.975211999999999</v>
      </c>
      <c r="O852" s="28">
        <v>1.621307E-2</v>
      </c>
      <c r="P852" s="28">
        <v>0</v>
      </c>
      <c r="Q852" s="28">
        <v>1.04707572</v>
      </c>
      <c r="R852" s="28">
        <v>54.145341019999996</v>
      </c>
      <c r="S852" s="28">
        <v>33.161378890000002</v>
      </c>
      <c r="T852" s="28">
        <v>0.61947931999999994</v>
      </c>
      <c r="U852" s="28">
        <v>4.0824824900000003</v>
      </c>
      <c r="V852" s="28">
        <v>0</v>
      </c>
      <c r="W852" s="28">
        <v>0</v>
      </c>
      <c r="X852" s="28">
        <v>2.42710531</v>
      </c>
      <c r="Y852" s="28">
        <v>6.3533395499999994</v>
      </c>
      <c r="Z852" s="28">
        <v>0</v>
      </c>
      <c r="AA852" s="28">
        <v>46.643785560000005</v>
      </c>
      <c r="AB852" s="28">
        <v>7.5015554599999996</v>
      </c>
      <c r="AC852" s="28">
        <v>0</v>
      </c>
      <c r="AD852" s="28">
        <v>0</v>
      </c>
      <c r="AE852" s="28">
        <v>0</v>
      </c>
      <c r="AF852" s="28">
        <v>0</v>
      </c>
      <c r="AG852" s="28">
        <v>0</v>
      </c>
      <c r="AH852" s="28">
        <v>0</v>
      </c>
      <c r="AI852" s="28">
        <v>0</v>
      </c>
      <c r="AJ852" s="28">
        <v>0</v>
      </c>
      <c r="AK852" s="28">
        <v>0</v>
      </c>
      <c r="AL852" s="28">
        <v>0.49480559999999996</v>
      </c>
      <c r="AM852" s="28">
        <v>0.49480559999999996</v>
      </c>
      <c r="AN852" s="28">
        <v>0</v>
      </c>
      <c r="AO852" s="28">
        <v>0</v>
      </c>
      <c r="AP852" s="28">
        <v>0</v>
      </c>
      <c r="AQ852" s="28">
        <v>0</v>
      </c>
      <c r="AR852" s="28">
        <v>0</v>
      </c>
      <c r="AS852" s="28">
        <v>0</v>
      </c>
      <c r="AT852" s="28">
        <v>0.49480559999999996</v>
      </c>
      <c r="AU852" s="28">
        <v>7.0067498600000002</v>
      </c>
      <c r="AV852" s="28">
        <v>12.381206259999999</v>
      </c>
      <c r="AW852" s="28">
        <v>19.387956120000002</v>
      </c>
      <c r="AX852" s="28">
        <v>1.5473444200000002</v>
      </c>
      <c r="AY852" s="28">
        <v>3.4923169600000001</v>
      </c>
      <c r="AZ852" s="28">
        <v>14.34829474</v>
      </c>
    </row>
    <row r="853" spans="2:52" x14ac:dyDescent="0.25">
      <c r="B853" s="25" t="s">
        <v>1582</v>
      </c>
      <c r="C853" s="26">
        <f t="shared" ref="C853:AH853" si="53">SUM(C836:C852)</f>
        <v>545.16701065999996</v>
      </c>
      <c r="D853" s="26">
        <f t="shared" si="53"/>
        <v>226.84759317000001</v>
      </c>
      <c r="E853" s="26">
        <f t="shared" si="53"/>
        <v>87.775744999999986</v>
      </c>
      <c r="F853" s="26">
        <f t="shared" si="53"/>
        <v>127.10264382000001</v>
      </c>
      <c r="G853" s="26">
        <f t="shared" si="53"/>
        <v>11.96920435</v>
      </c>
      <c r="H853" s="26">
        <f t="shared" si="53"/>
        <v>318.31941749000003</v>
      </c>
      <c r="I853" s="26">
        <f t="shared" si="53"/>
        <v>80.187815780000008</v>
      </c>
      <c r="J853" s="26">
        <f t="shared" si="53"/>
        <v>139.40936885000002</v>
      </c>
      <c r="K853" s="26">
        <f t="shared" si="53"/>
        <v>90.15862202000001</v>
      </c>
      <c r="L853" s="26">
        <f t="shared" si="53"/>
        <v>8.5636108399999991</v>
      </c>
      <c r="M853" s="26">
        <f t="shared" si="53"/>
        <v>1135.9118704099999</v>
      </c>
      <c r="N853" s="26">
        <f t="shared" si="53"/>
        <v>1088.6608530400001</v>
      </c>
      <c r="O853" s="26">
        <f t="shared" si="53"/>
        <v>1.3244847100000001</v>
      </c>
      <c r="P853" s="26">
        <f t="shared" si="53"/>
        <v>0.13300000000000001</v>
      </c>
      <c r="Q853" s="26">
        <f t="shared" si="53"/>
        <v>45.793532660000004</v>
      </c>
      <c r="R853" s="26">
        <f t="shared" si="53"/>
        <v>1681.0788810700001</v>
      </c>
      <c r="S853" s="26">
        <f t="shared" si="53"/>
        <v>829.52938767000001</v>
      </c>
      <c r="T853" s="26">
        <f t="shared" si="53"/>
        <v>25.279388040000001</v>
      </c>
      <c r="U853" s="26">
        <f t="shared" si="53"/>
        <v>91.974171180000013</v>
      </c>
      <c r="V853" s="26">
        <f t="shared" si="53"/>
        <v>1.9026379</v>
      </c>
      <c r="W853" s="26">
        <f t="shared" si="53"/>
        <v>9.7847768399999993</v>
      </c>
      <c r="X853" s="26">
        <f t="shared" si="53"/>
        <v>53.578157790000006</v>
      </c>
      <c r="Y853" s="26">
        <f t="shared" si="53"/>
        <v>189.37852572999998</v>
      </c>
      <c r="Z853" s="26">
        <f t="shared" si="53"/>
        <v>9.0257583400000012</v>
      </c>
      <c r="AA853" s="26">
        <f t="shared" si="53"/>
        <v>1210.4528034900002</v>
      </c>
      <c r="AB853" s="26">
        <f t="shared" si="53"/>
        <v>470.62607758000001</v>
      </c>
      <c r="AC853" s="26">
        <f t="shared" si="53"/>
        <v>3.0700000000000002E-2</v>
      </c>
      <c r="AD853" s="26">
        <f t="shared" si="53"/>
        <v>3.0700000000000002E-2</v>
      </c>
      <c r="AE853" s="26">
        <f t="shared" si="53"/>
        <v>0</v>
      </c>
      <c r="AF853" s="26">
        <f t="shared" si="53"/>
        <v>0</v>
      </c>
      <c r="AG853" s="26">
        <f t="shared" si="53"/>
        <v>0</v>
      </c>
      <c r="AH853" s="26">
        <f t="shared" si="53"/>
        <v>0</v>
      </c>
      <c r="AI853" s="26">
        <f t="shared" ref="AI853:AZ853" si="54">SUM(AI836:AI852)</f>
        <v>0</v>
      </c>
      <c r="AJ853" s="26">
        <f t="shared" si="54"/>
        <v>0</v>
      </c>
      <c r="AK853" s="26">
        <f t="shared" si="54"/>
        <v>3.0700000000000002E-2</v>
      </c>
      <c r="AL853" s="26">
        <f t="shared" si="54"/>
        <v>129.77618795999999</v>
      </c>
      <c r="AM853" s="26">
        <f t="shared" si="54"/>
        <v>129.77618795999999</v>
      </c>
      <c r="AN853" s="26">
        <f t="shared" si="54"/>
        <v>0</v>
      </c>
      <c r="AO853" s="26">
        <f t="shared" si="54"/>
        <v>0</v>
      </c>
      <c r="AP853" s="26">
        <f t="shared" si="54"/>
        <v>26.358121259999997</v>
      </c>
      <c r="AQ853" s="26">
        <f t="shared" si="54"/>
        <v>26.358121259999997</v>
      </c>
      <c r="AR853" s="26">
        <f t="shared" si="54"/>
        <v>0</v>
      </c>
      <c r="AS853" s="26">
        <f t="shared" si="54"/>
        <v>17.41322491</v>
      </c>
      <c r="AT853" s="26">
        <f t="shared" si="54"/>
        <v>173.54753412999997</v>
      </c>
      <c r="AU853" s="26">
        <f t="shared" si="54"/>
        <v>297.10924345000001</v>
      </c>
      <c r="AV853" s="26">
        <f t="shared" si="54"/>
        <v>561.22827649999999</v>
      </c>
      <c r="AW853" s="26">
        <f t="shared" si="54"/>
        <v>858.33751995000011</v>
      </c>
      <c r="AX853" s="26">
        <f t="shared" si="54"/>
        <v>43.168937939999999</v>
      </c>
      <c r="AY853" s="26">
        <f t="shared" si="54"/>
        <v>103.83594108000001</v>
      </c>
      <c r="AZ853" s="26">
        <f t="shared" si="54"/>
        <v>711.33264093000003</v>
      </c>
    </row>
    <row r="854" spans="2:52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2:52" x14ac:dyDescent="0.25">
      <c r="B855" s="14" t="s">
        <v>581</v>
      </c>
    </row>
    <row r="856" spans="2:52" x14ac:dyDescent="0.25">
      <c r="B856" s="15" t="s">
        <v>617</v>
      </c>
      <c r="C856" s="28">
        <v>9.3759539099999998</v>
      </c>
      <c r="D856" s="28">
        <v>1.7255591299999999</v>
      </c>
      <c r="E856" s="28">
        <v>1.1189267700000001</v>
      </c>
      <c r="F856" s="28">
        <v>0.45174311</v>
      </c>
      <c r="G856" s="28">
        <v>0.15488925000000001</v>
      </c>
      <c r="H856" s="28">
        <v>7.6503947799999992</v>
      </c>
      <c r="I856" s="28">
        <v>0.70275266000000003</v>
      </c>
      <c r="J856" s="28">
        <v>0.80535776999999997</v>
      </c>
      <c r="K856" s="28">
        <v>4.4628924999999997</v>
      </c>
      <c r="L856" s="28">
        <v>1.67939185</v>
      </c>
      <c r="M856" s="28">
        <v>48.148595999999998</v>
      </c>
      <c r="N856" s="28">
        <v>48.148595999999998</v>
      </c>
      <c r="O856" s="28">
        <v>0</v>
      </c>
      <c r="P856" s="28">
        <v>0</v>
      </c>
      <c r="Q856" s="28">
        <v>0</v>
      </c>
      <c r="R856" s="28">
        <v>57.524549909999998</v>
      </c>
      <c r="S856" s="28">
        <v>33.672487950000004</v>
      </c>
      <c r="T856" s="28">
        <v>0.41817293</v>
      </c>
      <c r="U856" s="28">
        <v>5.1980618499999993</v>
      </c>
      <c r="V856" s="28">
        <v>0</v>
      </c>
      <c r="W856" s="28">
        <v>0</v>
      </c>
      <c r="X856" s="28">
        <v>3.1040994100000003</v>
      </c>
      <c r="Y856" s="28">
        <v>7.5460437300000001</v>
      </c>
      <c r="Z856" s="28">
        <v>0.33536822999999999</v>
      </c>
      <c r="AA856" s="28">
        <v>50.274234100000001</v>
      </c>
      <c r="AB856" s="28">
        <v>7.25031581</v>
      </c>
      <c r="AC856" s="28">
        <v>0</v>
      </c>
      <c r="AD856" s="28">
        <v>0</v>
      </c>
      <c r="AE856" s="28">
        <v>0</v>
      </c>
      <c r="AF856" s="28">
        <v>0</v>
      </c>
      <c r="AG856" s="28">
        <v>0</v>
      </c>
      <c r="AH856" s="28">
        <v>0</v>
      </c>
      <c r="AI856" s="28">
        <v>0</v>
      </c>
      <c r="AJ856" s="28">
        <v>0</v>
      </c>
      <c r="AK856" s="28">
        <v>0</v>
      </c>
      <c r="AL856" s="28">
        <v>0.44436923</v>
      </c>
      <c r="AM856" s="28">
        <v>0.44436923</v>
      </c>
      <c r="AN856" s="28">
        <v>0</v>
      </c>
      <c r="AO856" s="28">
        <v>0</v>
      </c>
      <c r="AP856" s="28">
        <v>0.98137068999999999</v>
      </c>
      <c r="AQ856" s="28">
        <v>0.98137068999999999</v>
      </c>
      <c r="AR856" s="28">
        <v>0</v>
      </c>
      <c r="AS856" s="28">
        <v>0</v>
      </c>
      <c r="AT856" s="28">
        <v>1.4257399199999998</v>
      </c>
      <c r="AU856" s="28">
        <v>5.8245758899999993</v>
      </c>
      <c r="AV856" s="28">
        <v>6.1090904099999994</v>
      </c>
      <c r="AW856" s="28">
        <v>11.933666299999999</v>
      </c>
      <c r="AX856" s="28">
        <v>0.36312499999999998</v>
      </c>
      <c r="AY856" s="28">
        <v>0</v>
      </c>
      <c r="AZ856" s="28">
        <v>11.570541299999999</v>
      </c>
    </row>
    <row r="857" spans="2:52" x14ac:dyDescent="0.25">
      <c r="B857" s="15" t="s">
        <v>618</v>
      </c>
      <c r="C857" s="28">
        <v>4.6480159000000008</v>
      </c>
      <c r="D857" s="28">
        <v>2.3439998700000002</v>
      </c>
      <c r="E857" s="28">
        <v>1.48447401</v>
      </c>
      <c r="F857" s="28">
        <v>0.62737366999999999</v>
      </c>
      <c r="G857" s="28">
        <v>0.23215219000000001</v>
      </c>
      <c r="H857" s="28">
        <v>2.3040160300000001</v>
      </c>
      <c r="I857" s="28">
        <v>0.71771487</v>
      </c>
      <c r="J857" s="28">
        <v>0.49217699999999998</v>
      </c>
      <c r="K857" s="28">
        <v>1.03944444</v>
      </c>
      <c r="L857" s="28">
        <v>5.4679720000000001E-2</v>
      </c>
      <c r="M857" s="28">
        <v>57.965884000000003</v>
      </c>
      <c r="N857" s="28">
        <v>57.965884000000003</v>
      </c>
      <c r="O857" s="28">
        <v>0</v>
      </c>
      <c r="P857" s="28">
        <v>0</v>
      </c>
      <c r="Q857" s="28">
        <v>0</v>
      </c>
      <c r="R857" s="28">
        <v>62.6138999</v>
      </c>
      <c r="S857" s="28">
        <v>34.283633159999994</v>
      </c>
      <c r="T857" s="28">
        <v>0.16149827999999999</v>
      </c>
      <c r="U857" s="28">
        <v>3.90479837</v>
      </c>
      <c r="V857" s="28">
        <v>0</v>
      </c>
      <c r="W857" s="28">
        <v>0</v>
      </c>
      <c r="X857" s="28">
        <v>2.3872627000000004</v>
      </c>
      <c r="Y857" s="28">
        <v>3.3360443499999999</v>
      </c>
      <c r="Z857" s="28">
        <v>0</v>
      </c>
      <c r="AA857" s="28">
        <v>44.073236860000002</v>
      </c>
      <c r="AB857" s="28">
        <v>18.540663039999998</v>
      </c>
      <c r="AC857" s="28">
        <v>0</v>
      </c>
      <c r="AD857" s="28">
        <v>0</v>
      </c>
      <c r="AE857" s="28">
        <v>0</v>
      </c>
      <c r="AF857" s="28">
        <v>0</v>
      </c>
      <c r="AG857" s="28">
        <v>0</v>
      </c>
      <c r="AH857" s="28">
        <v>0</v>
      </c>
      <c r="AI857" s="28">
        <v>0</v>
      </c>
      <c r="AJ857" s="28">
        <v>0</v>
      </c>
      <c r="AK857" s="28">
        <v>0</v>
      </c>
      <c r="AL857" s="28">
        <v>1.9665057500000001</v>
      </c>
      <c r="AM857" s="28">
        <v>1.9665057500000001</v>
      </c>
      <c r="AN857" s="28">
        <v>0</v>
      </c>
      <c r="AO857" s="28">
        <v>0</v>
      </c>
      <c r="AP857" s="28">
        <v>0</v>
      </c>
      <c r="AQ857" s="28">
        <v>0</v>
      </c>
      <c r="AR857" s="28">
        <v>0</v>
      </c>
      <c r="AS857" s="28">
        <v>0</v>
      </c>
      <c r="AT857" s="28">
        <v>1.9665057500000001</v>
      </c>
      <c r="AU857" s="28">
        <v>16.574157290000002</v>
      </c>
      <c r="AV857" s="28">
        <v>18.782681099999998</v>
      </c>
      <c r="AW857" s="28">
        <v>35.356838389999993</v>
      </c>
      <c r="AX857" s="28">
        <v>3.9386323700000001</v>
      </c>
      <c r="AY857" s="28">
        <v>4.2714712699999993</v>
      </c>
      <c r="AZ857" s="28">
        <v>27.14673475</v>
      </c>
    </row>
    <row r="858" spans="2:52" x14ac:dyDescent="0.25">
      <c r="B858" s="15" t="s">
        <v>619</v>
      </c>
      <c r="C858" s="28">
        <v>3.0255845999999997</v>
      </c>
      <c r="D858" s="28">
        <v>1.7257706099999999</v>
      </c>
      <c r="E858" s="28">
        <v>1.0641662599999999</v>
      </c>
      <c r="F858" s="28">
        <v>0.33218815999999995</v>
      </c>
      <c r="G858" s="28">
        <v>0.32941619</v>
      </c>
      <c r="H858" s="28">
        <v>1.2998139900000001</v>
      </c>
      <c r="I858" s="28">
        <v>0.37950370999999999</v>
      </c>
      <c r="J858" s="28">
        <v>0.88371124999999995</v>
      </c>
      <c r="K858" s="28">
        <v>0</v>
      </c>
      <c r="L858" s="28">
        <v>3.6599029999999998E-2</v>
      </c>
      <c r="M858" s="28">
        <v>35.739119000000002</v>
      </c>
      <c r="N858" s="28">
        <v>35.739119000000002</v>
      </c>
      <c r="O858" s="28">
        <v>0</v>
      </c>
      <c r="P858" s="28">
        <v>0</v>
      </c>
      <c r="Q858" s="28">
        <v>0</v>
      </c>
      <c r="R858" s="28">
        <v>38.764703600000004</v>
      </c>
      <c r="S858" s="28">
        <v>22.297070190000003</v>
      </c>
      <c r="T858" s="28">
        <v>0.59059894999999996</v>
      </c>
      <c r="U858" s="28">
        <v>2.69526018</v>
      </c>
      <c r="V858" s="28">
        <v>0</v>
      </c>
      <c r="W858" s="28">
        <v>0</v>
      </c>
      <c r="X858" s="28">
        <v>2.4572216499999997</v>
      </c>
      <c r="Y858" s="28">
        <v>1.8186821899999999</v>
      </c>
      <c r="Z858" s="28">
        <v>0</v>
      </c>
      <c r="AA858" s="28">
        <v>29.85883316</v>
      </c>
      <c r="AB858" s="28">
        <v>8.9058704400000011</v>
      </c>
      <c r="AC858" s="28">
        <v>0</v>
      </c>
      <c r="AD858" s="28">
        <v>0</v>
      </c>
      <c r="AE858" s="28">
        <v>0</v>
      </c>
      <c r="AF858" s="28">
        <v>0</v>
      </c>
      <c r="AG858" s="28">
        <v>0</v>
      </c>
      <c r="AH858" s="28">
        <v>0</v>
      </c>
      <c r="AI858" s="28">
        <v>0</v>
      </c>
      <c r="AJ858" s="28">
        <v>0</v>
      </c>
      <c r="AK858" s="28">
        <v>0</v>
      </c>
      <c r="AL858" s="28">
        <v>0.36395499999999997</v>
      </c>
      <c r="AM858" s="28">
        <v>0.36395499999999997</v>
      </c>
      <c r="AN858" s="28">
        <v>0</v>
      </c>
      <c r="AO858" s="28">
        <v>0</v>
      </c>
      <c r="AP858" s="28">
        <v>0</v>
      </c>
      <c r="AQ858" s="28">
        <v>0</v>
      </c>
      <c r="AR858" s="28">
        <v>0</v>
      </c>
      <c r="AS858" s="28">
        <v>0</v>
      </c>
      <c r="AT858" s="28">
        <v>0.36395499999999997</v>
      </c>
      <c r="AU858" s="28">
        <v>8.5419154400000021</v>
      </c>
      <c r="AV858" s="28">
        <v>12.82770403</v>
      </c>
      <c r="AW858" s="28">
        <v>21.36961947</v>
      </c>
      <c r="AX858" s="28">
        <v>0</v>
      </c>
      <c r="AY858" s="28">
        <v>3.8533290600000001</v>
      </c>
      <c r="AZ858" s="28">
        <v>17.51629041</v>
      </c>
    </row>
    <row r="859" spans="2:52" x14ac:dyDescent="0.25">
      <c r="B859" s="15" t="s">
        <v>620</v>
      </c>
      <c r="C859" s="28">
        <v>11.54284365</v>
      </c>
      <c r="D859" s="28">
        <v>3.5935983300000003</v>
      </c>
      <c r="E859" s="28">
        <v>2.0931264199999999</v>
      </c>
      <c r="F859" s="28">
        <v>1.19364227</v>
      </c>
      <c r="G859" s="28">
        <v>0.30682964000000001</v>
      </c>
      <c r="H859" s="28">
        <v>7.9492453200000002</v>
      </c>
      <c r="I859" s="28">
        <v>0.85912425999999997</v>
      </c>
      <c r="J859" s="28">
        <v>0.95113000000000003</v>
      </c>
      <c r="K859" s="28">
        <v>4.1326842499999996</v>
      </c>
      <c r="L859" s="28">
        <v>2.0063068099999999</v>
      </c>
      <c r="M859" s="28">
        <v>81.905051329999992</v>
      </c>
      <c r="N859" s="28">
        <v>73.855656999999994</v>
      </c>
      <c r="O859" s="28">
        <v>3.0120999999999998E-2</v>
      </c>
      <c r="P859" s="28">
        <v>6.8686170000000004</v>
      </c>
      <c r="Q859" s="28">
        <v>1.1506563300000001</v>
      </c>
      <c r="R859" s="28">
        <v>93.447894980000001</v>
      </c>
      <c r="S859" s="28">
        <v>37.800118810000001</v>
      </c>
      <c r="T859" s="28">
        <v>0.43163012000000001</v>
      </c>
      <c r="U859" s="28">
        <v>2.2415569999999998</v>
      </c>
      <c r="V859" s="28">
        <v>0</v>
      </c>
      <c r="W859" s="28">
        <v>0</v>
      </c>
      <c r="X859" s="28">
        <v>6.7450208399999996</v>
      </c>
      <c r="Y859" s="28">
        <v>21.520939170000002</v>
      </c>
      <c r="Z859" s="28">
        <v>3</v>
      </c>
      <c r="AA859" s="28">
        <v>71.739265939999996</v>
      </c>
      <c r="AB859" s="28">
        <v>21.708629039999998</v>
      </c>
      <c r="AC859" s="28">
        <v>0</v>
      </c>
      <c r="AD859" s="28">
        <v>0</v>
      </c>
      <c r="AE859" s="28">
        <v>0</v>
      </c>
      <c r="AF859" s="28">
        <v>0</v>
      </c>
      <c r="AG859" s="28">
        <v>8.1897597500000003</v>
      </c>
      <c r="AH859" s="28">
        <v>8.1897597500000003</v>
      </c>
      <c r="AI859" s="28">
        <v>0</v>
      </c>
      <c r="AJ859" s="28">
        <v>0</v>
      </c>
      <c r="AK859" s="28">
        <v>8.1897597500000003</v>
      </c>
      <c r="AL859" s="28">
        <v>0.22443399999999999</v>
      </c>
      <c r="AM859" s="28">
        <v>0.22443399999999999</v>
      </c>
      <c r="AN859" s="28">
        <v>0</v>
      </c>
      <c r="AO859" s="28">
        <v>0</v>
      </c>
      <c r="AP859" s="28">
        <v>1.71743435</v>
      </c>
      <c r="AQ859" s="28">
        <v>1.71743435</v>
      </c>
      <c r="AR859" s="28">
        <v>0</v>
      </c>
      <c r="AS859" s="28">
        <v>19.120061360000001</v>
      </c>
      <c r="AT859" s="28">
        <v>21.061929710000001</v>
      </c>
      <c r="AU859" s="28">
        <v>8.8364590800000009</v>
      </c>
      <c r="AV859" s="28">
        <v>25.434343769999998</v>
      </c>
      <c r="AW859" s="28">
        <v>34.270802850000003</v>
      </c>
      <c r="AX859" s="28">
        <v>1.76564622</v>
      </c>
      <c r="AY859" s="28">
        <v>0</v>
      </c>
      <c r="AZ859" s="28">
        <v>32.505156630000002</v>
      </c>
    </row>
    <row r="860" spans="2:52" x14ac:dyDescent="0.25">
      <c r="B860" s="15" t="s">
        <v>621</v>
      </c>
      <c r="C860" s="28">
        <v>7.8330426299999996</v>
      </c>
      <c r="D860" s="28">
        <v>5.2920011200000001</v>
      </c>
      <c r="E860" s="28">
        <v>1.89109273</v>
      </c>
      <c r="F860" s="28">
        <v>3.0624060800000001</v>
      </c>
      <c r="G860" s="28">
        <v>0.33850230999999997</v>
      </c>
      <c r="H860" s="28">
        <v>2.5410415099999999</v>
      </c>
      <c r="I860" s="28">
        <v>1.24491174</v>
      </c>
      <c r="J860" s="28">
        <v>0.86244118999999997</v>
      </c>
      <c r="K860" s="28">
        <v>0</v>
      </c>
      <c r="L860" s="28">
        <v>0.43368857999999999</v>
      </c>
      <c r="M860" s="28">
        <v>325.60829999999999</v>
      </c>
      <c r="N860" s="28">
        <v>64.219729999999998</v>
      </c>
      <c r="O860" s="28">
        <v>261.38857000000002</v>
      </c>
      <c r="P860" s="28">
        <v>0</v>
      </c>
      <c r="Q860" s="28">
        <v>0</v>
      </c>
      <c r="R860" s="28">
        <v>333.44134263000001</v>
      </c>
      <c r="S860" s="28">
        <v>103.59587399999999</v>
      </c>
      <c r="T860" s="28">
        <v>4.1677897000000002</v>
      </c>
      <c r="U860" s="28">
        <v>13.785688689999999</v>
      </c>
      <c r="V860" s="28">
        <v>0</v>
      </c>
      <c r="W860" s="28">
        <v>0</v>
      </c>
      <c r="X860" s="28">
        <v>36.569245250000002</v>
      </c>
      <c r="Y860" s="28">
        <v>82.084418689999993</v>
      </c>
      <c r="Z860" s="28">
        <v>0</v>
      </c>
      <c r="AA860" s="28">
        <v>240.20301633</v>
      </c>
      <c r="AB860" s="28">
        <v>93.238326299999997</v>
      </c>
      <c r="AC860" s="28">
        <v>0</v>
      </c>
      <c r="AD860" s="28">
        <v>0</v>
      </c>
      <c r="AE860" s="28">
        <v>0</v>
      </c>
      <c r="AF860" s="28">
        <v>0</v>
      </c>
      <c r="AG860" s="28">
        <v>0</v>
      </c>
      <c r="AH860" s="28">
        <v>0</v>
      </c>
      <c r="AI860" s="28">
        <v>0</v>
      </c>
      <c r="AJ860" s="28">
        <v>0</v>
      </c>
      <c r="AK860" s="28">
        <v>0</v>
      </c>
      <c r="AL860" s="28">
        <v>30.634843549999999</v>
      </c>
      <c r="AM860" s="28">
        <v>30.634843549999999</v>
      </c>
      <c r="AN860" s="28">
        <v>0</v>
      </c>
      <c r="AO860" s="28">
        <v>0</v>
      </c>
      <c r="AP860" s="28">
        <v>0</v>
      </c>
      <c r="AQ860" s="28">
        <v>0</v>
      </c>
      <c r="AR860" s="28">
        <v>0</v>
      </c>
      <c r="AS860" s="28">
        <v>0</v>
      </c>
      <c r="AT860" s="28">
        <v>30.634843549999999</v>
      </c>
      <c r="AU860" s="28">
        <v>62.603482749999998</v>
      </c>
      <c r="AV860" s="28">
        <v>364.33420282999998</v>
      </c>
      <c r="AW860" s="28">
        <v>426.93768557999999</v>
      </c>
      <c r="AX860" s="28">
        <v>0</v>
      </c>
      <c r="AY860" s="28">
        <v>58.954246520000005</v>
      </c>
      <c r="AZ860" s="28">
        <v>367.98343906000002</v>
      </c>
    </row>
    <row r="861" spans="2:52" x14ac:dyDescent="0.25">
      <c r="B861" s="15" t="s">
        <v>622</v>
      </c>
      <c r="C861" s="28">
        <v>12.325234609999999</v>
      </c>
      <c r="D861" s="28">
        <v>5.2452108800000001</v>
      </c>
      <c r="E861" s="28">
        <v>2.34859062</v>
      </c>
      <c r="F861" s="28">
        <v>2.4807793199999999</v>
      </c>
      <c r="G861" s="28">
        <v>0.41584093999999999</v>
      </c>
      <c r="H861" s="28">
        <v>7.0800237300000006</v>
      </c>
      <c r="I861" s="28">
        <v>1.7288240800000001</v>
      </c>
      <c r="J861" s="28">
        <v>4.9432989000000003</v>
      </c>
      <c r="K861" s="28">
        <v>0</v>
      </c>
      <c r="L861" s="28">
        <v>0.40790074999999998</v>
      </c>
      <c r="M861" s="28">
        <v>83.325125</v>
      </c>
      <c r="N861" s="28">
        <v>83.325125</v>
      </c>
      <c r="O861" s="28">
        <v>0</v>
      </c>
      <c r="P861" s="28">
        <v>0</v>
      </c>
      <c r="Q861" s="28">
        <v>0</v>
      </c>
      <c r="R861" s="28">
        <v>95.650359609999995</v>
      </c>
      <c r="S861" s="28">
        <v>47.648341979999998</v>
      </c>
      <c r="T861" s="28">
        <v>0.88885311</v>
      </c>
      <c r="U861" s="28">
        <v>6.8491601900000001</v>
      </c>
      <c r="V861" s="28">
        <v>0</v>
      </c>
      <c r="W861" s="28">
        <v>0</v>
      </c>
      <c r="X861" s="28">
        <v>4.8031266600000002</v>
      </c>
      <c r="Y861" s="28">
        <v>6.0780968099999999</v>
      </c>
      <c r="Z861" s="28">
        <v>0</v>
      </c>
      <c r="AA861" s="28">
        <v>66.267578749999998</v>
      </c>
      <c r="AB861" s="28">
        <v>29.38278086</v>
      </c>
      <c r="AC861" s="28">
        <v>0</v>
      </c>
      <c r="AD861" s="28">
        <v>0</v>
      </c>
      <c r="AE861" s="28">
        <v>0</v>
      </c>
      <c r="AF861" s="28">
        <v>0</v>
      </c>
      <c r="AG861" s="28">
        <v>0</v>
      </c>
      <c r="AH861" s="28">
        <v>0</v>
      </c>
      <c r="AI861" s="28">
        <v>0</v>
      </c>
      <c r="AJ861" s="28">
        <v>6.6987041600000001</v>
      </c>
      <c r="AK861" s="28">
        <v>6.6987041600000001</v>
      </c>
      <c r="AL861" s="28">
        <v>13.069297259999999</v>
      </c>
      <c r="AM861" s="28">
        <v>13.069297259999999</v>
      </c>
      <c r="AN861" s="28">
        <v>0</v>
      </c>
      <c r="AO861" s="28">
        <v>0</v>
      </c>
      <c r="AP861" s="28">
        <v>0</v>
      </c>
      <c r="AQ861" s="28">
        <v>0</v>
      </c>
      <c r="AR861" s="28">
        <v>0</v>
      </c>
      <c r="AS861" s="28">
        <v>0</v>
      </c>
      <c r="AT861" s="28">
        <v>13.069297259999999</v>
      </c>
      <c r="AU861" s="28">
        <v>23.012187760000003</v>
      </c>
      <c r="AV861" s="28">
        <v>48.236656669999995</v>
      </c>
      <c r="AW861" s="28">
        <v>71.248844429999991</v>
      </c>
      <c r="AX861" s="28">
        <v>5.8628E-2</v>
      </c>
      <c r="AY861" s="28">
        <v>14.00052092</v>
      </c>
      <c r="AZ861" s="28">
        <v>57.18969551</v>
      </c>
    </row>
    <row r="862" spans="2:52" x14ac:dyDescent="0.25">
      <c r="B862" s="15" t="s">
        <v>624</v>
      </c>
      <c r="C862" s="28">
        <v>5.6357214200000003</v>
      </c>
      <c r="D862" s="28">
        <v>2.4858630000000002</v>
      </c>
      <c r="E862" s="28">
        <v>1.67268146</v>
      </c>
      <c r="F862" s="28">
        <v>0.6015566</v>
      </c>
      <c r="G862" s="28">
        <v>0.21162494000000001</v>
      </c>
      <c r="H862" s="28">
        <v>3.1498584199999997</v>
      </c>
      <c r="I862" s="28">
        <v>1.0467702299999999</v>
      </c>
      <c r="J862" s="28">
        <v>0.98207306999999999</v>
      </c>
      <c r="K862" s="28">
        <v>0.87336000000000003</v>
      </c>
      <c r="L862" s="28">
        <v>0.24765512000000001</v>
      </c>
      <c r="M862" s="28">
        <v>79.945635999999993</v>
      </c>
      <c r="N862" s="28">
        <v>79.942995999999994</v>
      </c>
      <c r="O862" s="28">
        <v>0</v>
      </c>
      <c r="P862" s="28">
        <v>0</v>
      </c>
      <c r="Q862" s="28">
        <v>2.64E-3</v>
      </c>
      <c r="R862" s="28">
        <v>85.581357420000003</v>
      </c>
      <c r="S862" s="28">
        <v>61.48181976</v>
      </c>
      <c r="T862" s="28">
        <v>0.47173431999999998</v>
      </c>
      <c r="U862" s="28">
        <v>7.3161609699999994</v>
      </c>
      <c r="V862" s="28">
        <v>0</v>
      </c>
      <c r="W862" s="28">
        <v>0</v>
      </c>
      <c r="X862" s="28">
        <v>4.41225851</v>
      </c>
      <c r="Y862" s="28">
        <v>4.2459496799999998</v>
      </c>
      <c r="Z862" s="28">
        <v>2.9724389200000001</v>
      </c>
      <c r="AA862" s="28">
        <v>80.900362160000014</v>
      </c>
      <c r="AB862" s="28">
        <v>4.6809952599999995</v>
      </c>
      <c r="AC862" s="28">
        <v>0</v>
      </c>
      <c r="AD862" s="28">
        <v>0</v>
      </c>
      <c r="AE862" s="28">
        <v>0</v>
      </c>
      <c r="AF862" s="28">
        <v>0</v>
      </c>
      <c r="AG862" s="28">
        <v>0</v>
      </c>
      <c r="AH862" s="28">
        <v>0</v>
      </c>
      <c r="AI862" s="28">
        <v>0</v>
      </c>
      <c r="AJ862" s="28">
        <v>7.9590160999999995</v>
      </c>
      <c r="AK862" s="28">
        <v>7.9590160999999995</v>
      </c>
      <c r="AL862" s="28">
        <v>0.42775000000000002</v>
      </c>
      <c r="AM862" s="28">
        <v>0.42775000000000002</v>
      </c>
      <c r="AN862" s="28">
        <v>0</v>
      </c>
      <c r="AO862" s="28">
        <v>0</v>
      </c>
      <c r="AP862" s="28">
        <v>5.5846668399999997</v>
      </c>
      <c r="AQ862" s="28">
        <v>5.5846668399999997</v>
      </c>
      <c r="AR862" s="28">
        <v>0</v>
      </c>
      <c r="AS862" s="28">
        <v>4.9632050899999998</v>
      </c>
      <c r="AT862" s="28">
        <v>10.975621929999999</v>
      </c>
      <c r="AU862" s="28">
        <v>1.6643894300000002</v>
      </c>
      <c r="AV862" s="28">
        <v>32.000385919999999</v>
      </c>
      <c r="AW862" s="28">
        <v>33.664775349999999</v>
      </c>
      <c r="AX862" s="28">
        <v>0</v>
      </c>
      <c r="AY862" s="28">
        <v>0</v>
      </c>
      <c r="AZ862" s="28">
        <v>33.664775349999999</v>
      </c>
    </row>
    <row r="863" spans="2:52" x14ac:dyDescent="0.25">
      <c r="B863" s="15" t="s">
        <v>625</v>
      </c>
      <c r="C863" s="28">
        <v>4.1615965299999997</v>
      </c>
      <c r="D863" s="28">
        <v>2.46468015</v>
      </c>
      <c r="E863" s="28">
        <v>1.62694272</v>
      </c>
      <c r="F863" s="28">
        <v>0.48556329999999998</v>
      </c>
      <c r="G863" s="28">
        <v>0.35217413000000003</v>
      </c>
      <c r="H863" s="28">
        <v>1.6969163799999998</v>
      </c>
      <c r="I863" s="28">
        <v>0.71604468999999993</v>
      </c>
      <c r="J863" s="28">
        <v>0.77044192</v>
      </c>
      <c r="K863" s="28">
        <v>0</v>
      </c>
      <c r="L863" s="28">
        <v>0.21042977000000002</v>
      </c>
      <c r="M863" s="28">
        <v>59.105702000000001</v>
      </c>
      <c r="N863" s="28">
        <v>56.676181999999997</v>
      </c>
      <c r="O863" s="28">
        <v>0</v>
      </c>
      <c r="P863" s="28">
        <v>0</v>
      </c>
      <c r="Q863" s="28">
        <v>2.4295200000000001</v>
      </c>
      <c r="R863" s="28">
        <v>63.267298529999998</v>
      </c>
      <c r="S863" s="28">
        <v>22.685638090000001</v>
      </c>
      <c r="T863" s="28">
        <v>1.8461209299999999</v>
      </c>
      <c r="U863" s="28">
        <v>7.2481039000000003</v>
      </c>
      <c r="V863" s="28">
        <v>0</v>
      </c>
      <c r="W863" s="28">
        <v>0.25378620000000002</v>
      </c>
      <c r="X863" s="28">
        <v>5.5246423399999998</v>
      </c>
      <c r="Y863" s="28">
        <v>12.559964429999999</v>
      </c>
      <c r="Z863" s="28">
        <v>0</v>
      </c>
      <c r="AA863" s="28">
        <v>50.11825589</v>
      </c>
      <c r="AB863" s="28">
        <v>13.149042640000001</v>
      </c>
      <c r="AC863" s="28">
        <v>0</v>
      </c>
      <c r="AD863" s="28">
        <v>0</v>
      </c>
      <c r="AE863" s="28">
        <v>0</v>
      </c>
      <c r="AF863" s="28">
        <v>0</v>
      </c>
      <c r="AG863" s="28">
        <v>0</v>
      </c>
      <c r="AH863" s="28">
        <v>0</v>
      </c>
      <c r="AI863" s="28">
        <v>0</v>
      </c>
      <c r="AJ863" s="28">
        <v>0</v>
      </c>
      <c r="AK863" s="28">
        <v>0</v>
      </c>
      <c r="AL863" s="28">
        <v>1.31567455</v>
      </c>
      <c r="AM863" s="28">
        <v>1.31567455</v>
      </c>
      <c r="AN863" s="28">
        <v>0</v>
      </c>
      <c r="AO863" s="28">
        <v>0</v>
      </c>
      <c r="AP863" s="28">
        <v>0</v>
      </c>
      <c r="AQ863" s="28">
        <v>0</v>
      </c>
      <c r="AR863" s="28">
        <v>0</v>
      </c>
      <c r="AS863" s="28">
        <v>0</v>
      </c>
      <c r="AT863" s="28">
        <v>1.31567455</v>
      </c>
      <c r="AU863" s="28">
        <v>11.83336809</v>
      </c>
      <c r="AV863" s="28">
        <v>37.340830529999998</v>
      </c>
      <c r="AW863" s="28">
        <v>49.174198619999999</v>
      </c>
      <c r="AX863" s="28">
        <v>0.94995450999999997</v>
      </c>
      <c r="AY863" s="28">
        <v>4.8021379900000003</v>
      </c>
      <c r="AZ863" s="28">
        <v>43.422106119999995</v>
      </c>
    </row>
    <row r="864" spans="2:52" x14ac:dyDescent="0.25">
      <c r="B864" s="15" t="s">
        <v>626</v>
      </c>
      <c r="C864" s="28">
        <v>2.8949031600000001</v>
      </c>
      <c r="D864" s="28">
        <v>1.3238619200000001</v>
      </c>
      <c r="E864" s="28">
        <v>0.58264380000000005</v>
      </c>
      <c r="F864" s="28">
        <v>0.38593359000000005</v>
      </c>
      <c r="G864" s="28">
        <v>0.35528453000000004</v>
      </c>
      <c r="H864" s="28">
        <v>1.5710412399999998</v>
      </c>
      <c r="I864" s="28">
        <v>0.60561781999999997</v>
      </c>
      <c r="J864" s="28">
        <v>0.76851599999999998</v>
      </c>
      <c r="K864" s="28">
        <v>0</v>
      </c>
      <c r="L864" s="28">
        <v>0.19690742</v>
      </c>
      <c r="M864" s="28">
        <v>46.000422</v>
      </c>
      <c r="N864" s="28">
        <v>46.000422</v>
      </c>
      <c r="O864" s="28">
        <v>0</v>
      </c>
      <c r="P864" s="28">
        <v>0</v>
      </c>
      <c r="Q864" s="28">
        <v>0</v>
      </c>
      <c r="R864" s="28">
        <v>48.895325159999999</v>
      </c>
      <c r="S864" s="28">
        <v>31.82747393</v>
      </c>
      <c r="T864" s="28">
        <v>0.34387743999999998</v>
      </c>
      <c r="U864" s="28">
        <v>4.6872505499999999</v>
      </c>
      <c r="V864" s="28">
        <v>0</v>
      </c>
      <c r="W864" s="28">
        <v>0</v>
      </c>
      <c r="X864" s="28">
        <v>2.6696547000000002</v>
      </c>
      <c r="Y864" s="28">
        <v>2.2585819300000001</v>
      </c>
      <c r="Z864" s="28">
        <v>0</v>
      </c>
      <c r="AA864" s="28">
        <v>41.786838550000006</v>
      </c>
      <c r="AB864" s="28">
        <v>7.108486609999999</v>
      </c>
      <c r="AC864" s="28">
        <v>0</v>
      </c>
      <c r="AD864" s="28">
        <v>0</v>
      </c>
      <c r="AE864" s="28">
        <v>0</v>
      </c>
      <c r="AF864" s="28">
        <v>0</v>
      </c>
      <c r="AG864" s="28">
        <v>0</v>
      </c>
      <c r="AH864" s="28">
        <v>0</v>
      </c>
      <c r="AI864" s="28">
        <v>0</v>
      </c>
      <c r="AJ864" s="28">
        <v>0</v>
      </c>
      <c r="AK864" s="28">
        <v>0</v>
      </c>
      <c r="AL864" s="28">
        <v>0</v>
      </c>
      <c r="AM864" s="28">
        <v>0</v>
      </c>
      <c r="AN864" s="28">
        <v>0</v>
      </c>
      <c r="AO864" s="28">
        <v>0</v>
      </c>
      <c r="AP864" s="28">
        <v>0</v>
      </c>
      <c r="AQ864" s="28">
        <v>0</v>
      </c>
      <c r="AR864" s="28">
        <v>0</v>
      </c>
      <c r="AS864" s="28">
        <v>0</v>
      </c>
      <c r="AT864" s="28">
        <v>0</v>
      </c>
      <c r="AU864" s="28">
        <v>7.108486609999999</v>
      </c>
      <c r="AV864" s="28">
        <v>16.289312410000001</v>
      </c>
      <c r="AW864" s="28">
        <v>23.397799020000001</v>
      </c>
      <c r="AX864" s="28">
        <v>0.60563589000000007</v>
      </c>
      <c r="AY864" s="28">
        <v>0</v>
      </c>
      <c r="AZ864" s="28">
        <v>22.792163129999999</v>
      </c>
    </row>
    <row r="865" spans="2:52" x14ac:dyDescent="0.25">
      <c r="B865" s="15" t="s">
        <v>548</v>
      </c>
      <c r="C865" s="28">
        <v>8.2175710899999999</v>
      </c>
      <c r="D865" s="28">
        <v>3.2903179800000002</v>
      </c>
      <c r="E865" s="28">
        <v>1.59184529</v>
      </c>
      <c r="F865" s="28">
        <v>1.4482131</v>
      </c>
      <c r="G865" s="28">
        <v>0.25025958999999998</v>
      </c>
      <c r="H865" s="28">
        <v>4.9272531100000005</v>
      </c>
      <c r="I865" s="28">
        <v>0.54966254000000003</v>
      </c>
      <c r="J865" s="28">
        <v>4.3775905700000006</v>
      </c>
      <c r="K865" s="28">
        <v>0</v>
      </c>
      <c r="L865" s="28">
        <v>0</v>
      </c>
      <c r="M865" s="28">
        <v>65.468020999999993</v>
      </c>
      <c r="N865" s="28">
        <v>65.468020999999993</v>
      </c>
      <c r="O865" s="28">
        <v>0</v>
      </c>
      <c r="P865" s="28">
        <v>0</v>
      </c>
      <c r="Q865" s="28">
        <v>0</v>
      </c>
      <c r="R865" s="28">
        <v>73.68559209</v>
      </c>
      <c r="S865" s="28">
        <v>45.46847691</v>
      </c>
      <c r="T865" s="28">
        <v>0.32180233000000003</v>
      </c>
      <c r="U865" s="28">
        <v>9.7090784199999991</v>
      </c>
      <c r="V865" s="28">
        <v>0</v>
      </c>
      <c r="W865" s="28">
        <v>0</v>
      </c>
      <c r="X865" s="28">
        <v>3.2204256200000003</v>
      </c>
      <c r="Y865" s="28">
        <v>5.80244597</v>
      </c>
      <c r="Z865" s="28">
        <v>1.1831772300000001</v>
      </c>
      <c r="AA865" s="28">
        <v>65.705406479999994</v>
      </c>
      <c r="AB865" s="28">
        <v>7.9801856100000004</v>
      </c>
      <c r="AC865" s="28">
        <v>0</v>
      </c>
      <c r="AD865" s="28">
        <v>0</v>
      </c>
      <c r="AE865" s="28">
        <v>0</v>
      </c>
      <c r="AF865" s="28">
        <v>0</v>
      </c>
      <c r="AG865" s="28">
        <v>0</v>
      </c>
      <c r="AH865" s="28">
        <v>0</v>
      </c>
      <c r="AI865" s="28">
        <v>0</v>
      </c>
      <c r="AJ865" s="28">
        <v>0</v>
      </c>
      <c r="AK865" s="28">
        <v>0</v>
      </c>
      <c r="AL865" s="28">
        <v>0.19335927999999999</v>
      </c>
      <c r="AM865" s="28">
        <v>0.19335927999999999</v>
      </c>
      <c r="AN865" s="28">
        <v>0</v>
      </c>
      <c r="AO865" s="28">
        <v>0</v>
      </c>
      <c r="AP865" s="28">
        <v>1.12379765</v>
      </c>
      <c r="AQ865" s="28">
        <v>1.12379765</v>
      </c>
      <c r="AR865" s="28">
        <v>0</v>
      </c>
      <c r="AS865" s="28">
        <v>0</v>
      </c>
      <c r="AT865" s="28">
        <v>1.3171569299999999</v>
      </c>
      <c r="AU865" s="28">
        <v>6.66302868</v>
      </c>
      <c r="AV865" s="28">
        <v>21.96643143</v>
      </c>
      <c r="AW865" s="28">
        <v>28.62946011</v>
      </c>
      <c r="AX865" s="28">
        <v>1.1088830199999999</v>
      </c>
      <c r="AY865" s="28">
        <v>1.8294736100000002</v>
      </c>
      <c r="AZ865" s="28">
        <v>25.691103479999999</v>
      </c>
    </row>
    <row r="866" spans="2:52" x14ac:dyDescent="0.25">
      <c r="B866" s="15" t="s">
        <v>627</v>
      </c>
      <c r="C866" s="28">
        <v>9.9316264099999998</v>
      </c>
      <c r="D866" s="28">
        <v>4.3834343499999999</v>
      </c>
      <c r="E866" s="28">
        <v>2.73698519</v>
      </c>
      <c r="F866" s="28">
        <v>1.3743752900000001</v>
      </c>
      <c r="G866" s="28">
        <v>0.27207387</v>
      </c>
      <c r="H866" s="28">
        <v>5.5481920599999999</v>
      </c>
      <c r="I866" s="28">
        <v>0.70166605000000004</v>
      </c>
      <c r="J866" s="28">
        <v>1.0583631499999999</v>
      </c>
      <c r="K866" s="28">
        <v>3.7007397200000001</v>
      </c>
      <c r="L866" s="28">
        <v>8.7423139999999996E-2</v>
      </c>
      <c r="M866" s="28">
        <v>73.377302999999998</v>
      </c>
      <c r="N866" s="28">
        <v>73.377302999999998</v>
      </c>
      <c r="O866" s="28">
        <v>0</v>
      </c>
      <c r="P866" s="28">
        <v>0</v>
      </c>
      <c r="Q866" s="28">
        <v>0</v>
      </c>
      <c r="R866" s="28">
        <v>83.30892940999999</v>
      </c>
      <c r="S866" s="28">
        <v>35.500717810000005</v>
      </c>
      <c r="T866" s="28">
        <v>0.65627666000000007</v>
      </c>
      <c r="U866" s="28">
        <v>6.2743646599999998</v>
      </c>
      <c r="V866" s="28">
        <v>0</v>
      </c>
      <c r="W866" s="28">
        <v>3.7807308799999997</v>
      </c>
      <c r="X866" s="28">
        <v>7.8070373699999998</v>
      </c>
      <c r="Y866" s="28">
        <v>19.665512620000001</v>
      </c>
      <c r="Z866" s="28">
        <v>0</v>
      </c>
      <c r="AA866" s="28">
        <v>73.684640000000002</v>
      </c>
      <c r="AB866" s="28">
        <v>9.6242894099999994</v>
      </c>
      <c r="AC866" s="28">
        <v>0</v>
      </c>
      <c r="AD866" s="28">
        <v>0</v>
      </c>
      <c r="AE866" s="28">
        <v>0</v>
      </c>
      <c r="AF866" s="28">
        <v>0</v>
      </c>
      <c r="AG866" s="28">
        <v>0</v>
      </c>
      <c r="AH866" s="28">
        <v>0</v>
      </c>
      <c r="AI866" s="28">
        <v>0</v>
      </c>
      <c r="AJ866" s="28">
        <v>0</v>
      </c>
      <c r="AK866" s="28">
        <v>0</v>
      </c>
      <c r="AL866" s="28">
        <v>0.44352409999999998</v>
      </c>
      <c r="AM866" s="28">
        <v>0.44352409999999998</v>
      </c>
      <c r="AN866" s="28">
        <v>0</v>
      </c>
      <c r="AO866" s="28">
        <v>0</v>
      </c>
      <c r="AP866" s="28">
        <v>0</v>
      </c>
      <c r="AQ866" s="28">
        <v>0</v>
      </c>
      <c r="AR866" s="28">
        <v>0</v>
      </c>
      <c r="AS866" s="28">
        <v>0</v>
      </c>
      <c r="AT866" s="28">
        <v>0.44352409999999998</v>
      </c>
      <c r="AU866" s="28">
        <v>9.18076531</v>
      </c>
      <c r="AV866" s="28">
        <v>24.092657930000001</v>
      </c>
      <c r="AW866" s="28">
        <v>33.27342324</v>
      </c>
      <c r="AX866" s="28">
        <v>0</v>
      </c>
      <c r="AY866" s="28">
        <v>2.4706999600000001</v>
      </c>
      <c r="AZ866" s="28">
        <v>30.802723280000002</v>
      </c>
    </row>
    <row r="867" spans="2:52" x14ac:dyDescent="0.25">
      <c r="B867" s="15" t="s">
        <v>330</v>
      </c>
      <c r="C867" s="28">
        <v>60.215334819999995</v>
      </c>
      <c r="D867" s="28">
        <v>31.507245009999998</v>
      </c>
      <c r="E867" s="28">
        <v>8.7448247499999994</v>
      </c>
      <c r="F867" s="28">
        <v>21.78244656</v>
      </c>
      <c r="G867" s="28">
        <v>0.97997369999999995</v>
      </c>
      <c r="H867" s="28">
        <v>28.708089809999997</v>
      </c>
      <c r="I867" s="28">
        <v>6.9948332199999994</v>
      </c>
      <c r="J867" s="28">
        <v>3.3982232999999997</v>
      </c>
      <c r="K867" s="28">
        <v>17.921226699999998</v>
      </c>
      <c r="L867" s="28">
        <v>0.39380658999999996</v>
      </c>
      <c r="M867" s="28">
        <v>86.284248000000005</v>
      </c>
      <c r="N867" s="28">
        <v>86.284248000000005</v>
      </c>
      <c r="O867" s="28">
        <v>0</v>
      </c>
      <c r="P867" s="28">
        <v>0</v>
      </c>
      <c r="Q867" s="28">
        <v>0</v>
      </c>
      <c r="R867" s="28">
        <v>146.49958282</v>
      </c>
      <c r="S867" s="28">
        <v>54.387825429999999</v>
      </c>
      <c r="T867" s="28">
        <v>1.6985474899999999</v>
      </c>
      <c r="U867" s="28">
        <v>13.281320039999999</v>
      </c>
      <c r="V867" s="28">
        <v>0</v>
      </c>
      <c r="W867" s="28">
        <v>0</v>
      </c>
      <c r="X867" s="28">
        <v>9.2300117300000011</v>
      </c>
      <c r="Y867" s="28">
        <v>23.06595591</v>
      </c>
      <c r="Z867" s="28">
        <v>0</v>
      </c>
      <c r="AA867" s="28">
        <v>101.66366060000001</v>
      </c>
      <c r="AB867" s="28">
        <v>44.83592222</v>
      </c>
      <c r="AC867" s="28">
        <v>0</v>
      </c>
      <c r="AD867" s="28">
        <v>0</v>
      </c>
      <c r="AE867" s="28">
        <v>0</v>
      </c>
      <c r="AF867" s="28">
        <v>0</v>
      </c>
      <c r="AG867" s="28">
        <v>0</v>
      </c>
      <c r="AH867" s="28">
        <v>0</v>
      </c>
      <c r="AI867" s="28">
        <v>0</v>
      </c>
      <c r="AJ867" s="28">
        <v>0</v>
      </c>
      <c r="AK867" s="28">
        <v>0</v>
      </c>
      <c r="AL867" s="28">
        <v>6.3656252100000001</v>
      </c>
      <c r="AM867" s="28">
        <v>6.3656252100000001</v>
      </c>
      <c r="AN867" s="28">
        <v>0</v>
      </c>
      <c r="AO867" s="28">
        <v>0</v>
      </c>
      <c r="AP867" s="28">
        <v>0</v>
      </c>
      <c r="AQ867" s="28">
        <v>0</v>
      </c>
      <c r="AR867" s="28">
        <v>0</v>
      </c>
      <c r="AS867" s="28">
        <v>0</v>
      </c>
      <c r="AT867" s="28">
        <v>6.3656252100000001</v>
      </c>
      <c r="AU867" s="28">
        <v>38.470297009999996</v>
      </c>
      <c r="AV867" s="28">
        <v>83.77916513000001</v>
      </c>
      <c r="AW867" s="28">
        <v>122.24946214000001</v>
      </c>
      <c r="AX867" s="28">
        <v>19.475527320000001</v>
      </c>
      <c r="AY867" s="28">
        <v>0</v>
      </c>
      <c r="AZ867" s="28">
        <v>102.77393481999999</v>
      </c>
    </row>
    <row r="868" spans="2:52" x14ac:dyDescent="0.25">
      <c r="B868" s="15" t="s">
        <v>628</v>
      </c>
      <c r="C868" s="28">
        <v>4.8881519399999993</v>
      </c>
      <c r="D868" s="28">
        <v>2.7110310899999996</v>
      </c>
      <c r="E868" s="28">
        <v>1.53842425</v>
      </c>
      <c r="F868" s="28">
        <v>0.83269507999999992</v>
      </c>
      <c r="G868" s="28">
        <v>0.33991176000000001</v>
      </c>
      <c r="H868" s="28">
        <v>2.1771208500000001</v>
      </c>
      <c r="I868" s="28">
        <v>0.58268293000000004</v>
      </c>
      <c r="J868" s="28">
        <v>0.32398886999999998</v>
      </c>
      <c r="K868" s="28">
        <v>1.1726791399999998</v>
      </c>
      <c r="L868" s="28">
        <v>9.7769910000000002E-2</v>
      </c>
      <c r="M868" s="28">
        <v>93.998182999999997</v>
      </c>
      <c r="N868" s="28">
        <v>91.198183</v>
      </c>
      <c r="O868" s="28">
        <v>0</v>
      </c>
      <c r="P868" s="28">
        <v>2.8</v>
      </c>
      <c r="Q868" s="28">
        <v>0</v>
      </c>
      <c r="R868" s="28">
        <v>98.886334939999998</v>
      </c>
      <c r="S868" s="28">
        <v>47.380900830000002</v>
      </c>
      <c r="T868" s="28">
        <v>0.67444169999999992</v>
      </c>
      <c r="U868" s="28">
        <v>8.25393665</v>
      </c>
      <c r="V868" s="28">
        <v>0</v>
      </c>
      <c r="W868" s="28">
        <v>0.85136911000000004</v>
      </c>
      <c r="X868" s="28">
        <v>1.5292101999999999</v>
      </c>
      <c r="Y868" s="28">
        <v>17.458851239999998</v>
      </c>
      <c r="Z868" s="28">
        <v>0</v>
      </c>
      <c r="AA868" s="28">
        <v>76.148709730000007</v>
      </c>
      <c r="AB868" s="28">
        <v>22.737625210000001</v>
      </c>
      <c r="AC868" s="28">
        <v>0</v>
      </c>
      <c r="AD868" s="28">
        <v>0</v>
      </c>
      <c r="AE868" s="28">
        <v>0</v>
      </c>
      <c r="AF868" s="28">
        <v>0</v>
      </c>
      <c r="AG868" s="28">
        <v>21.16888337</v>
      </c>
      <c r="AH868" s="28">
        <v>21.16888337</v>
      </c>
      <c r="AI868" s="28">
        <v>0</v>
      </c>
      <c r="AJ868" s="28">
        <v>0</v>
      </c>
      <c r="AK868" s="28">
        <v>21.16888337</v>
      </c>
      <c r="AL868" s="28">
        <v>2.3513882700000002</v>
      </c>
      <c r="AM868" s="28">
        <v>2.3513882700000002</v>
      </c>
      <c r="AN868" s="28">
        <v>0</v>
      </c>
      <c r="AO868" s="28">
        <v>0</v>
      </c>
      <c r="AP868" s="28">
        <v>13.680151240000001</v>
      </c>
      <c r="AQ868" s="28">
        <v>13.680151240000001</v>
      </c>
      <c r="AR868" s="28">
        <v>0</v>
      </c>
      <c r="AS868" s="28">
        <v>0</v>
      </c>
      <c r="AT868" s="28">
        <v>16.031539509999998</v>
      </c>
      <c r="AU868" s="28">
        <v>27.874969069999999</v>
      </c>
      <c r="AV868" s="28">
        <v>34.888835</v>
      </c>
      <c r="AW868" s="28">
        <v>62.763804069999999</v>
      </c>
      <c r="AX868" s="28">
        <v>3.4077368699999999</v>
      </c>
      <c r="AY868" s="28">
        <v>7.00413058</v>
      </c>
      <c r="AZ868" s="28">
        <v>52.351936619999996</v>
      </c>
    </row>
    <row r="869" spans="2:52" x14ac:dyDescent="0.25">
      <c r="B869" s="15" t="s">
        <v>629</v>
      </c>
      <c r="C869" s="28">
        <v>11.59986243</v>
      </c>
      <c r="D869" s="28">
        <v>1.84042379</v>
      </c>
      <c r="E869" s="28">
        <v>1.2551568700000002</v>
      </c>
      <c r="F869" s="28">
        <v>0.43992003000000002</v>
      </c>
      <c r="G869" s="28">
        <v>0.14534689000000001</v>
      </c>
      <c r="H869" s="28">
        <v>9.7594386400000008</v>
      </c>
      <c r="I869" s="28">
        <v>0.98131670999999998</v>
      </c>
      <c r="J869" s="28">
        <v>0.25303144999999999</v>
      </c>
      <c r="K869" s="28">
        <v>8.4309212100000011</v>
      </c>
      <c r="L869" s="28">
        <v>9.4169269999999999E-2</v>
      </c>
      <c r="M869" s="28">
        <v>48.971519999999998</v>
      </c>
      <c r="N869" s="28">
        <v>48.971519999999998</v>
      </c>
      <c r="O869" s="28">
        <v>0</v>
      </c>
      <c r="P869" s="28">
        <v>0</v>
      </c>
      <c r="Q869" s="28">
        <v>0</v>
      </c>
      <c r="R869" s="28">
        <v>60.57138243</v>
      </c>
      <c r="S869" s="28">
        <v>27.260313929999999</v>
      </c>
      <c r="T869" s="28">
        <v>0.59550749999999997</v>
      </c>
      <c r="U869" s="28">
        <v>6.3315680800000003</v>
      </c>
      <c r="V869" s="28">
        <v>0</v>
      </c>
      <c r="W869" s="28">
        <v>0</v>
      </c>
      <c r="X869" s="28">
        <v>2.3714186600000002</v>
      </c>
      <c r="Y869" s="28">
        <v>11.449367199999999</v>
      </c>
      <c r="Z869" s="28">
        <v>1.82929052</v>
      </c>
      <c r="AA869" s="28">
        <v>49.837465890000011</v>
      </c>
      <c r="AB869" s="28">
        <v>10.733916539999999</v>
      </c>
      <c r="AC869" s="28">
        <v>0</v>
      </c>
      <c r="AD869" s="28">
        <v>0</v>
      </c>
      <c r="AE869" s="28">
        <v>0</v>
      </c>
      <c r="AF869" s="28">
        <v>0</v>
      </c>
      <c r="AG869" s="28">
        <v>0</v>
      </c>
      <c r="AH869" s="28">
        <v>0</v>
      </c>
      <c r="AI869" s="28">
        <v>0</v>
      </c>
      <c r="AJ869" s="28">
        <v>0</v>
      </c>
      <c r="AK869" s="28">
        <v>0</v>
      </c>
      <c r="AL869" s="28">
        <v>0.48158431999999995</v>
      </c>
      <c r="AM869" s="28">
        <v>0.48158431999999995</v>
      </c>
      <c r="AN869" s="28">
        <v>0</v>
      </c>
      <c r="AO869" s="28">
        <v>0</v>
      </c>
      <c r="AP869" s="28">
        <v>1.6371693999999999</v>
      </c>
      <c r="AQ869" s="28">
        <v>1.6371693999999999</v>
      </c>
      <c r="AR869" s="28">
        <v>0</v>
      </c>
      <c r="AS869" s="28">
        <v>1.69596098</v>
      </c>
      <c r="AT869" s="28">
        <v>3.8147146999999997</v>
      </c>
      <c r="AU869" s="28">
        <v>6.9192018399999995</v>
      </c>
      <c r="AV869" s="28">
        <v>12.791967339999999</v>
      </c>
      <c r="AW869" s="28">
        <v>19.711169179999999</v>
      </c>
      <c r="AX869" s="28">
        <v>0.50421583000000003</v>
      </c>
      <c r="AY869" s="28">
        <v>2.4340890000000002</v>
      </c>
      <c r="AZ869" s="28">
        <v>16.772864350000003</v>
      </c>
    </row>
    <row r="870" spans="2:52" x14ac:dyDescent="0.25">
      <c r="B870" s="15" t="s">
        <v>630</v>
      </c>
      <c r="C870" s="28">
        <v>26.008287070000002</v>
      </c>
      <c r="D870" s="28">
        <v>9.8634473400000022</v>
      </c>
      <c r="E870" s="28">
        <v>5.4736874800000006</v>
      </c>
      <c r="F870" s="28">
        <v>3.8455020499999999</v>
      </c>
      <c r="G870" s="28">
        <v>0.54425781000000006</v>
      </c>
      <c r="H870" s="28">
        <v>16.144839730000001</v>
      </c>
      <c r="I870" s="28">
        <v>4.9634758200000002</v>
      </c>
      <c r="J870" s="28">
        <v>3.59596925</v>
      </c>
      <c r="K870" s="28">
        <v>7.4248038699999999</v>
      </c>
      <c r="L870" s="28">
        <v>0.16059078999999998</v>
      </c>
      <c r="M870" s="28">
        <v>109.4357225</v>
      </c>
      <c r="N870" s="28">
        <v>98.849394000000004</v>
      </c>
      <c r="O870" s="28">
        <v>6.0564150000000004E-2</v>
      </c>
      <c r="P870" s="28">
        <v>3.7072434400000001</v>
      </c>
      <c r="Q870" s="28">
        <v>6.8185209100000002</v>
      </c>
      <c r="R870" s="28">
        <v>135.44400956999999</v>
      </c>
      <c r="S870" s="28">
        <v>50.584923009999997</v>
      </c>
      <c r="T870" s="28">
        <v>2.56999983</v>
      </c>
      <c r="U870" s="28">
        <v>10.64050065</v>
      </c>
      <c r="V870" s="28">
        <v>0</v>
      </c>
      <c r="W870" s="28">
        <v>0</v>
      </c>
      <c r="X870" s="28">
        <v>8.2163453299999993</v>
      </c>
      <c r="Y870" s="28">
        <v>14.50802513</v>
      </c>
      <c r="Z870" s="28">
        <v>1.4012995800000001</v>
      </c>
      <c r="AA870" s="28">
        <v>87.921093529999993</v>
      </c>
      <c r="AB870" s="28">
        <v>47.522916040000005</v>
      </c>
      <c r="AC870" s="28">
        <v>0</v>
      </c>
      <c r="AD870" s="28">
        <v>0</v>
      </c>
      <c r="AE870" s="28">
        <v>0</v>
      </c>
      <c r="AF870" s="28">
        <v>0</v>
      </c>
      <c r="AG870" s="28">
        <v>19.454249999999998</v>
      </c>
      <c r="AH870" s="28">
        <v>19.454249999999998</v>
      </c>
      <c r="AI870" s="28">
        <v>0</v>
      </c>
      <c r="AJ870" s="28">
        <v>0</v>
      </c>
      <c r="AK870" s="28">
        <v>19.454249999999998</v>
      </c>
      <c r="AL870" s="28">
        <v>15.479585310000001</v>
      </c>
      <c r="AM870" s="28">
        <v>15.479585310000001</v>
      </c>
      <c r="AN870" s="28">
        <v>0</v>
      </c>
      <c r="AO870" s="28">
        <v>0</v>
      </c>
      <c r="AP870" s="28">
        <v>2.4283234999999999</v>
      </c>
      <c r="AQ870" s="28">
        <v>2.4283234999999999</v>
      </c>
      <c r="AR870" s="28">
        <v>0</v>
      </c>
      <c r="AS870" s="28">
        <v>0</v>
      </c>
      <c r="AT870" s="28">
        <v>17.907908810000002</v>
      </c>
      <c r="AU870" s="28">
        <v>49.069257230000005</v>
      </c>
      <c r="AV870" s="28">
        <v>62.622757630000002</v>
      </c>
      <c r="AW870" s="28">
        <v>111.69201486000001</v>
      </c>
      <c r="AX870" s="28">
        <v>4.1858534499999998</v>
      </c>
      <c r="AY870" s="28">
        <v>33.332636770000001</v>
      </c>
      <c r="AZ870" s="28">
        <v>74.173524639999997</v>
      </c>
    </row>
    <row r="871" spans="2:52" x14ac:dyDescent="0.25">
      <c r="B871" s="15" t="s">
        <v>631</v>
      </c>
      <c r="C871" s="28">
        <v>5.9328127400000001</v>
      </c>
      <c r="D871" s="28">
        <v>2.2542627300000007</v>
      </c>
      <c r="E871" s="28">
        <v>1.3040695200000001</v>
      </c>
      <c r="F871" s="28">
        <v>0.54100543000000001</v>
      </c>
      <c r="G871" s="28">
        <v>0.40918778</v>
      </c>
      <c r="H871" s="28">
        <v>3.6785500099999999</v>
      </c>
      <c r="I871" s="28">
        <v>0.54708537000000002</v>
      </c>
      <c r="J871" s="28">
        <v>3.03098505</v>
      </c>
      <c r="K871" s="28">
        <v>0</v>
      </c>
      <c r="L871" s="28">
        <v>0.10047958999999999</v>
      </c>
      <c r="M871" s="28">
        <v>63.022851000000003</v>
      </c>
      <c r="N871" s="28">
        <v>63.022851000000003</v>
      </c>
      <c r="O871" s="28">
        <v>0</v>
      </c>
      <c r="P871" s="28">
        <v>0</v>
      </c>
      <c r="Q871" s="28">
        <v>0</v>
      </c>
      <c r="R871" s="28">
        <v>68.955663739999991</v>
      </c>
      <c r="S871" s="28">
        <v>29.814345079999999</v>
      </c>
      <c r="T871" s="28">
        <v>0.35808962</v>
      </c>
      <c r="U871" s="28">
        <v>7.9056632499999999</v>
      </c>
      <c r="V871" s="28">
        <v>0</v>
      </c>
      <c r="W871" s="28">
        <v>0</v>
      </c>
      <c r="X871" s="28">
        <v>4.0717312300000001</v>
      </c>
      <c r="Y871" s="28">
        <v>4.4330570999999992</v>
      </c>
      <c r="Z871" s="28">
        <v>0.64765834999999994</v>
      </c>
      <c r="AA871" s="28">
        <v>47.230544630000004</v>
      </c>
      <c r="AB871" s="28">
        <v>21.725119109999998</v>
      </c>
      <c r="AC871" s="28">
        <v>0</v>
      </c>
      <c r="AD871" s="28">
        <v>0</v>
      </c>
      <c r="AE871" s="28">
        <v>0</v>
      </c>
      <c r="AF871" s="28">
        <v>0</v>
      </c>
      <c r="AG871" s="28">
        <v>0</v>
      </c>
      <c r="AH871" s="28">
        <v>0</v>
      </c>
      <c r="AI871" s="28">
        <v>0</v>
      </c>
      <c r="AJ871" s="28">
        <v>0.81323880000000004</v>
      </c>
      <c r="AK871" s="28">
        <v>0.81323880000000004</v>
      </c>
      <c r="AL871" s="28">
        <v>0.57185759999999997</v>
      </c>
      <c r="AM871" s="28">
        <v>0.57185759999999997</v>
      </c>
      <c r="AN871" s="28">
        <v>0</v>
      </c>
      <c r="AO871" s="28">
        <v>0</v>
      </c>
      <c r="AP871" s="28">
        <v>1.6660021599999999</v>
      </c>
      <c r="AQ871" s="28">
        <v>1.6660021599999999</v>
      </c>
      <c r="AR871" s="28">
        <v>0</v>
      </c>
      <c r="AS871" s="28">
        <v>0</v>
      </c>
      <c r="AT871" s="28">
        <v>2.2378597599999996</v>
      </c>
      <c r="AU871" s="28">
        <v>20.300498150000003</v>
      </c>
      <c r="AV871" s="28">
        <v>38.849215999999998</v>
      </c>
      <c r="AW871" s="28">
        <v>59.149714150000001</v>
      </c>
      <c r="AX871" s="28">
        <v>0.73571769999999992</v>
      </c>
      <c r="AY871" s="28">
        <v>2.1977180399999998</v>
      </c>
      <c r="AZ871" s="28">
        <v>56.216278409999994</v>
      </c>
    </row>
    <row r="872" spans="2:52" x14ac:dyDescent="0.25">
      <c r="B872" s="15" t="s">
        <v>623</v>
      </c>
      <c r="C872" s="28">
        <v>8.1980625400000005</v>
      </c>
      <c r="D872" s="28">
        <v>4.53219759</v>
      </c>
      <c r="E872" s="28">
        <v>3.3940871699999997</v>
      </c>
      <c r="F872" s="28">
        <v>0.85065003000000006</v>
      </c>
      <c r="G872" s="28">
        <v>0.28746039000000001</v>
      </c>
      <c r="H872" s="28">
        <v>3.66586495</v>
      </c>
      <c r="I872" s="28">
        <v>0.64703989000000006</v>
      </c>
      <c r="J872" s="28">
        <v>0.40470099999999998</v>
      </c>
      <c r="K872" s="28">
        <v>1.14272749</v>
      </c>
      <c r="L872" s="28">
        <v>1.47139657</v>
      </c>
      <c r="M872" s="28">
        <v>63.296777049999996</v>
      </c>
      <c r="N872" s="28">
        <v>63.296777049999996</v>
      </c>
      <c r="O872" s="28">
        <v>0</v>
      </c>
      <c r="P872" s="28">
        <v>0</v>
      </c>
      <c r="Q872" s="28">
        <v>0</v>
      </c>
      <c r="R872" s="28">
        <v>71.494839589999998</v>
      </c>
      <c r="S872" s="28">
        <v>34.05421656</v>
      </c>
      <c r="T872" s="28">
        <v>0.98017913000000001</v>
      </c>
      <c r="U872" s="28">
        <v>7.1986438600000007</v>
      </c>
      <c r="V872" s="28">
        <v>0</v>
      </c>
      <c r="W872" s="28">
        <v>0</v>
      </c>
      <c r="X872" s="28">
        <v>3.66853257</v>
      </c>
      <c r="Y872" s="28">
        <v>5.5451518000000002</v>
      </c>
      <c r="Z872" s="28">
        <v>0</v>
      </c>
      <c r="AA872" s="28">
        <v>51.446723920000004</v>
      </c>
      <c r="AB872" s="28">
        <v>20.048115670000001</v>
      </c>
      <c r="AC872" s="28">
        <v>0</v>
      </c>
      <c r="AD872" s="28">
        <v>0</v>
      </c>
      <c r="AE872" s="28">
        <v>0</v>
      </c>
      <c r="AF872" s="28">
        <v>0</v>
      </c>
      <c r="AG872" s="28">
        <v>0</v>
      </c>
      <c r="AH872" s="28">
        <v>0</v>
      </c>
      <c r="AI872" s="28">
        <v>0</v>
      </c>
      <c r="AJ872" s="28">
        <v>0</v>
      </c>
      <c r="AK872" s="28">
        <v>0</v>
      </c>
      <c r="AL872" s="28">
        <v>9.8578764900000007</v>
      </c>
      <c r="AM872" s="28">
        <v>9.8578764900000007</v>
      </c>
      <c r="AN872" s="28">
        <v>0</v>
      </c>
      <c r="AO872" s="28">
        <v>0</v>
      </c>
      <c r="AP872" s="28">
        <v>0</v>
      </c>
      <c r="AQ872" s="28">
        <v>0</v>
      </c>
      <c r="AR872" s="28">
        <v>0</v>
      </c>
      <c r="AS872" s="28">
        <v>0</v>
      </c>
      <c r="AT872" s="28">
        <v>9.8578764900000007</v>
      </c>
      <c r="AU872" s="28">
        <v>10.190239179999999</v>
      </c>
      <c r="AV872" s="28">
        <v>32.269011230000004</v>
      </c>
      <c r="AW872" s="28">
        <v>42.459250409999996</v>
      </c>
      <c r="AX872" s="28">
        <v>0.55764230000000004</v>
      </c>
      <c r="AY872" s="28">
        <v>0</v>
      </c>
      <c r="AZ872" s="28">
        <v>41.901608109999998</v>
      </c>
    </row>
    <row r="873" spans="2:52" x14ac:dyDescent="0.25">
      <c r="B873" s="15" t="s">
        <v>632</v>
      </c>
      <c r="C873" s="28">
        <v>2.5989781399999998</v>
      </c>
      <c r="D873" s="28">
        <v>1.2344497800000001</v>
      </c>
      <c r="E873" s="28">
        <v>0.68969692999999999</v>
      </c>
      <c r="F873" s="28">
        <v>0.37146275000000001</v>
      </c>
      <c r="G873" s="28">
        <v>0.1732901</v>
      </c>
      <c r="H873" s="28">
        <v>1.3645283599999998</v>
      </c>
      <c r="I873" s="28">
        <v>0.40885870000000002</v>
      </c>
      <c r="J873" s="28">
        <v>0.59808550000000005</v>
      </c>
      <c r="K873" s="28">
        <v>0</v>
      </c>
      <c r="L873" s="28">
        <v>0.35758415999999998</v>
      </c>
      <c r="M873" s="28">
        <v>65.881358000000006</v>
      </c>
      <c r="N873" s="28">
        <v>65.881358000000006</v>
      </c>
      <c r="O873" s="28">
        <v>0</v>
      </c>
      <c r="P873" s="28">
        <v>0</v>
      </c>
      <c r="Q873" s="28">
        <v>0</v>
      </c>
      <c r="R873" s="28">
        <v>68.480336140000006</v>
      </c>
      <c r="S873" s="28">
        <v>29.401486510000002</v>
      </c>
      <c r="T873" s="28">
        <v>0.22874160000000002</v>
      </c>
      <c r="U873" s="28">
        <v>5.9418857599999999</v>
      </c>
      <c r="V873" s="28">
        <v>0</v>
      </c>
      <c r="W873" s="28">
        <v>0</v>
      </c>
      <c r="X873" s="28">
        <v>5.16559349</v>
      </c>
      <c r="Y873" s="28">
        <v>8.2114955900000002</v>
      </c>
      <c r="Z873" s="28">
        <v>0</v>
      </c>
      <c r="AA873" s="28">
        <v>48.94920295</v>
      </c>
      <c r="AB873" s="28">
        <v>19.531133190000002</v>
      </c>
      <c r="AC873" s="28">
        <v>0</v>
      </c>
      <c r="AD873" s="28">
        <v>0</v>
      </c>
      <c r="AE873" s="28">
        <v>0</v>
      </c>
      <c r="AF873" s="28">
        <v>0</v>
      </c>
      <c r="AG873" s="28">
        <v>0</v>
      </c>
      <c r="AH873" s="28">
        <v>0</v>
      </c>
      <c r="AI873" s="28">
        <v>0</v>
      </c>
      <c r="AJ873" s="28">
        <v>0</v>
      </c>
      <c r="AK873" s="28">
        <v>0</v>
      </c>
      <c r="AL873" s="28">
        <v>5.4500325300000005</v>
      </c>
      <c r="AM873" s="28">
        <v>5.4500325300000005</v>
      </c>
      <c r="AN873" s="28">
        <v>0</v>
      </c>
      <c r="AO873" s="28">
        <v>0</v>
      </c>
      <c r="AP873" s="28">
        <v>0</v>
      </c>
      <c r="AQ873" s="28">
        <v>0</v>
      </c>
      <c r="AR873" s="28">
        <v>0</v>
      </c>
      <c r="AS873" s="28">
        <v>0</v>
      </c>
      <c r="AT873" s="28">
        <v>5.4500325300000005</v>
      </c>
      <c r="AU873" s="28">
        <v>14.081100659999999</v>
      </c>
      <c r="AV873" s="28">
        <v>32.233327379999999</v>
      </c>
      <c r="AW873" s="28">
        <v>46.314428039999996</v>
      </c>
      <c r="AX873" s="28">
        <v>0.17134303000000001</v>
      </c>
      <c r="AY873" s="28">
        <v>7.0047292400000005</v>
      </c>
      <c r="AZ873" s="28">
        <v>39.138355769999997</v>
      </c>
    </row>
    <row r="874" spans="2:52" x14ac:dyDescent="0.25">
      <c r="B874" s="25" t="s">
        <v>1582</v>
      </c>
      <c r="C874" s="26">
        <f t="shared" ref="C874:AZ874" si="55">SUM(C856:C873)</f>
        <v>199.03358358999998</v>
      </c>
      <c r="D874" s="26">
        <f t="shared" si="55"/>
        <v>87.81735467</v>
      </c>
      <c r="E874" s="26">
        <f t="shared" si="55"/>
        <v>40.611422239999996</v>
      </c>
      <c r="F874" s="26">
        <f t="shared" si="55"/>
        <v>41.107456419999998</v>
      </c>
      <c r="G874" s="26">
        <f t="shared" si="55"/>
        <v>6.0984760099999997</v>
      </c>
      <c r="H874" s="26">
        <f t="shared" si="55"/>
        <v>111.21622891999998</v>
      </c>
      <c r="I874" s="26">
        <f t="shared" si="55"/>
        <v>24.377885290000002</v>
      </c>
      <c r="J874" s="26">
        <f t="shared" si="55"/>
        <v>28.500085240000004</v>
      </c>
      <c r="K874" s="26">
        <f t="shared" si="55"/>
        <v>50.301479319999999</v>
      </c>
      <c r="L874" s="26">
        <f t="shared" si="55"/>
        <v>8.0367790699999997</v>
      </c>
      <c r="M874" s="26">
        <f t="shared" si="55"/>
        <v>1487.4798188799998</v>
      </c>
      <c r="N874" s="26">
        <f t="shared" si="55"/>
        <v>1202.2233660500001</v>
      </c>
      <c r="O874" s="26">
        <f t="shared" si="55"/>
        <v>261.47925515000003</v>
      </c>
      <c r="P874" s="26">
        <f t="shared" si="55"/>
        <v>13.37586044</v>
      </c>
      <c r="Q874" s="26">
        <f t="shared" si="55"/>
        <v>10.40133724</v>
      </c>
      <c r="R874" s="26">
        <f t="shared" si="55"/>
        <v>1686.5134024700001</v>
      </c>
      <c r="S874" s="26">
        <f t="shared" si="55"/>
        <v>749.14566393999996</v>
      </c>
      <c r="T874" s="26">
        <f t="shared" si="55"/>
        <v>17.403861639999999</v>
      </c>
      <c r="U874" s="26">
        <f t="shared" si="55"/>
        <v>129.46300306999998</v>
      </c>
      <c r="V874" s="26">
        <f t="shared" si="55"/>
        <v>0</v>
      </c>
      <c r="W874" s="26">
        <f t="shared" si="55"/>
        <v>4.8858861899999999</v>
      </c>
      <c r="X874" s="26">
        <f t="shared" si="55"/>
        <v>113.95283825999999</v>
      </c>
      <c r="Y874" s="26">
        <f t="shared" si="55"/>
        <v>251.58858354</v>
      </c>
      <c r="Z874" s="26">
        <f t="shared" si="55"/>
        <v>11.369232830000001</v>
      </c>
      <c r="AA874" s="26">
        <f t="shared" si="55"/>
        <v>1277.8090694699999</v>
      </c>
      <c r="AB874" s="26">
        <f t="shared" si="55"/>
        <v>408.70433299999996</v>
      </c>
      <c r="AC874" s="26">
        <f t="shared" si="55"/>
        <v>0</v>
      </c>
      <c r="AD874" s="26">
        <f t="shared" si="55"/>
        <v>0</v>
      </c>
      <c r="AE874" s="26">
        <f t="shared" si="55"/>
        <v>0</v>
      </c>
      <c r="AF874" s="26">
        <f t="shared" si="55"/>
        <v>0</v>
      </c>
      <c r="AG874" s="26">
        <f t="shared" si="55"/>
        <v>48.812893119999998</v>
      </c>
      <c r="AH874" s="26">
        <f t="shared" si="55"/>
        <v>48.812893119999998</v>
      </c>
      <c r="AI874" s="26">
        <f t="shared" si="55"/>
        <v>0</v>
      </c>
      <c r="AJ874" s="26">
        <f t="shared" si="55"/>
        <v>15.47095906</v>
      </c>
      <c r="AK874" s="26">
        <f t="shared" si="55"/>
        <v>64.283852179999997</v>
      </c>
      <c r="AL874" s="26">
        <f t="shared" si="55"/>
        <v>89.641662449999998</v>
      </c>
      <c r="AM874" s="26">
        <f t="shared" si="55"/>
        <v>89.641662449999998</v>
      </c>
      <c r="AN874" s="26">
        <f t="shared" si="55"/>
        <v>0</v>
      </c>
      <c r="AO874" s="26">
        <f t="shared" si="55"/>
        <v>0</v>
      </c>
      <c r="AP874" s="26">
        <f t="shared" si="55"/>
        <v>28.818915830000005</v>
      </c>
      <c r="AQ874" s="26">
        <f t="shared" si="55"/>
        <v>28.818915830000005</v>
      </c>
      <c r="AR874" s="26">
        <f t="shared" si="55"/>
        <v>0</v>
      </c>
      <c r="AS874" s="26">
        <f t="shared" si="55"/>
        <v>25.779227429999999</v>
      </c>
      <c r="AT874" s="26">
        <f t="shared" si="55"/>
        <v>144.23980570999998</v>
      </c>
      <c r="AU874" s="26">
        <f t="shared" si="55"/>
        <v>328.74837946999997</v>
      </c>
      <c r="AV874" s="26">
        <f t="shared" si="55"/>
        <v>904.84857673999988</v>
      </c>
      <c r="AW874" s="26">
        <f t="shared" si="55"/>
        <v>1233.5969562099999</v>
      </c>
      <c r="AX874" s="26">
        <f t="shared" si="55"/>
        <v>37.828541510000001</v>
      </c>
      <c r="AY874" s="26">
        <f t="shared" si="55"/>
        <v>142.15518295999999</v>
      </c>
      <c r="AZ874" s="26">
        <f t="shared" si="55"/>
        <v>1053.6132317399999</v>
      </c>
    </row>
    <row r="875" spans="2:52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2:52" x14ac:dyDescent="0.25">
      <c r="B876" s="14" t="s">
        <v>582</v>
      </c>
    </row>
    <row r="877" spans="2:52" x14ac:dyDescent="0.25">
      <c r="B877" s="15" t="s">
        <v>633</v>
      </c>
      <c r="C877" s="28">
        <v>11.32874636</v>
      </c>
      <c r="D877" s="28">
        <v>3.0936308199999996</v>
      </c>
      <c r="E877" s="28">
        <v>1.4353333799999999</v>
      </c>
      <c r="F877" s="28">
        <v>1.1405808899999998</v>
      </c>
      <c r="G877" s="28">
        <v>0.51771654999999994</v>
      </c>
      <c r="H877" s="28">
        <v>8.2351155400000007</v>
      </c>
      <c r="I877" s="28">
        <v>0.72250671999999994</v>
      </c>
      <c r="J877" s="28">
        <v>0.42643351000000002</v>
      </c>
      <c r="K877" s="28">
        <v>3.0151755800000002</v>
      </c>
      <c r="L877" s="28">
        <v>4.0709997299999996</v>
      </c>
      <c r="M877" s="28">
        <v>58.608346090000005</v>
      </c>
      <c r="N877" s="28">
        <v>58.566310999999999</v>
      </c>
      <c r="O877" s="28">
        <v>4.2035089999999997E-2</v>
      </c>
      <c r="P877" s="28">
        <v>0</v>
      </c>
      <c r="Q877" s="28">
        <v>0</v>
      </c>
      <c r="R877" s="28">
        <v>69.937092450000009</v>
      </c>
      <c r="S877" s="28">
        <v>30.265680979999999</v>
      </c>
      <c r="T877" s="28">
        <v>0.37369281999999998</v>
      </c>
      <c r="U877" s="28">
        <v>6.2972660400000002</v>
      </c>
      <c r="V877" s="28">
        <v>0</v>
      </c>
      <c r="W877" s="28">
        <v>2.6874490199999999</v>
      </c>
      <c r="X877" s="28">
        <v>3.3477921400000001</v>
      </c>
      <c r="Y877" s="28">
        <v>13.926388640000001</v>
      </c>
      <c r="Z877" s="28">
        <v>0.34252746000000001</v>
      </c>
      <c r="AA877" s="28">
        <v>57.240797100000009</v>
      </c>
      <c r="AB877" s="28">
        <v>12.696295350000002</v>
      </c>
      <c r="AC877" s="28">
        <v>0</v>
      </c>
      <c r="AD877" s="28">
        <v>0</v>
      </c>
      <c r="AE877" s="28">
        <v>0</v>
      </c>
      <c r="AF877" s="28">
        <v>0</v>
      </c>
      <c r="AG877" s="28">
        <v>0</v>
      </c>
      <c r="AH877" s="28">
        <v>0</v>
      </c>
      <c r="AI877" s="28">
        <v>0</v>
      </c>
      <c r="AJ877" s="28">
        <v>0</v>
      </c>
      <c r="AK877" s="28">
        <v>0</v>
      </c>
      <c r="AL877" s="28">
        <v>1.4500169999999999</v>
      </c>
      <c r="AM877" s="28">
        <v>1.4500169999999999</v>
      </c>
      <c r="AN877" s="28">
        <v>0</v>
      </c>
      <c r="AO877" s="28">
        <v>0</v>
      </c>
      <c r="AP877" s="28">
        <v>1.1998</v>
      </c>
      <c r="AQ877" s="28">
        <v>1.1998</v>
      </c>
      <c r="AR877" s="28">
        <v>0</v>
      </c>
      <c r="AS877" s="28">
        <v>0</v>
      </c>
      <c r="AT877" s="28">
        <v>2.6498170000000001</v>
      </c>
      <c r="AU877" s="28">
        <v>10.046478350000001</v>
      </c>
      <c r="AV877" s="28">
        <v>3.87128337</v>
      </c>
      <c r="AW877" s="28">
        <v>13.917761720000001</v>
      </c>
      <c r="AX877" s="28">
        <v>0.50646970000000002</v>
      </c>
      <c r="AY877" s="28">
        <v>0</v>
      </c>
      <c r="AZ877" s="28">
        <v>13.411292019999999</v>
      </c>
    </row>
    <row r="878" spans="2:52" x14ac:dyDescent="0.25">
      <c r="B878" s="15" t="s">
        <v>634</v>
      </c>
      <c r="C878" s="28">
        <v>6.46186668</v>
      </c>
      <c r="D878" s="28">
        <v>3.2319212899999998</v>
      </c>
      <c r="E878" s="28">
        <v>1.1098016300000002</v>
      </c>
      <c r="F878" s="28">
        <v>0.82475342000000007</v>
      </c>
      <c r="G878" s="28">
        <v>1.2973662399999999</v>
      </c>
      <c r="H878" s="28">
        <v>3.2299453900000001</v>
      </c>
      <c r="I878" s="28">
        <v>0.70261949999999995</v>
      </c>
      <c r="J878" s="28">
        <v>0.50022999999999995</v>
      </c>
      <c r="K878" s="28">
        <v>1.3097240000000001</v>
      </c>
      <c r="L878" s="28">
        <v>0.71737189000000001</v>
      </c>
      <c r="M878" s="28">
        <v>87.817178209999994</v>
      </c>
      <c r="N878" s="28">
        <v>62.731369999999998</v>
      </c>
      <c r="O878" s="28">
        <v>2.332155E-2</v>
      </c>
      <c r="P878" s="28">
        <v>0</v>
      </c>
      <c r="Q878" s="28">
        <v>25.062486660000001</v>
      </c>
      <c r="R878" s="28">
        <v>94.27904488999998</v>
      </c>
      <c r="S878" s="28">
        <v>51.356944200000001</v>
      </c>
      <c r="T878" s="28">
        <v>2.5049997099999999</v>
      </c>
      <c r="U878" s="28">
        <v>5.9440603300000001</v>
      </c>
      <c r="V878" s="28">
        <v>0</v>
      </c>
      <c r="W878" s="28">
        <v>0</v>
      </c>
      <c r="X878" s="28">
        <v>2.66025299</v>
      </c>
      <c r="Y878" s="28">
        <v>4.7695647599999997</v>
      </c>
      <c r="Z878" s="28">
        <v>0.39726699999999998</v>
      </c>
      <c r="AA878" s="28">
        <v>67.633088990000005</v>
      </c>
      <c r="AB878" s="28">
        <v>26.645955899999997</v>
      </c>
      <c r="AC878" s="28">
        <v>0</v>
      </c>
      <c r="AD878" s="28">
        <v>0</v>
      </c>
      <c r="AE878" s="28">
        <v>0</v>
      </c>
      <c r="AF878" s="28">
        <v>0</v>
      </c>
      <c r="AG878" s="28">
        <v>0</v>
      </c>
      <c r="AH878" s="28">
        <v>0</v>
      </c>
      <c r="AI878" s="28">
        <v>0</v>
      </c>
      <c r="AJ878" s="28">
        <v>0</v>
      </c>
      <c r="AK878" s="28">
        <v>0</v>
      </c>
      <c r="AL878" s="28">
        <v>23.4505993</v>
      </c>
      <c r="AM878" s="28">
        <v>23.4505993</v>
      </c>
      <c r="AN878" s="28">
        <v>0</v>
      </c>
      <c r="AO878" s="28">
        <v>0</v>
      </c>
      <c r="AP878" s="28">
        <v>0.95633221000000002</v>
      </c>
      <c r="AQ878" s="28">
        <v>0.95633221000000002</v>
      </c>
      <c r="AR878" s="28">
        <v>0</v>
      </c>
      <c r="AS878" s="28">
        <v>0</v>
      </c>
      <c r="AT878" s="28">
        <v>24.406931510000003</v>
      </c>
      <c r="AU878" s="28">
        <v>2.2390243899999995</v>
      </c>
      <c r="AV878" s="28">
        <v>3.1763921399999999</v>
      </c>
      <c r="AW878" s="28">
        <v>5.415416529999999</v>
      </c>
      <c r="AX878" s="28">
        <v>0.87068400000000001</v>
      </c>
      <c r="AY878" s="28">
        <v>0</v>
      </c>
      <c r="AZ878" s="28">
        <v>4.5447325300000001</v>
      </c>
    </row>
    <row r="879" spans="2:52" x14ac:dyDescent="0.25">
      <c r="B879" s="15" t="s">
        <v>635</v>
      </c>
      <c r="C879" s="28">
        <v>4.4412595000000001</v>
      </c>
      <c r="D879" s="28">
        <v>1.9139966100000001</v>
      </c>
      <c r="E879" s="28">
        <v>1.0244909900000001</v>
      </c>
      <c r="F879" s="28">
        <v>0.64558090000000001</v>
      </c>
      <c r="G879" s="28">
        <v>0.24392472000000001</v>
      </c>
      <c r="H879" s="28">
        <v>2.5272628900000003</v>
      </c>
      <c r="I879" s="28">
        <v>0.52168909000000008</v>
      </c>
      <c r="J879" s="28">
        <v>0.72312680000000007</v>
      </c>
      <c r="K879" s="28">
        <v>1.2772870000000001</v>
      </c>
      <c r="L879" s="28">
        <v>5.1599999999999997E-3</v>
      </c>
      <c r="M879" s="28">
        <v>60.688463179999999</v>
      </c>
      <c r="N879" s="28">
        <v>60.688463179999999</v>
      </c>
      <c r="O879" s="28">
        <v>0</v>
      </c>
      <c r="P879" s="28">
        <v>0</v>
      </c>
      <c r="Q879" s="28">
        <v>0</v>
      </c>
      <c r="R879" s="28">
        <v>65.12972268</v>
      </c>
      <c r="S879" s="28">
        <v>46.69152089</v>
      </c>
      <c r="T879" s="28">
        <v>0.42722101000000001</v>
      </c>
      <c r="U879" s="28">
        <v>6.9966903499999997</v>
      </c>
      <c r="V879" s="28">
        <v>0</v>
      </c>
      <c r="W879" s="28">
        <v>3.8655042100000001</v>
      </c>
      <c r="X879" s="28">
        <v>2.4193212100000001</v>
      </c>
      <c r="Y879" s="28">
        <v>5.7651394600000003</v>
      </c>
      <c r="Z879" s="28">
        <v>0</v>
      </c>
      <c r="AA879" s="28">
        <v>66.165397130000002</v>
      </c>
      <c r="AB879" s="28">
        <v>-1.0356744500000001</v>
      </c>
      <c r="AC879" s="28">
        <v>0</v>
      </c>
      <c r="AD879" s="28">
        <v>0</v>
      </c>
      <c r="AE879" s="28">
        <v>0</v>
      </c>
      <c r="AF879" s="28">
        <v>0</v>
      </c>
      <c r="AG879" s="28">
        <v>0</v>
      </c>
      <c r="AH879" s="28">
        <v>0</v>
      </c>
      <c r="AI879" s="28">
        <v>0</v>
      </c>
      <c r="AJ879" s="28">
        <v>0</v>
      </c>
      <c r="AK879" s="28">
        <v>0</v>
      </c>
      <c r="AL879" s="28">
        <v>7.8E-2</v>
      </c>
      <c r="AM879" s="28">
        <v>7.8E-2</v>
      </c>
      <c r="AN879" s="28">
        <v>0</v>
      </c>
      <c r="AO879" s="28">
        <v>0</v>
      </c>
      <c r="AP879" s="28">
        <v>0</v>
      </c>
      <c r="AQ879" s="28">
        <v>0</v>
      </c>
      <c r="AR879" s="28">
        <v>0</v>
      </c>
      <c r="AS879" s="28">
        <v>0</v>
      </c>
      <c r="AT879" s="28">
        <v>7.8E-2</v>
      </c>
      <c r="AU879" s="28">
        <v>-1.1136744500000002</v>
      </c>
      <c r="AV879" s="28">
        <v>17.511165600000002</v>
      </c>
      <c r="AW879" s="28">
        <v>16.39749115</v>
      </c>
      <c r="AX879" s="28">
        <v>1.1756651400000002</v>
      </c>
      <c r="AY879" s="28">
        <v>0</v>
      </c>
      <c r="AZ879" s="28">
        <v>15.221826009999999</v>
      </c>
    </row>
    <row r="880" spans="2:52" x14ac:dyDescent="0.25">
      <c r="B880" s="15" t="s">
        <v>636</v>
      </c>
      <c r="C880" s="28">
        <v>6.7223132300000001</v>
      </c>
      <c r="D880" s="28">
        <v>2.9559458599999999</v>
      </c>
      <c r="E880" s="28">
        <v>1.91828423</v>
      </c>
      <c r="F880" s="28">
        <v>0.77484299999999995</v>
      </c>
      <c r="G880" s="28">
        <v>0.26281863</v>
      </c>
      <c r="H880" s="28">
        <v>3.7663673700000002</v>
      </c>
      <c r="I880" s="28">
        <v>0.54606167000000005</v>
      </c>
      <c r="J880" s="28">
        <v>1.24591078</v>
      </c>
      <c r="K880" s="28">
        <v>1.9654049199999999</v>
      </c>
      <c r="L880" s="28">
        <v>8.9899999999999997E-3</v>
      </c>
      <c r="M880" s="28">
        <v>89.099232999999998</v>
      </c>
      <c r="N880" s="28">
        <v>89.098399999999998</v>
      </c>
      <c r="O880" s="28">
        <v>8.3299999999999997E-4</v>
      </c>
      <c r="P880" s="28">
        <v>0</v>
      </c>
      <c r="Q880" s="28">
        <v>0</v>
      </c>
      <c r="R880" s="28">
        <v>95.82154623000001</v>
      </c>
      <c r="S880" s="28">
        <v>50.52409188</v>
      </c>
      <c r="T880" s="28">
        <v>1.20649571</v>
      </c>
      <c r="U880" s="28">
        <v>8.2507409999999997</v>
      </c>
      <c r="V880" s="28">
        <v>0</v>
      </c>
      <c r="W880" s="28">
        <v>0</v>
      </c>
      <c r="X880" s="28">
        <v>3.7119493500000003</v>
      </c>
      <c r="Y880" s="28">
        <v>7.0185049699999995</v>
      </c>
      <c r="Z880" s="28">
        <v>0</v>
      </c>
      <c r="AA880" s="28">
        <v>70.711782910000011</v>
      </c>
      <c r="AB880" s="28">
        <v>25.109763319999999</v>
      </c>
      <c r="AC880" s="28">
        <v>0</v>
      </c>
      <c r="AD880" s="28">
        <v>0</v>
      </c>
      <c r="AE880" s="28">
        <v>0</v>
      </c>
      <c r="AF880" s="28">
        <v>0</v>
      </c>
      <c r="AG880" s="28">
        <v>0</v>
      </c>
      <c r="AH880" s="28">
        <v>0</v>
      </c>
      <c r="AI880" s="28">
        <v>0</v>
      </c>
      <c r="AJ880" s="28">
        <v>0</v>
      </c>
      <c r="AK880" s="28">
        <v>0</v>
      </c>
      <c r="AL880" s="28">
        <v>12.386504499999999</v>
      </c>
      <c r="AM880" s="28">
        <v>12.386504499999999</v>
      </c>
      <c r="AN880" s="28">
        <v>0</v>
      </c>
      <c r="AO880" s="28">
        <v>0</v>
      </c>
      <c r="AP880" s="28">
        <v>0</v>
      </c>
      <c r="AQ880" s="28">
        <v>0</v>
      </c>
      <c r="AR880" s="28">
        <v>0</v>
      </c>
      <c r="AS880" s="28">
        <v>0</v>
      </c>
      <c r="AT880" s="28">
        <v>12.386504499999999</v>
      </c>
      <c r="AU880" s="28">
        <v>12.72325882</v>
      </c>
      <c r="AV880" s="28">
        <v>17.520430000000001</v>
      </c>
      <c r="AW880" s="28">
        <v>30.243688819999999</v>
      </c>
      <c r="AX880" s="28">
        <v>0.55295399999999995</v>
      </c>
      <c r="AY880" s="28">
        <v>0</v>
      </c>
      <c r="AZ880" s="28">
        <v>29.690734819999999</v>
      </c>
    </row>
    <row r="881" spans="2:52" x14ac:dyDescent="0.25">
      <c r="B881" s="15" t="s">
        <v>637</v>
      </c>
      <c r="C881" s="28">
        <v>7.9546729700000007</v>
      </c>
      <c r="D881" s="28">
        <v>4.0713325000000005</v>
      </c>
      <c r="E881" s="28">
        <v>2.5224375700000001</v>
      </c>
      <c r="F881" s="28">
        <v>1.2445956999999999</v>
      </c>
      <c r="G881" s="28">
        <v>0.30429922999999998</v>
      </c>
      <c r="H881" s="28">
        <v>3.8833404699999998</v>
      </c>
      <c r="I881" s="28">
        <v>0.75354169999999998</v>
      </c>
      <c r="J881" s="28">
        <v>0.36685479999999998</v>
      </c>
      <c r="K881" s="28">
        <v>2.5451916299999997</v>
      </c>
      <c r="L881" s="28">
        <v>0.21775233999999999</v>
      </c>
      <c r="M881" s="28">
        <v>56.06441942</v>
      </c>
      <c r="N881" s="28">
        <v>54.085428999999998</v>
      </c>
      <c r="O881" s="28">
        <v>1.9952520000000001E-2</v>
      </c>
      <c r="P881" s="28">
        <v>0</v>
      </c>
      <c r="Q881" s="28">
        <v>1.9590379</v>
      </c>
      <c r="R881" s="28">
        <v>64.019092389999997</v>
      </c>
      <c r="S881" s="28">
        <v>26.928077260000002</v>
      </c>
      <c r="T881" s="28">
        <v>0.33294290000000004</v>
      </c>
      <c r="U881" s="28">
        <v>3.47558794</v>
      </c>
      <c r="V881" s="28">
        <v>0</v>
      </c>
      <c r="W881" s="28">
        <v>0</v>
      </c>
      <c r="X881" s="28">
        <v>3.9479975600000001</v>
      </c>
      <c r="Y881" s="28">
        <v>5.2538370800000003</v>
      </c>
      <c r="Z881" s="28">
        <v>0</v>
      </c>
      <c r="AA881" s="28">
        <v>39.938442739999999</v>
      </c>
      <c r="AB881" s="28">
        <v>24.080649649999998</v>
      </c>
      <c r="AC881" s="28">
        <v>0</v>
      </c>
      <c r="AD881" s="28">
        <v>0</v>
      </c>
      <c r="AE881" s="28">
        <v>0</v>
      </c>
      <c r="AF881" s="28">
        <v>0</v>
      </c>
      <c r="AG881" s="28">
        <v>0</v>
      </c>
      <c r="AH881" s="28">
        <v>0</v>
      </c>
      <c r="AI881" s="28">
        <v>0</v>
      </c>
      <c r="AJ881" s="28">
        <v>0</v>
      </c>
      <c r="AK881" s="28">
        <v>0</v>
      </c>
      <c r="AL881" s="28">
        <v>2.1667567799999996</v>
      </c>
      <c r="AM881" s="28">
        <v>2.1667567799999996</v>
      </c>
      <c r="AN881" s="28">
        <v>0</v>
      </c>
      <c r="AO881" s="28">
        <v>0</v>
      </c>
      <c r="AP881" s="28">
        <v>0</v>
      </c>
      <c r="AQ881" s="28">
        <v>0</v>
      </c>
      <c r="AR881" s="28">
        <v>0</v>
      </c>
      <c r="AS881" s="28">
        <v>0.48127959999999997</v>
      </c>
      <c r="AT881" s="28">
        <v>2.6480363799999997</v>
      </c>
      <c r="AU881" s="28">
        <v>21.432613270000001</v>
      </c>
      <c r="AV881" s="28">
        <v>31.716074150000001</v>
      </c>
      <c r="AW881" s="28">
        <v>53.148687420000002</v>
      </c>
      <c r="AX881" s="28">
        <v>4.6637684100000003</v>
      </c>
      <c r="AY881" s="28">
        <v>0</v>
      </c>
      <c r="AZ881" s="28">
        <v>48.484919009999999</v>
      </c>
    </row>
    <row r="882" spans="2:52" x14ac:dyDescent="0.25">
      <c r="B882" s="15" t="s">
        <v>638</v>
      </c>
      <c r="C882" s="28">
        <v>4.8789337700000006</v>
      </c>
      <c r="D882" s="28">
        <v>2.0150933700000002</v>
      </c>
      <c r="E882" s="28">
        <v>1.0248055899999999</v>
      </c>
      <c r="F882" s="28">
        <v>0.63046441000000009</v>
      </c>
      <c r="G882" s="28">
        <v>0.35982336999999998</v>
      </c>
      <c r="H882" s="28">
        <v>2.8638404000000004</v>
      </c>
      <c r="I882" s="28">
        <v>0.73460585</v>
      </c>
      <c r="J882" s="28">
        <v>2.1157776800000003</v>
      </c>
      <c r="K882" s="28">
        <v>0</v>
      </c>
      <c r="L882" s="28">
        <v>1.3456870000000001E-2</v>
      </c>
      <c r="M882" s="28">
        <v>96.463279010000008</v>
      </c>
      <c r="N882" s="28">
        <v>96.383550999999997</v>
      </c>
      <c r="O882" s="28">
        <v>7.9728009999999988E-2</v>
      </c>
      <c r="P882" s="28">
        <v>0</v>
      </c>
      <c r="Q882" s="28">
        <v>0</v>
      </c>
      <c r="R882" s="28">
        <v>101.34221278</v>
      </c>
      <c r="S882" s="28">
        <v>47.776152259999996</v>
      </c>
      <c r="T882" s="28">
        <v>2.8271347100000002</v>
      </c>
      <c r="U882" s="28">
        <v>10.042364529999999</v>
      </c>
      <c r="V882" s="28">
        <v>0</v>
      </c>
      <c r="W882" s="28">
        <v>5.0319507000000003</v>
      </c>
      <c r="X882" s="28">
        <v>3.7393411200000002</v>
      </c>
      <c r="Y882" s="28">
        <v>8.7630459900000002</v>
      </c>
      <c r="Z882" s="28">
        <v>0</v>
      </c>
      <c r="AA882" s="28">
        <v>78.179989309999996</v>
      </c>
      <c r="AB882" s="28">
        <v>23.162223470000004</v>
      </c>
      <c r="AC882" s="28">
        <v>0</v>
      </c>
      <c r="AD882" s="28">
        <v>0</v>
      </c>
      <c r="AE882" s="28">
        <v>0</v>
      </c>
      <c r="AF882" s="28">
        <v>0</v>
      </c>
      <c r="AG882" s="28">
        <v>0</v>
      </c>
      <c r="AH882" s="28">
        <v>0</v>
      </c>
      <c r="AI882" s="28">
        <v>0</v>
      </c>
      <c r="AJ882" s="28">
        <v>0</v>
      </c>
      <c r="AK882" s="28">
        <v>0</v>
      </c>
      <c r="AL882" s="28">
        <v>17.992026410000001</v>
      </c>
      <c r="AM882" s="28">
        <v>17.992026410000001</v>
      </c>
      <c r="AN882" s="28">
        <v>0</v>
      </c>
      <c r="AO882" s="28">
        <v>0</v>
      </c>
      <c r="AP882" s="28">
        <v>0</v>
      </c>
      <c r="AQ882" s="28">
        <v>0</v>
      </c>
      <c r="AR882" s="28">
        <v>0</v>
      </c>
      <c r="AS882" s="28">
        <v>0</v>
      </c>
      <c r="AT882" s="28">
        <v>17.992026410000001</v>
      </c>
      <c r="AU882" s="28">
        <v>5.1701970600000005</v>
      </c>
      <c r="AV882" s="28">
        <v>5.1829766300000006</v>
      </c>
      <c r="AW882" s="28">
        <v>10.35317369</v>
      </c>
      <c r="AX882" s="28">
        <v>0.62261811999999994</v>
      </c>
      <c r="AY882" s="28">
        <v>2.71875467</v>
      </c>
      <c r="AZ882" s="28">
        <v>7.011800899999999</v>
      </c>
    </row>
    <row r="883" spans="2:52" x14ac:dyDescent="0.25">
      <c r="B883" s="15" t="s">
        <v>639</v>
      </c>
      <c r="C883" s="28">
        <v>5.4067278900000009</v>
      </c>
      <c r="D883" s="28">
        <v>3.1399335800000001</v>
      </c>
      <c r="E883" s="28">
        <v>2.2355672800000002</v>
      </c>
      <c r="F883" s="28">
        <v>0.621475</v>
      </c>
      <c r="G883" s="28">
        <v>0.28289130000000001</v>
      </c>
      <c r="H883" s="28">
        <v>2.2667943099999999</v>
      </c>
      <c r="I883" s="28">
        <v>0.77980799999999995</v>
      </c>
      <c r="J883" s="28">
        <v>1.4699863100000001</v>
      </c>
      <c r="K883" s="28">
        <v>0</v>
      </c>
      <c r="L883" s="28">
        <v>1.7000000000000001E-2</v>
      </c>
      <c r="M883" s="28">
        <v>72.731700000000004</v>
      </c>
      <c r="N883" s="28">
        <v>72.731700000000004</v>
      </c>
      <c r="O883" s="28">
        <v>0</v>
      </c>
      <c r="P883" s="28">
        <v>0</v>
      </c>
      <c r="Q883" s="28">
        <v>0</v>
      </c>
      <c r="R883" s="28">
        <v>78.138427890000003</v>
      </c>
      <c r="S883" s="28">
        <v>59.683542780000003</v>
      </c>
      <c r="T883" s="28">
        <v>0.73200655000000003</v>
      </c>
      <c r="U883" s="28">
        <v>5.8215474299999999</v>
      </c>
      <c r="V883" s="28">
        <v>0</v>
      </c>
      <c r="W883" s="28">
        <v>0</v>
      </c>
      <c r="X883" s="28">
        <v>2.7789124700000003</v>
      </c>
      <c r="Y883" s="28">
        <v>3.2266460299999999</v>
      </c>
      <c r="Z883" s="28">
        <v>0</v>
      </c>
      <c r="AA883" s="28">
        <v>72.242655260000006</v>
      </c>
      <c r="AB883" s="28">
        <v>5.8957726300000006</v>
      </c>
      <c r="AC883" s="28">
        <v>0</v>
      </c>
      <c r="AD883" s="28">
        <v>0</v>
      </c>
      <c r="AE883" s="28">
        <v>0</v>
      </c>
      <c r="AF883" s="28">
        <v>0</v>
      </c>
      <c r="AG883" s="28">
        <v>0</v>
      </c>
      <c r="AH883" s="28">
        <v>0</v>
      </c>
      <c r="AI883" s="28">
        <v>0</v>
      </c>
      <c r="AJ883" s="28">
        <v>0</v>
      </c>
      <c r="AK883" s="28">
        <v>0</v>
      </c>
      <c r="AL883" s="28">
        <v>2.41209505</v>
      </c>
      <c r="AM883" s="28">
        <v>2.41209505</v>
      </c>
      <c r="AN883" s="28">
        <v>0</v>
      </c>
      <c r="AO883" s="28">
        <v>0</v>
      </c>
      <c r="AP883" s="28">
        <v>0</v>
      </c>
      <c r="AQ883" s="28">
        <v>0</v>
      </c>
      <c r="AR883" s="28">
        <v>0</v>
      </c>
      <c r="AS883" s="28">
        <v>0</v>
      </c>
      <c r="AT883" s="28">
        <v>2.41209505</v>
      </c>
      <c r="AU883" s="28">
        <v>3.4836775800000002</v>
      </c>
      <c r="AV883" s="28">
        <v>16.831426060000002</v>
      </c>
      <c r="AW883" s="28">
        <v>20.31510364</v>
      </c>
      <c r="AX883" s="28">
        <v>0.44733289000000004</v>
      </c>
      <c r="AY883" s="28">
        <v>0</v>
      </c>
      <c r="AZ883" s="28">
        <v>19.867770749999998</v>
      </c>
    </row>
    <row r="884" spans="2:52" x14ac:dyDescent="0.25">
      <c r="B884" s="15" t="s">
        <v>640</v>
      </c>
      <c r="C884" s="28">
        <v>7.9024459599999997</v>
      </c>
      <c r="D884" s="28">
        <v>3.3695052999999997</v>
      </c>
      <c r="E884" s="28">
        <v>1.7962555200000001</v>
      </c>
      <c r="F884" s="28">
        <v>1.31580115</v>
      </c>
      <c r="G884" s="28">
        <v>0.25744863000000001</v>
      </c>
      <c r="H884" s="28">
        <v>4.5329406600000004</v>
      </c>
      <c r="I884" s="28">
        <v>0.91156338000000003</v>
      </c>
      <c r="J884" s="28">
        <v>0.72278852000000005</v>
      </c>
      <c r="K884" s="28">
        <v>2.7036216099999999</v>
      </c>
      <c r="L884" s="28">
        <v>0.19496715000000001</v>
      </c>
      <c r="M884" s="28">
        <v>74.192601370000006</v>
      </c>
      <c r="N884" s="28">
        <v>73.259687999999997</v>
      </c>
      <c r="O884" s="28">
        <v>2.2913369999999999E-2</v>
      </c>
      <c r="P884" s="28">
        <v>0</v>
      </c>
      <c r="Q884" s="28">
        <v>0.91</v>
      </c>
      <c r="R884" s="28">
        <v>82.09504733</v>
      </c>
      <c r="S884" s="28">
        <v>46.112289520000004</v>
      </c>
      <c r="T884" s="28">
        <v>0.69176004000000002</v>
      </c>
      <c r="U884" s="28">
        <v>3.52016829</v>
      </c>
      <c r="V884" s="28">
        <v>0</v>
      </c>
      <c r="W884" s="28">
        <v>0</v>
      </c>
      <c r="X884" s="28">
        <v>1.9079733400000001</v>
      </c>
      <c r="Y884" s="28">
        <v>8.9033640799999993</v>
      </c>
      <c r="Z884" s="28">
        <v>0</v>
      </c>
      <c r="AA884" s="28">
        <v>61.135555270000005</v>
      </c>
      <c r="AB884" s="28">
        <v>20.959492059999999</v>
      </c>
      <c r="AC884" s="28">
        <v>0</v>
      </c>
      <c r="AD884" s="28">
        <v>0</v>
      </c>
      <c r="AE884" s="28">
        <v>0</v>
      </c>
      <c r="AF884" s="28">
        <v>0</v>
      </c>
      <c r="AG884" s="28">
        <v>0</v>
      </c>
      <c r="AH884" s="28">
        <v>0</v>
      </c>
      <c r="AI884" s="28">
        <v>0</v>
      </c>
      <c r="AJ884" s="28">
        <v>0</v>
      </c>
      <c r="AK884" s="28">
        <v>0</v>
      </c>
      <c r="AL884" s="28">
        <v>7.8577651600000005</v>
      </c>
      <c r="AM884" s="28">
        <v>7.8577651600000005</v>
      </c>
      <c r="AN884" s="28">
        <v>0</v>
      </c>
      <c r="AO884" s="28">
        <v>0</v>
      </c>
      <c r="AP884" s="28">
        <v>0</v>
      </c>
      <c r="AQ884" s="28">
        <v>0</v>
      </c>
      <c r="AR884" s="28">
        <v>0</v>
      </c>
      <c r="AS884" s="28">
        <v>0</v>
      </c>
      <c r="AT884" s="28">
        <v>7.8577651600000005</v>
      </c>
      <c r="AU884" s="28">
        <v>13.101726900000001</v>
      </c>
      <c r="AV884" s="28">
        <v>31.714494160000001</v>
      </c>
      <c r="AW884" s="28">
        <v>44.816221060000004</v>
      </c>
      <c r="AX884" s="28">
        <v>1.9876795900000002</v>
      </c>
      <c r="AY884" s="28">
        <v>11.635591</v>
      </c>
      <c r="AZ884" s="28">
        <v>31.19295047</v>
      </c>
    </row>
    <row r="885" spans="2:52" x14ac:dyDescent="0.25">
      <c r="B885" s="15" t="s">
        <v>641</v>
      </c>
      <c r="C885" s="28">
        <v>7.1858965899999996</v>
      </c>
      <c r="D885" s="28">
        <v>4.8889973300000005</v>
      </c>
      <c r="E885" s="28">
        <v>3.7172305700000003</v>
      </c>
      <c r="F885" s="28">
        <v>0.81954829000000007</v>
      </c>
      <c r="G885" s="28">
        <v>0.35221846999999995</v>
      </c>
      <c r="H885" s="28">
        <v>2.2968992600000004</v>
      </c>
      <c r="I885" s="28">
        <v>0.84691649000000002</v>
      </c>
      <c r="J885" s="28">
        <v>0.292985</v>
      </c>
      <c r="K885" s="28">
        <v>1.1025099599999999</v>
      </c>
      <c r="L885" s="28">
        <v>5.4487809999999998E-2</v>
      </c>
      <c r="M885" s="28">
        <v>78.351960800000001</v>
      </c>
      <c r="N885" s="28">
        <v>78.255945999999994</v>
      </c>
      <c r="O885" s="28">
        <v>9.6014799999999997E-2</v>
      </c>
      <c r="P885" s="28">
        <v>0</v>
      </c>
      <c r="Q885" s="28">
        <v>0</v>
      </c>
      <c r="R885" s="28">
        <v>85.537857389999999</v>
      </c>
      <c r="S885" s="28">
        <v>49.058470119999996</v>
      </c>
      <c r="T885" s="28">
        <v>1.9011856100000002</v>
      </c>
      <c r="U885" s="28">
        <v>4.2145853899999999</v>
      </c>
      <c r="V885" s="28">
        <v>0</v>
      </c>
      <c r="W885" s="28">
        <v>0</v>
      </c>
      <c r="X885" s="28">
        <v>4.5500847800000006</v>
      </c>
      <c r="Y885" s="28">
        <v>12.445237369999999</v>
      </c>
      <c r="Z885" s="28">
        <v>0.11912937</v>
      </c>
      <c r="AA885" s="28">
        <v>72.288692639999994</v>
      </c>
      <c r="AB885" s="28">
        <v>13.24916475</v>
      </c>
      <c r="AC885" s="28">
        <v>0</v>
      </c>
      <c r="AD885" s="28">
        <v>0</v>
      </c>
      <c r="AE885" s="28">
        <v>0</v>
      </c>
      <c r="AF885" s="28">
        <v>0</v>
      </c>
      <c r="AG885" s="28">
        <v>0</v>
      </c>
      <c r="AH885" s="28">
        <v>0</v>
      </c>
      <c r="AI885" s="28">
        <v>0</v>
      </c>
      <c r="AJ885" s="28">
        <v>0</v>
      </c>
      <c r="AK885" s="28">
        <v>0</v>
      </c>
      <c r="AL885" s="28">
        <v>0</v>
      </c>
      <c r="AM885" s="28">
        <v>0</v>
      </c>
      <c r="AN885" s="28">
        <v>0</v>
      </c>
      <c r="AO885" s="28">
        <v>0</v>
      </c>
      <c r="AP885" s="28">
        <v>0.40756457000000001</v>
      </c>
      <c r="AQ885" s="28">
        <v>0.40756457000000001</v>
      </c>
      <c r="AR885" s="28">
        <v>0</v>
      </c>
      <c r="AS885" s="28">
        <v>0</v>
      </c>
      <c r="AT885" s="28">
        <v>0.40756457000000001</v>
      </c>
      <c r="AU885" s="28">
        <v>12.84160018</v>
      </c>
      <c r="AV885" s="28">
        <v>8.0729875500000006</v>
      </c>
      <c r="AW885" s="28">
        <v>20.914587730000001</v>
      </c>
      <c r="AX885" s="28">
        <v>0</v>
      </c>
      <c r="AY885" s="28">
        <v>0</v>
      </c>
      <c r="AZ885" s="28">
        <v>20.914587730000001</v>
      </c>
    </row>
    <row r="886" spans="2:52" x14ac:dyDescent="0.25">
      <c r="B886" s="15" t="s">
        <v>642</v>
      </c>
      <c r="C886" s="28">
        <v>5.1290859900000001</v>
      </c>
      <c r="D886" s="28">
        <v>1.7185570700000001</v>
      </c>
      <c r="E886" s="28">
        <v>0.96323934000000011</v>
      </c>
      <c r="F886" s="28">
        <v>0.49038828000000001</v>
      </c>
      <c r="G886" s="28">
        <v>0.26492945000000001</v>
      </c>
      <c r="H886" s="28">
        <v>3.41052892</v>
      </c>
      <c r="I886" s="28">
        <v>1.3333074899999999</v>
      </c>
      <c r="J886" s="28">
        <v>0.48411995000000002</v>
      </c>
      <c r="K886" s="28">
        <v>1.40294567</v>
      </c>
      <c r="L886" s="28">
        <v>0.19015581000000001</v>
      </c>
      <c r="M886" s="28">
        <v>69.68054312999999</v>
      </c>
      <c r="N886" s="28">
        <v>69.200900000000004</v>
      </c>
      <c r="O886" s="28">
        <v>7.9643130000000006E-2</v>
      </c>
      <c r="P886" s="28">
        <v>0</v>
      </c>
      <c r="Q886" s="28">
        <v>0.4</v>
      </c>
      <c r="R886" s="28">
        <v>74.809629119999997</v>
      </c>
      <c r="S886" s="28">
        <v>49.08470466</v>
      </c>
      <c r="T886" s="28">
        <v>1.05916272</v>
      </c>
      <c r="U886" s="28">
        <v>7.6841173200000004</v>
      </c>
      <c r="V886" s="28">
        <v>0</v>
      </c>
      <c r="W886" s="28">
        <v>2.5999999999999999E-2</v>
      </c>
      <c r="X886" s="28">
        <v>3.0381450299999999</v>
      </c>
      <c r="Y886" s="28">
        <v>8.7516028100000014</v>
      </c>
      <c r="Z886" s="28">
        <v>0</v>
      </c>
      <c r="AA886" s="28">
        <v>69.643732539999988</v>
      </c>
      <c r="AB886" s="28">
        <v>5.1658965800000001</v>
      </c>
      <c r="AC886" s="28">
        <v>0</v>
      </c>
      <c r="AD886" s="28">
        <v>0</v>
      </c>
      <c r="AE886" s="28">
        <v>0</v>
      </c>
      <c r="AF886" s="28">
        <v>0</v>
      </c>
      <c r="AG886" s="28">
        <v>0</v>
      </c>
      <c r="AH886" s="28">
        <v>0</v>
      </c>
      <c r="AI886" s="28">
        <v>0</v>
      </c>
      <c r="AJ886" s="28">
        <v>0</v>
      </c>
      <c r="AK886" s="28">
        <v>0</v>
      </c>
      <c r="AL886" s="28">
        <v>0</v>
      </c>
      <c r="AM886" s="28">
        <v>0</v>
      </c>
      <c r="AN886" s="28">
        <v>0</v>
      </c>
      <c r="AO886" s="28">
        <v>0</v>
      </c>
      <c r="AP886" s="28">
        <v>0</v>
      </c>
      <c r="AQ886" s="28">
        <v>0</v>
      </c>
      <c r="AR886" s="28">
        <v>0</v>
      </c>
      <c r="AS886" s="28">
        <v>0</v>
      </c>
      <c r="AT886" s="28">
        <v>0</v>
      </c>
      <c r="AU886" s="28">
        <v>5.1658965800000001</v>
      </c>
      <c r="AV886" s="28">
        <v>6.5820915499999995</v>
      </c>
      <c r="AW886" s="28">
        <v>11.74798813</v>
      </c>
      <c r="AX886" s="28">
        <v>0</v>
      </c>
      <c r="AY886" s="28">
        <v>0</v>
      </c>
      <c r="AZ886" s="28">
        <v>11.74798813</v>
      </c>
    </row>
    <row r="887" spans="2:52" x14ac:dyDescent="0.25">
      <c r="B887" s="15" t="s">
        <v>255</v>
      </c>
      <c r="C887" s="28">
        <v>4.8924198299999997</v>
      </c>
      <c r="D887" s="28">
        <v>2.3693046899999999</v>
      </c>
      <c r="E887" s="28">
        <v>1.5777305400000001</v>
      </c>
      <c r="F887" s="28">
        <v>0.45476299999999997</v>
      </c>
      <c r="G887" s="28">
        <v>0.33681115</v>
      </c>
      <c r="H887" s="28">
        <v>2.5231151400000003</v>
      </c>
      <c r="I887" s="28">
        <v>0.80151528000000005</v>
      </c>
      <c r="J887" s="28">
        <v>1.6085630500000001</v>
      </c>
      <c r="K887" s="28">
        <v>0</v>
      </c>
      <c r="L887" s="28">
        <v>0.11303681</v>
      </c>
      <c r="M887" s="28">
        <v>72.406138849999991</v>
      </c>
      <c r="N887" s="28">
        <v>72.360416999999998</v>
      </c>
      <c r="O887" s="28">
        <v>4.5721850000000001E-2</v>
      </c>
      <c r="P887" s="28">
        <v>0</v>
      </c>
      <c r="Q887" s="28">
        <v>0</v>
      </c>
      <c r="R887" s="28">
        <v>77.298558679999999</v>
      </c>
      <c r="S887" s="28">
        <v>41.691991680000001</v>
      </c>
      <c r="T887" s="28">
        <v>0.99249496999999998</v>
      </c>
      <c r="U887" s="28">
        <v>6.6093021600000004</v>
      </c>
      <c r="V887" s="28">
        <v>0</v>
      </c>
      <c r="W887" s="28">
        <v>0</v>
      </c>
      <c r="X887" s="28">
        <v>2.0711942799999998</v>
      </c>
      <c r="Y887" s="28">
        <v>5.4635021999999998</v>
      </c>
      <c r="Z887" s="28">
        <v>0</v>
      </c>
      <c r="AA887" s="28">
        <v>56.828485290000003</v>
      </c>
      <c r="AB887" s="28">
        <v>20.47007339</v>
      </c>
      <c r="AC887" s="28">
        <v>0</v>
      </c>
      <c r="AD887" s="28">
        <v>0</v>
      </c>
      <c r="AE887" s="28">
        <v>0</v>
      </c>
      <c r="AF887" s="28">
        <v>0</v>
      </c>
      <c r="AG887" s="28">
        <v>22.397554499999998</v>
      </c>
      <c r="AH887" s="28">
        <v>22.397554499999998</v>
      </c>
      <c r="AI887" s="28">
        <v>0</v>
      </c>
      <c r="AJ887" s="28">
        <v>0</v>
      </c>
      <c r="AK887" s="28">
        <v>22.397554499999998</v>
      </c>
      <c r="AL887" s="28">
        <v>32.05024942</v>
      </c>
      <c r="AM887" s="28">
        <v>32.05024942</v>
      </c>
      <c r="AN887" s="28">
        <v>0</v>
      </c>
      <c r="AO887" s="28">
        <v>0</v>
      </c>
      <c r="AP887" s="28">
        <v>2.28901311</v>
      </c>
      <c r="AQ887" s="28">
        <v>2.28901311</v>
      </c>
      <c r="AR887" s="28">
        <v>0</v>
      </c>
      <c r="AS887" s="28">
        <v>0</v>
      </c>
      <c r="AT887" s="28">
        <v>34.339262529999999</v>
      </c>
      <c r="AU887" s="28">
        <v>8.5283653599999987</v>
      </c>
      <c r="AV887" s="28">
        <v>10.60639525</v>
      </c>
      <c r="AW887" s="28">
        <v>19.134760610000001</v>
      </c>
      <c r="AX887" s="28">
        <v>2.0129942700000001</v>
      </c>
      <c r="AY887" s="28">
        <v>0</v>
      </c>
      <c r="AZ887" s="28">
        <v>17.121766340000001</v>
      </c>
    </row>
    <row r="888" spans="2:52" x14ac:dyDescent="0.25">
      <c r="B888" s="15" t="s">
        <v>643</v>
      </c>
      <c r="C888" s="28">
        <v>11.317557959999998</v>
      </c>
      <c r="D888" s="28">
        <v>4.0327006399999998</v>
      </c>
      <c r="E888" s="28">
        <v>2.1162004699999999</v>
      </c>
      <c r="F888" s="28">
        <v>1.6127505</v>
      </c>
      <c r="G888" s="28">
        <v>0.30374966999999997</v>
      </c>
      <c r="H888" s="28">
        <v>7.2848573199999995</v>
      </c>
      <c r="I888" s="28">
        <v>1.1194456100000001</v>
      </c>
      <c r="J888" s="28">
        <v>1.0164973900000001</v>
      </c>
      <c r="K888" s="28">
        <v>4.9049523900000001</v>
      </c>
      <c r="L888" s="28">
        <v>0.24396192999999999</v>
      </c>
      <c r="M888" s="28">
        <v>79.307720799999998</v>
      </c>
      <c r="N888" s="28">
        <v>79.231592000000006</v>
      </c>
      <c r="O888" s="28">
        <v>7.6128799999999996E-2</v>
      </c>
      <c r="P888" s="28">
        <v>0</v>
      </c>
      <c r="Q888" s="28">
        <v>0</v>
      </c>
      <c r="R888" s="28">
        <v>90.625278759999986</v>
      </c>
      <c r="S888" s="28">
        <v>53.010828619999998</v>
      </c>
      <c r="T888" s="28">
        <v>0.70311500999999998</v>
      </c>
      <c r="U888" s="28">
        <v>6.8953781200000002</v>
      </c>
      <c r="V888" s="28">
        <v>0</v>
      </c>
      <c r="W888" s="28">
        <v>0</v>
      </c>
      <c r="X888" s="28">
        <v>4.3912207699999994</v>
      </c>
      <c r="Y888" s="28">
        <v>8.7419262300000007</v>
      </c>
      <c r="Z888" s="28">
        <v>0.54814783999999994</v>
      </c>
      <c r="AA888" s="28">
        <v>74.290616589999999</v>
      </c>
      <c r="AB888" s="28">
        <v>16.334662170000001</v>
      </c>
      <c r="AC888" s="28">
        <v>0</v>
      </c>
      <c r="AD888" s="28">
        <v>0</v>
      </c>
      <c r="AE888" s="28">
        <v>0</v>
      </c>
      <c r="AF888" s="28">
        <v>0</v>
      </c>
      <c r="AG888" s="28">
        <v>5.95</v>
      </c>
      <c r="AH888" s="28">
        <v>5.95</v>
      </c>
      <c r="AI888" s="28">
        <v>0</v>
      </c>
      <c r="AJ888" s="28">
        <v>0</v>
      </c>
      <c r="AK888" s="28">
        <v>5.95</v>
      </c>
      <c r="AL888" s="28">
        <v>8.6123733700000003</v>
      </c>
      <c r="AM888" s="28">
        <v>8.6123733700000003</v>
      </c>
      <c r="AN888" s="28">
        <v>0</v>
      </c>
      <c r="AO888" s="28">
        <v>0</v>
      </c>
      <c r="AP888" s="28">
        <v>1.7472740500000001</v>
      </c>
      <c r="AQ888" s="28">
        <v>1.7472740500000001</v>
      </c>
      <c r="AR888" s="28">
        <v>0</v>
      </c>
      <c r="AS888" s="28">
        <v>0</v>
      </c>
      <c r="AT888" s="28">
        <v>10.359647420000002</v>
      </c>
      <c r="AU888" s="28">
        <v>11.925014750000001</v>
      </c>
      <c r="AV888" s="28">
        <v>10.533059310000001</v>
      </c>
      <c r="AW888" s="28">
        <v>22.458074059999998</v>
      </c>
      <c r="AX888" s="28">
        <v>3.4796968200000005</v>
      </c>
      <c r="AY888" s="28">
        <v>0</v>
      </c>
      <c r="AZ888" s="28">
        <v>18.97837724</v>
      </c>
    </row>
    <row r="889" spans="2:52" x14ac:dyDescent="0.25">
      <c r="B889" s="15" t="s">
        <v>644</v>
      </c>
      <c r="C889" s="28">
        <v>14.76841634</v>
      </c>
      <c r="D889" s="28">
        <v>7.8791538099999991</v>
      </c>
      <c r="E889" s="28">
        <v>5.2697236299999997</v>
      </c>
      <c r="F889" s="28">
        <v>2.27897338</v>
      </c>
      <c r="G889" s="28">
        <v>0.33045679999999999</v>
      </c>
      <c r="H889" s="28">
        <v>6.889262529999999</v>
      </c>
      <c r="I889" s="28">
        <v>1.2039363000000001</v>
      </c>
      <c r="J889" s="28">
        <v>2.5321712500000002</v>
      </c>
      <c r="K889" s="28">
        <v>0</v>
      </c>
      <c r="L889" s="28">
        <v>3.1531549800000001</v>
      </c>
      <c r="M889" s="28">
        <v>58.36046417</v>
      </c>
      <c r="N889" s="28">
        <v>58.268501999999998</v>
      </c>
      <c r="O889" s="28">
        <v>9.1962169999999996E-2</v>
      </c>
      <c r="P889" s="28">
        <v>0</v>
      </c>
      <c r="Q889" s="28">
        <v>0</v>
      </c>
      <c r="R889" s="28">
        <v>73.128880510000002</v>
      </c>
      <c r="S889" s="28">
        <v>41.3933441</v>
      </c>
      <c r="T889" s="28">
        <v>2.0413882299999999</v>
      </c>
      <c r="U889" s="28">
        <v>4.0948237699999996</v>
      </c>
      <c r="V889" s="28">
        <v>0</v>
      </c>
      <c r="W889" s="28">
        <v>0</v>
      </c>
      <c r="X889" s="28">
        <v>2.0293492099999999</v>
      </c>
      <c r="Y889" s="28">
        <v>3.9112348199999998</v>
      </c>
      <c r="Z889" s="28">
        <v>0</v>
      </c>
      <c r="AA889" s="28">
        <v>53.470140130000004</v>
      </c>
      <c r="AB889" s="28">
        <v>19.658740379999998</v>
      </c>
      <c r="AC889" s="28">
        <v>0</v>
      </c>
      <c r="AD889" s="28">
        <v>0</v>
      </c>
      <c r="AE889" s="28">
        <v>0</v>
      </c>
      <c r="AF889" s="28">
        <v>0</v>
      </c>
      <c r="AG889" s="28">
        <v>0</v>
      </c>
      <c r="AH889" s="28">
        <v>0</v>
      </c>
      <c r="AI889" s="28">
        <v>0</v>
      </c>
      <c r="AJ889" s="28">
        <v>0</v>
      </c>
      <c r="AK889" s="28">
        <v>0</v>
      </c>
      <c r="AL889" s="28">
        <v>4.0205691300000002</v>
      </c>
      <c r="AM889" s="28">
        <v>4.0205691300000002</v>
      </c>
      <c r="AN889" s="28">
        <v>0</v>
      </c>
      <c r="AO889" s="28">
        <v>0</v>
      </c>
      <c r="AP889" s="28">
        <v>0</v>
      </c>
      <c r="AQ889" s="28">
        <v>0</v>
      </c>
      <c r="AR889" s="28">
        <v>0</v>
      </c>
      <c r="AS889" s="28">
        <v>0</v>
      </c>
      <c r="AT889" s="28">
        <v>4.0205691300000002</v>
      </c>
      <c r="AU889" s="28">
        <v>15.638171249999999</v>
      </c>
      <c r="AV889" s="28">
        <v>42.360391659999998</v>
      </c>
      <c r="AW889" s="28">
        <v>57.998562909999997</v>
      </c>
      <c r="AX889" s="28">
        <v>0</v>
      </c>
      <c r="AY889" s="28">
        <v>5.0074729400000004</v>
      </c>
      <c r="AZ889" s="28">
        <v>52.991089969999997</v>
      </c>
    </row>
    <row r="890" spans="2:52" x14ac:dyDescent="0.25">
      <c r="B890" s="15" t="s">
        <v>645</v>
      </c>
      <c r="C890" s="28">
        <v>3.6151959900000001</v>
      </c>
      <c r="D890" s="28">
        <v>1.9601212699999999</v>
      </c>
      <c r="E890" s="28">
        <v>1.61349801</v>
      </c>
      <c r="F890" s="28">
        <v>0.18645524999999999</v>
      </c>
      <c r="G890" s="28">
        <v>0.16016801</v>
      </c>
      <c r="H890" s="28">
        <v>1.6550747200000002</v>
      </c>
      <c r="I890" s="28">
        <v>0.64353176000000001</v>
      </c>
      <c r="J890" s="28">
        <v>0.27962335999999999</v>
      </c>
      <c r="K890" s="28">
        <v>0.70160849999999997</v>
      </c>
      <c r="L890" s="28">
        <v>3.0311099999999997E-2</v>
      </c>
      <c r="M890" s="28">
        <v>56.857477000000003</v>
      </c>
      <c r="N890" s="28">
        <v>56.857477000000003</v>
      </c>
      <c r="O890" s="28">
        <v>0</v>
      </c>
      <c r="P890" s="28">
        <v>0</v>
      </c>
      <c r="Q890" s="28">
        <v>0</v>
      </c>
      <c r="R890" s="28">
        <v>60.47267299</v>
      </c>
      <c r="S890" s="28">
        <v>47.642030590000005</v>
      </c>
      <c r="T890" s="28">
        <v>0.42752910999999999</v>
      </c>
      <c r="U890" s="28">
        <v>4.6290842400000001</v>
      </c>
      <c r="V890" s="28">
        <v>0</v>
      </c>
      <c r="W890" s="28">
        <v>0</v>
      </c>
      <c r="X890" s="28">
        <v>1.27005744</v>
      </c>
      <c r="Y890" s="28">
        <v>2.9471239500000004</v>
      </c>
      <c r="Z890" s="28">
        <v>0</v>
      </c>
      <c r="AA890" s="28">
        <v>56.915825330000004</v>
      </c>
      <c r="AB890" s="28">
        <v>3.5568476599999999</v>
      </c>
      <c r="AC890" s="28">
        <v>0</v>
      </c>
      <c r="AD890" s="28">
        <v>0</v>
      </c>
      <c r="AE890" s="28">
        <v>0</v>
      </c>
      <c r="AF890" s="28">
        <v>0</v>
      </c>
      <c r="AG890" s="28">
        <v>0</v>
      </c>
      <c r="AH890" s="28">
        <v>0</v>
      </c>
      <c r="AI890" s="28">
        <v>0</v>
      </c>
      <c r="AJ890" s="28">
        <v>0</v>
      </c>
      <c r="AK890" s="28">
        <v>0</v>
      </c>
      <c r="AL890" s="28">
        <v>0.23</v>
      </c>
      <c r="AM890" s="28">
        <v>0.23</v>
      </c>
      <c r="AN890" s="28">
        <v>0</v>
      </c>
      <c r="AO890" s="28">
        <v>0</v>
      </c>
      <c r="AP890" s="28">
        <v>0</v>
      </c>
      <c r="AQ890" s="28">
        <v>0</v>
      </c>
      <c r="AR890" s="28">
        <v>0</v>
      </c>
      <c r="AS890" s="28">
        <v>0</v>
      </c>
      <c r="AT890" s="28">
        <v>0.23</v>
      </c>
      <c r="AU890" s="28">
        <v>3.3268476599999999</v>
      </c>
      <c r="AV890" s="28">
        <v>19.780021160000004</v>
      </c>
      <c r="AW890" s="28">
        <v>23.106868819999999</v>
      </c>
      <c r="AX890" s="28">
        <v>1.8924243200000002</v>
      </c>
      <c r="AY890" s="28">
        <v>0</v>
      </c>
      <c r="AZ890" s="28">
        <v>21.214444499999999</v>
      </c>
    </row>
    <row r="891" spans="2:52" x14ac:dyDescent="0.25">
      <c r="B891" s="15" t="s">
        <v>646</v>
      </c>
      <c r="C891" s="28">
        <v>12.011809919999999</v>
      </c>
      <c r="D891" s="28">
        <v>2.4063792099999994</v>
      </c>
      <c r="E891" s="28">
        <v>1.01830672</v>
      </c>
      <c r="F891" s="28">
        <v>1.18216488</v>
      </c>
      <c r="G891" s="28">
        <v>0.20590760999999999</v>
      </c>
      <c r="H891" s="28">
        <v>9.6054307100000003</v>
      </c>
      <c r="I891" s="28">
        <v>0.75170508999999996</v>
      </c>
      <c r="J891" s="28">
        <v>0.44158950000000002</v>
      </c>
      <c r="K891" s="28">
        <v>4.45054645</v>
      </c>
      <c r="L891" s="28">
        <v>3.96158967</v>
      </c>
      <c r="M891" s="28">
        <v>60.784056</v>
      </c>
      <c r="N891" s="28">
        <v>60.784056</v>
      </c>
      <c r="O891" s="28">
        <v>0</v>
      </c>
      <c r="P891" s="28">
        <v>0</v>
      </c>
      <c r="Q891" s="28">
        <v>0</v>
      </c>
      <c r="R891" s="28">
        <v>72.795865919999997</v>
      </c>
      <c r="S891" s="28">
        <v>34.040266759999994</v>
      </c>
      <c r="T891" s="28">
        <v>0.45926584000000004</v>
      </c>
      <c r="U891" s="28">
        <v>5.0447742499999997</v>
      </c>
      <c r="V891" s="28">
        <v>0</v>
      </c>
      <c r="W891" s="28">
        <v>0</v>
      </c>
      <c r="X891" s="28">
        <v>2.29495643</v>
      </c>
      <c r="Y891" s="28">
        <v>10.385765300000001</v>
      </c>
      <c r="Z891" s="28">
        <v>1.55882871</v>
      </c>
      <c r="AA891" s="28">
        <v>53.78385729</v>
      </c>
      <c r="AB891" s="28">
        <v>19.01200863</v>
      </c>
      <c r="AC891" s="28">
        <v>0</v>
      </c>
      <c r="AD891" s="28">
        <v>0</v>
      </c>
      <c r="AE891" s="28">
        <v>0</v>
      </c>
      <c r="AF891" s="28">
        <v>0</v>
      </c>
      <c r="AG891" s="28">
        <v>0</v>
      </c>
      <c r="AH891" s="28">
        <v>0</v>
      </c>
      <c r="AI891" s="28">
        <v>0</v>
      </c>
      <c r="AJ891" s="28">
        <v>0</v>
      </c>
      <c r="AK891" s="28">
        <v>0</v>
      </c>
      <c r="AL891" s="28">
        <v>4.3272087199999998</v>
      </c>
      <c r="AM891" s="28">
        <v>4.3272087199999998</v>
      </c>
      <c r="AN891" s="28">
        <v>0</v>
      </c>
      <c r="AO891" s="28">
        <v>0</v>
      </c>
      <c r="AP891" s="28">
        <v>4.9682232599999994</v>
      </c>
      <c r="AQ891" s="28">
        <v>4.9682232599999994</v>
      </c>
      <c r="AR891" s="28">
        <v>0</v>
      </c>
      <c r="AS891" s="28">
        <v>0</v>
      </c>
      <c r="AT891" s="28">
        <v>9.29543198</v>
      </c>
      <c r="AU891" s="28">
        <v>9.7165766500000004</v>
      </c>
      <c r="AV891" s="28">
        <v>4.7365354800000006</v>
      </c>
      <c r="AW891" s="28">
        <v>14.453112129999999</v>
      </c>
      <c r="AX891" s="28">
        <v>0.29985774999999998</v>
      </c>
      <c r="AY891" s="28">
        <v>0</v>
      </c>
      <c r="AZ891" s="28">
        <v>14.153254380000002</v>
      </c>
    </row>
    <row r="892" spans="2:52" x14ac:dyDescent="0.25">
      <c r="B892" s="15" t="s">
        <v>647</v>
      </c>
      <c r="C892" s="28">
        <v>4.8361530899999998</v>
      </c>
      <c r="D892" s="28">
        <v>1.8143134599999999</v>
      </c>
      <c r="E892" s="28">
        <v>1.1600778</v>
      </c>
      <c r="F892" s="28">
        <v>0.36009970000000002</v>
      </c>
      <c r="G892" s="28">
        <v>0.29413596000000003</v>
      </c>
      <c r="H892" s="28">
        <v>3.0218396300000001</v>
      </c>
      <c r="I892" s="28">
        <v>0.89612055000000002</v>
      </c>
      <c r="J892" s="28">
        <v>0.61195792000000004</v>
      </c>
      <c r="K892" s="28">
        <v>0.87186600000000003</v>
      </c>
      <c r="L892" s="28">
        <v>0.64189515999999991</v>
      </c>
      <c r="M892" s="28">
        <v>120.525408</v>
      </c>
      <c r="N892" s="28">
        <v>120.525408</v>
      </c>
      <c r="O892" s="28">
        <v>0</v>
      </c>
      <c r="P892" s="28">
        <v>0</v>
      </c>
      <c r="Q892" s="28">
        <v>0</v>
      </c>
      <c r="R892" s="28">
        <v>125.36156109000001</v>
      </c>
      <c r="S892" s="28">
        <v>63.647581799999998</v>
      </c>
      <c r="T892" s="28">
        <v>0.46520940999999999</v>
      </c>
      <c r="U892" s="28">
        <v>10.36217778</v>
      </c>
      <c r="V892" s="28">
        <v>0</v>
      </c>
      <c r="W892" s="28">
        <v>0</v>
      </c>
      <c r="X892" s="28">
        <v>6.9578808600000004</v>
      </c>
      <c r="Y892" s="28">
        <v>9.3650062899999984</v>
      </c>
      <c r="Z892" s="28">
        <v>1.63167671</v>
      </c>
      <c r="AA892" s="28">
        <v>92.429532849999973</v>
      </c>
      <c r="AB892" s="28">
        <v>32.932028240000001</v>
      </c>
      <c r="AC892" s="28">
        <v>0</v>
      </c>
      <c r="AD892" s="28">
        <v>0</v>
      </c>
      <c r="AE892" s="28">
        <v>0</v>
      </c>
      <c r="AF892" s="28">
        <v>0</v>
      </c>
      <c r="AG892" s="28">
        <v>0</v>
      </c>
      <c r="AH892" s="28">
        <v>0</v>
      </c>
      <c r="AI892" s="28">
        <v>0</v>
      </c>
      <c r="AJ892" s="28">
        <v>0</v>
      </c>
      <c r="AK892" s="28">
        <v>0</v>
      </c>
      <c r="AL892" s="28">
        <v>4.40200646</v>
      </c>
      <c r="AM892" s="28">
        <v>4.40200646</v>
      </c>
      <c r="AN892" s="28">
        <v>0</v>
      </c>
      <c r="AO892" s="28">
        <v>0</v>
      </c>
      <c r="AP892" s="28">
        <v>0</v>
      </c>
      <c r="AQ892" s="28">
        <v>0</v>
      </c>
      <c r="AR892" s="28">
        <v>0</v>
      </c>
      <c r="AS892" s="28">
        <v>0</v>
      </c>
      <c r="AT892" s="28">
        <v>4.40200646</v>
      </c>
      <c r="AU892" s="28">
        <v>28.530021780000002</v>
      </c>
      <c r="AV892" s="28">
        <v>27.913271609999999</v>
      </c>
      <c r="AW892" s="28">
        <v>56.443293390000001</v>
      </c>
      <c r="AX892" s="28">
        <v>0.58059915000000006</v>
      </c>
      <c r="AY892" s="28">
        <v>0.48431000000000002</v>
      </c>
      <c r="AZ892" s="28">
        <v>55.378384240000003</v>
      </c>
    </row>
    <row r="893" spans="2:52" x14ac:dyDescent="0.25">
      <c r="B893" s="25" t="s">
        <v>1582</v>
      </c>
      <c r="C893" s="26">
        <f t="shared" ref="C893:AZ893" si="56">SUM(C877:C892)</f>
        <v>118.85350207</v>
      </c>
      <c r="D893" s="26">
        <f t="shared" si="56"/>
        <v>50.860886809999997</v>
      </c>
      <c r="E893" s="26">
        <f t="shared" si="56"/>
        <v>30.502983270000005</v>
      </c>
      <c r="F893" s="26">
        <f t="shared" si="56"/>
        <v>14.583237749999999</v>
      </c>
      <c r="G893" s="26">
        <f t="shared" si="56"/>
        <v>5.7746657899999994</v>
      </c>
      <c r="H893" s="26">
        <f t="shared" si="56"/>
        <v>67.992615260000008</v>
      </c>
      <c r="I893" s="26">
        <f t="shared" si="56"/>
        <v>13.268874480000001</v>
      </c>
      <c r="J893" s="26">
        <f t="shared" si="56"/>
        <v>14.838615820000001</v>
      </c>
      <c r="K893" s="26">
        <f t="shared" si="56"/>
        <v>26.250833709999998</v>
      </c>
      <c r="L893" s="26">
        <f t="shared" si="56"/>
        <v>13.63429125</v>
      </c>
      <c r="M893" s="26">
        <f t="shared" si="56"/>
        <v>1191.9389890300001</v>
      </c>
      <c r="N893" s="26">
        <f t="shared" si="56"/>
        <v>1163.0292101800001</v>
      </c>
      <c r="O893" s="26">
        <f t="shared" si="56"/>
        <v>0.57825428999999995</v>
      </c>
      <c r="P893" s="26">
        <f t="shared" si="56"/>
        <v>0</v>
      </c>
      <c r="Q893" s="26">
        <f t="shared" si="56"/>
        <v>28.331524559999998</v>
      </c>
      <c r="R893" s="26">
        <f t="shared" si="56"/>
        <v>1310.7924911</v>
      </c>
      <c r="S893" s="26">
        <f t="shared" si="56"/>
        <v>738.90751810000006</v>
      </c>
      <c r="T893" s="26">
        <f t="shared" si="56"/>
        <v>17.145604349999996</v>
      </c>
      <c r="U893" s="26">
        <f t="shared" si="56"/>
        <v>99.882668940000002</v>
      </c>
      <c r="V893" s="26">
        <f t="shared" si="56"/>
        <v>0</v>
      </c>
      <c r="W893" s="26">
        <f t="shared" si="56"/>
        <v>11.610903929999999</v>
      </c>
      <c r="X893" s="26">
        <f t="shared" si="56"/>
        <v>51.116428980000009</v>
      </c>
      <c r="Y893" s="26">
        <f t="shared" si="56"/>
        <v>119.63788998000001</v>
      </c>
      <c r="Z893" s="26">
        <f t="shared" si="56"/>
        <v>4.5975770899999997</v>
      </c>
      <c r="AA893" s="26">
        <f t="shared" si="56"/>
        <v>1042.8985913700001</v>
      </c>
      <c r="AB893" s="26">
        <f t="shared" si="56"/>
        <v>267.89389973000004</v>
      </c>
      <c r="AC893" s="26">
        <f t="shared" si="56"/>
        <v>0</v>
      </c>
      <c r="AD893" s="26">
        <f t="shared" si="56"/>
        <v>0</v>
      </c>
      <c r="AE893" s="26">
        <f t="shared" si="56"/>
        <v>0</v>
      </c>
      <c r="AF893" s="26">
        <f t="shared" si="56"/>
        <v>0</v>
      </c>
      <c r="AG893" s="26">
        <f t="shared" si="56"/>
        <v>28.347554499999998</v>
      </c>
      <c r="AH893" s="26">
        <f t="shared" si="56"/>
        <v>28.347554499999998</v>
      </c>
      <c r="AI893" s="26">
        <f t="shared" si="56"/>
        <v>0</v>
      </c>
      <c r="AJ893" s="26">
        <f t="shared" si="56"/>
        <v>0</v>
      </c>
      <c r="AK893" s="26">
        <f t="shared" si="56"/>
        <v>28.347554499999998</v>
      </c>
      <c r="AL893" s="26">
        <f t="shared" si="56"/>
        <v>121.4361713</v>
      </c>
      <c r="AM893" s="26">
        <f t="shared" si="56"/>
        <v>121.4361713</v>
      </c>
      <c r="AN893" s="26">
        <f t="shared" si="56"/>
        <v>0</v>
      </c>
      <c r="AO893" s="26">
        <f t="shared" si="56"/>
        <v>0</v>
      </c>
      <c r="AP893" s="26">
        <f t="shared" si="56"/>
        <v>11.5682072</v>
      </c>
      <c r="AQ893" s="26">
        <f t="shared" si="56"/>
        <v>11.5682072</v>
      </c>
      <c r="AR893" s="26">
        <f t="shared" si="56"/>
        <v>0</v>
      </c>
      <c r="AS893" s="26">
        <f t="shared" si="56"/>
        <v>0.48127959999999997</v>
      </c>
      <c r="AT893" s="26">
        <f t="shared" si="56"/>
        <v>133.48565809999999</v>
      </c>
      <c r="AU893" s="26">
        <f t="shared" si="56"/>
        <v>162.75579612999999</v>
      </c>
      <c r="AV893" s="26">
        <f t="shared" si="56"/>
        <v>258.10899567999996</v>
      </c>
      <c r="AW893" s="26">
        <f t="shared" si="56"/>
        <v>420.86479180999999</v>
      </c>
      <c r="AX893" s="26">
        <f t="shared" si="56"/>
        <v>19.092744160000002</v>
      </c>
      <c r="AY893" s="26">
        <f t="shared" si="56"/>
        <v>19.846128610000001</v>
      </c>
      <c r="AZ893" s="26">
        <f t="shared" si="56"/>
        <v>381.92591904000005</v>
      </c>
    </row>
    <row r="894" spans="2:52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2:52" x14ac:dyDescent="0.25">
      <c r="B895" s="14" t="s">
        <v>585</v>
      </c>
    </row>
    <row r="896" spans="2:52" x14ac:dyDescent="0.25">
      <c r="B896" s="15" t="s">
        <v>432</v>
      </c>
      <c r="C896" s="28">
        <v>14.245846360000002</v>
      </c>
      <c r="D896" s="28">
        <v>6.2547786900000002</v>
      </c>
      <c r="E896" s="28">
        <v>4.2458731700000003</v>
      </c>
      <c r="F896" s="28">
        <v>1.5342259899999999</v>
      </c>
      <c r="G896" s="28">
        <v>0.47467953000000002</v>
      </c>
      <c r="H896" s="28">
        <v>7.9910676700000005</v>
      </c>
      <c r="I896" s="28">
        <v>2.4357361699999998</v>
      </c>
      <c r="J896" s="28">
        <v>2.2712840000000001</v>
      </c>
      <c r="K896" s="28">
        <v>2.9312389700000003</v>
      </c>
      <c r="L896" s="28">
        <v>0.35280853000000001</v>
      </c>
      <c r="M896" s="28">
        <v>82.799421499999994</v>
      </c>
      <c r="N896" s="28">
        <v>82.789342000000005</v>
      </c>
      <c r="O896" s="28">
        <v>1.00795E-2</v>
      </c>
      <c r="P896" s="28">
        <v>0</v>
      </c>
      <c r="Q896" s="28">
        <v>0</v>
      </c>
      <c r="R896" s="28">
        <v>97.045267859999996</v>
      </c>
      <c r="S896" s="28">
        <v>37.159171270000002</v>
      </c>
      <c r="T896" s="28">
        <v>3.4617216100000001</v>
      </c>
      <c r="U896" s="28">
        <v>7.5084326900000002</v>
      </c>
      <c r="V896" s="28">
        <v>0</v>
      </c>
      <c r="W896" s="28">
        <v>0</v>
      </c>
      <c r="X896" s="28">
        <v>4.5916650700000003</v>
      </c>
      <c r="Y896" s="28">
        <v>17.653567070000001</v>
      </c>
      <c r="Z896" s="28">
        <v>0</v>
      </c>
      <c r="AA896" s="28">
        <v>70.374557710000005</v>
      </c>
      <c r="AB896" s="28">
        <v>26.670710150000001</v>
      </c>
      <c r="AC896" s="28">
        <v>0</v>
      </c>
      <c r="AD896" s="28">
        <v>0</v>
      </c>
      <c r="AE896" s="28">
        <v>0</v>
      </c>
      <c r="AF896" s="28">
        <v>0</v>
      </c>
      <c r="AG896" s="28">
        <v>6.9431909999999997</v>
      </c>
      <c r="AH896" s="28">
        <v>6.9431909999999997</v>
      </c>
      <c r="AI896" s="28">
        <v>0</v>
      </c>
      <c r="AJ896" s="28">
        <v>1.46171881</v>
      </c>
      <c r="AK896" s="28">
        <v>8.4049098100000013</v>
      </c>
      <c r="AL896" s="28">
        <v>6.8006550800000003</v>
      </c>
      <c r="AM896" s="28">
        <v>6.8006550800000003</v>
      </c>
      <c r="AN896" s="28">
        <v>0</v>
      </c>
      <c r="AO896" s="28">
        <v>0</v>
      </c>
      <c r="AP896" s="28">
        <v>0</v>
      </c>
      <c r="AQ896" s="28">
        <v>0</v>
      </c>
      <c r="AR896" s="28">
        <v>0</v>
      </c>
      <c r="AS896" s="28">
        <v>0</v>
      </c>
      <c r="AT896" s="28">
        <v>6.8006550800000003</v>
      </c>
      <c r="AU896" s="28">
        <v>28.274964880000002</v>
      </c>
      <c r="AV896" s="28">
        <v>28.079713330000001</v>
      </c>
      <c r="AW896" s="28">
        <v>56.354678210000003</v>
      </c>
      <c r="AX896" s="28">
        <v>0.91549392000000007</v>
      </c>
      <c r="AY896" s="28">
        <v>12.186821070000001</v>
      </c>
      <c r="AZ896" s="28">
        <v>43.252363219999999</v>
      </c>
    </row>
    <row r="897" spans="2:52" x14ac:dyDescent="0.25">
      <c r="B897" s="15" t="s">
        <v>700</v>
      </c>
      <c r="C897" s="28">
        <v>15.680995680000001</v>
      </c>
      <c r="D897" s="28">
        <v>9.3799408199999998</v>
      </c>
      <c r="E897" s="28">
        <v>4.4639560999999999</v>
      </c>
      <c r="F897" s="28">
        <v>4.5660669699999996</v>
      </c>
      <c r="G897" s="28">
        <v>0.34991775000000003</v>
      </c>
      <c r="H897" s="28">
        <v>6.3010548599999998</v>
      </c>
      <c r="I897" s="28">
        <v>1.8351353100000001</v>
      </c>
      <c r="J897" s="28">
        <v>0.80098999999999998</v>
      </c>
      <c r="K897" s="28">
        <v>3.4794663699999999</v>
      </c>
      <c r="L897" s="28">
        <v>0.18546318000000003</v>
      </c>
      <c r="M897" s="28">
        <v>71.225380900000005</v>
      </c>
      <c r="N897" s="28">
        <v>70.57302</v>
      </c>
      <c r="O897" s="28">
        <v>0</v>
      </c>
      <c r="P897" s="28">
        <v>0.65236090000000002</v>
      </c>
      <c r="Q897" s="28">
        <v>0</v>
      </c>
      <c r="R897" s="28">
        <v>86.906376580000014</v>
      </c>
      <c r="S897" s="28">
        <v>51.571476729999993</v>
      </c>
      <c r="T897" s="28">
        <v>2.53790608</v>
      </c>
      <c r="U897" s="28">
        <v>7.6272990700000003</v>
      </c>
      <c r="V897" s="28">
        <v>0</v>
      </c>
      <c r="W897" s="28">
        <v>0</v>
      </c>
      <c r="X897" s="28">
        <v>2.7064597500000001</v>
      </c>
      <c r="Y897" s="28">
        <v>11.866389330000001</v>
      </c>
      <c r="Z897" s="28">
        <v>0</v>
      </c>
      <c r="AA897" s="28">
        <v>76.309530959999989</v>
      </c>
      <c r="AB897" s="28">
        <v>10.59684562</v>
      </c>
      <c r="AC897" s="28">
        <v>0</v>
      </c>
      <c r="AD897" s="28">
        <v>0</v>
      </c>
      <c r="AE897" s="28">
        <v>0</v>
      </c>
      <c r="AF897" s="28">
        <v>0</v>
      </c>
      <c r="AG897" s="28">
        <v>0</v>
      </c>
      <c r="AH897" s="28">
        <v>0</v>
      </c>
      <c r="AI897" s="28">
        <v>0</v>
      </c>
      <c r="AJ897" s="28">
        <v>4.1112178300000002</v>
      </c>
      <c r="AK897" s="28">
        <v>4.1112178300000002</v>
      </c>
      <c r="AL897" s="28">
        <v>0.1</v>
      </c>
      <c r="AM897" s="28">
        <v>0.1</v>
      </c>
      <c r="AN897" s="28">
        <v>0</v>
      </c>
      <c r="AO897" s="28">
        <v>0</v>
      </c>
      <c r="AP897" s="28">
        <v>0</v>
      </c>
      <c r="AQ897" s="28">
        <v>0</v>
      </c>
      <c r="AR897" s="28">
        <v>0</v>
      </c>
      <c r="AS897" s="28">
        <v>0</v>
      </c>
      <c r="AT897" s="28">
        <v>0.1</v>
      </c>
      <c r="AU897" s="28">
        <v>14.60806345</v>
      </c>
      <c r="AV897" s="28">
        <v>9.9618254999999998</v>
      </c>
      <c r="AW897" s="28">
        <v>24.569888949999999</v>
      </c>
      <c r="AX897" s="28">
        <v>2.9922854300000004</v>
      </c>
      <c r="AY897" s="28">
        <v>5.6651695899999996</v>
      </c>
      <c r="AZ897" s="28">
        <v>15.912433929999999</v>
      </c>
    </row>
    <row r="898" spans="2:52" x14ac:dyDescent="0.25">
      <c r="B898" s="15" t="s">
        <v>701</v>
      </c>
      <c r="C898" s="28">
        <v>6.0524973200000005</v>
      </c>
      <c r="D898" s="28">
        <v>3.50783413</v>
      </c>
      <c r="E898" s="28">
        <v>2.0131656600000003</v>
      </c>
      <c r="F898" s="28">
        <v>1.2659270900000001</v>
      </c>
      <c r="G898" s="28">
        <v>0.22874137999999999</v>
      </c>
      <c r="H898" s="28">
        <v>2.5446631900000001</v>
      </c>
      <c r="I898" s="28">
        <v>0.94544971</v>
      </c>
      <c r="J898" s="28">
        <v>0.38133707999999999</v>
      </c>
      <c r="K898" s="28">
        <v>1.1336713999999999</v>
      </c>
      <c r="L898" s="28">
        <v>8.4205000000000002E-2</v>
      </c>
      <c r="M898" s="28">
        <v>74.260684999999995</v>
      </c>
      <c r="N898" s="28">
        <v>74.260684999999995</v>
      </c>
      <c r="O898" s="28">
        <v>0</v>
      </c>
      <c r="P898" s="28">
        <v>0</v>
      </c>
      <c r="Q898" s="28">
        <v>0</v>
      </c>
      <c r="R898" s="28">
        <v>80.313182319999996</v>
      </c>
      <c r="S898" s="28">
        <v>38.365284719999998</v>
      </c>
      <c r="T898" s="28">
        <v>0.94672999999999996</v>
      </c>
      <c r="U898" s="28">
        <v>5.9000979999999998</v>
      </c>
      <c r="V898" s="28">
        <v>0</v>
      </c>
      <c r="W898" s="28">
        <v>0</v>
      </c>
      <c r="X898" s="28">
        <v>2.4227409999999998</v>
      </c>
      <c r="Y898" s="28">
        <v>12.69511705</v>
      </c>
      <c r="Z898" s="28">
        <v>0.50368100000000005</v>
      </c>
      <c r="AA898" s="28">
        <v>60.833651769999996</v>
      </c>
      <c r="AB898" s="28">
        <v>19.47953055</v>
      </c>
      <c r="AC898" s="28">
        <v>0</v>
      </c>
      <c r="AD898" s="28">
        <v>0</v>
      </c>
      <c r="AE898" s="28">
        <v>0</v>
      </c>
      <c r="AF898" s="28">
        <v>0</v>
      </c>
      <c r="AG898" s="28">
        <v>0</v>
      </c>
      <c r="AH898" s="28">
        <v>0</v>
      </c>
      <c r="AI898" s="28">
        <v>0</v>
      </c>
      <c r="AJ898" s="28">
        <v>0</v>
      </c>
      <c r="AK898" s="28">
        <v>0</v>
      </c>
      <c r="AL898" s="28">
        <v>8.8154664499999988</v>
      </c>
      <c r="AM898" s="28">
        <v>8.8154664499999988</v>
      </c>
      <c r="AN898" s="28">
        <v>0</v>
      </c>
      <c r="AO898" s="28">
        <v>0</v>
      </c>
      <c r="AP898" s="28">
        <v>2.5553240000000002</v>
      </c>
      <c r="AQ898" s="28">
        <v>2.5553240000000002</v>
      </c>
      <c r="AR898" s="28">
        <v>0</v>
      </c>
      <c r="AS898" s="28">
        <v>0</v>
      </c>
      <c r="AT898" s="28">
        <v>11.370790449999999</v>
      </c>
      <c r="AU898" s="28">
        <v>8.1087401000000003</v>
      </c>
      <c r="AV898" s="28">
        <v>33.779632069999998</v>
      </c>
      <c r="AW898" s="28">
        <v>41.888372170000004</v>
      </c>
      <c r="AX898" s="28">
        <v>7.8294649999999993E-2</v>
      </c>
      <c r="AY898" s="28">
        <v>4.6376119999999998</v>
      </c>
      <c r="AZ898" s="28">
        <v>37.172465519999996</v>
      </c>
    </row>
    <row r="899" spans="2:52" x14ac:dyDescent="0.25">
      <c r="B899" s="15" t="s">
        <v>702</v>
      </c>
      <c r="C899" s="28">
        <v>11.496746699999999</v>
      </c>
      <c r="D899" s="28">
        <v>4.8824492499999996</v>
      </c>
      <c r="E899" s="28">
        <v>3.3752265499999998</v>
      </c>
      <c r="F899" s="28">
        <v>1.3812636699999998</v>
      </c>
      <c r="G899" s="28">
        <v>0.12595903</v>
      </c>
      <c r="H899" s="28">
        <v>6.6142974500000005</v>
      </c>
      <c r="I899" s="28">
        <v>3.7217360899999998</v>
      </c>
      <c r="J899" s="28">
        <v>2.8705472400000001</v>
      </c>
      <c r="K899" s="28">
        <v>0</v>
      </c>
      <c r="L899" s="28">
        <v>2.2014119999999998E-2</v>
      </c>
      <c r="M899" s="28">
        <v>52.926231999999999</v>
      </c>
      <c r="N899" s="28">
        <v>52.926231999999999</v>
      </c>
      <c r="O899" s="28">
        <v>0</v>
      </c>
      <c r="P899" s="28">
        <v>0</v>
      </c>
      <c r="Q899" s="28">
        <v>0</v>
      </c>
      <c r="R899" s="28">
        <v>64.422978700000002</v>
      </c>
      <c r="S899" s="28">
        <v>40.92724158</v>
      </c>
      <c r="T899" s="28">
        <v>1.7349855000000001</v>
      </c>
      <c r="U899" s="28">
        <v>4.1188205</v>
      </c>
      <c r="V899" s="28">
        <v>0</v>
      </c>
      <c r="W899" s="28">
        <v>0</v>
      </c>
      <c r="X899" s="28">
        <v>0.64287918000000011</v>
      </c>
      <c r="Y899" s="28">
        <v>3.1266796700000001</v>
      </c>
      <c r="Z899" s="28">
        <v>0</v>
      </c>
      <c r="AA899" s="28">
        <v>50.550606430000002</v>
      </c>
      <c r="AB899" s="28">
        <v>13.872372270000001</v>
      </c>
      <c r="AC899" s="28">
        <v>0</v>
      </c>
      <c r="AD899" s="28">
        <v>0</v>
      </c>
      <c r="AE899" s="28">
        <v>0</v>
      </c>
      <c r="AF899" s="28">
        <v>0</v>
      </c>
      <c r="AG899" s="28">
        <v>0</v>
      </c>
      <c r="AH899" s="28">
        <v>0</v>
      </c>
      <c r="AI899" s="28">
        <v>0</v>
      </c>
      <c r="AJ899" s="28">
        <v>1.8317120600000001</v>
      </c>
      <c r="AK899" s="28">
        <v>1.8317120600000001</v>
      </c>
      <c r="AL899" s="28">
        <v>1.5552E-2</v>
      </c>
      <c r="AM899" s="28">
        <v>1.5552E-2</v>
      </c>
      <c r="AN899" s="28">
        <v>0</v>
      </c>
      <c r="AO899" s="28">
        <v>0</v>
      </c>
      <c r="AP899" s="28">
        <v>0</v>
      </c>
      <c r="AQ899" s="28">
        <v>0</v>
      </c>
      <c r="AR899" s="28">
        <v>0</v>
      </c>
      <c r="AS899" s="28">
        <v>0</v>
      </c>
      <c r="AT899" s="28">
        <v>1.5552E-2</v>
      </c>
      <c r="AU899" s="28">
        <v>15.688532329999999</v>
      </c>
      <c r="AV899" s="28">
        <v>6.1147580000000001</v>
      </c>
      <c r="AW899" s="28">
        <v>21.803290329999999</v>
      </c>
      <c r="AX899" s="28">
        <v>0.98747710999999994</v>
      </c>
      <c r="AY899" s="28">
        <v>0.93321535</v>
      </c>
      <c r="AZ899" s="28">
        <v>19.882597870000001</v>
      </c>
    </row>
    <row r="900" spans="2:52" x14ac:dyDescent="0.25">
      <c r="B900" s="15" t="s">
        <v>703</v>
      </c>
      <c r="C900" s="28">
        <v>4.0324025700000004</v>
      </c>
      <c r="D900" s="28">
        <v>2.4252226600000002</v>
      </c>
      <c r="E900" s="28">
        <v>1.9015194700000002</v>
      </c>
      <c r="F900" s="28">
        <v>0.33585563000000002</v>
      </c>
      <c r="G900" s="28">
        <v>0.18784756</v>
      </c>
      <c r="H900" s="28">
        <v>1.6071799100000002</v>
      </c>
      <c r="I900" s="28">
        <v>0.49477544000000001</v>
      </c>
      <c r="J900" s="28">
        <v>0.38263892999999999</v>
      </c>
      <c r="K900" s="28">
        <v>0</v>
      </c>
      <c r="L900" s="28">
        <v>0.72976554000000005</v>
      </c>
      <c r="M900" s="28">
        <v>51.062755000000003</v>
      </c>
      <c r="N900" s="28">
        <v>51.062755000000003</v>
      </c>
      <c r="O900" s="28">
        <v>0</v>
      </c>
      <c r="P900" s="28">
        <v>0</v>
      </c>
      <c r="Q900" s="28">
        <v>0</v>
      </c>
      <c r="R900" s="28">
        <v>55.095157569999998</v>
      </c>
      <c r="S900" s="28">
        <v>31.097754500000001</v>
      </c>
      <c r="T900" s="28">
        <v>0.5500439399999999</v>
      </c>
      <c r="U900" s="28">
        <v>4.4023072499999998</v>
      </c>
      <c r="V900" s="28">
        <v>0</v>
      </c>
      <c r="W900" s="28">
        <v>0</v>
      </c>
      <c r="X900" s="28">
        <v>2.5440731099999998</v>
      </c>
      <c r="Y900" s="28">
        <v>7.3813199699999998</v>
      </c>
      <c r="Z900" s="28">
        <v>0</v>
      </c>
      <c r="AA900" s="28">
        <v>45.975498769999994</v>
      </c>
      <c r="AB900" s="28">
        <v>9.1196588000000016</v>
      </c>
      <c r="AC900" s="28">
        <v>0</v>
      </c>
      <c r="AD900" s="28">
        <v>0</v>
      </c>
      <c r="AE900" s="28">
        <v>0</v>
      </c>
      <c r="AF900" s="28">
        <v>0</v>
      </c>
      <c r="AG900" s="28">
        <v>0</v>
      </c>
      <c r="AH900" s="28">
        <v>0</v>
      </c>
      <c r="AI900" s="28">
        <v>0</v>
      </c>
      <c r="AJ900" s="28">
        <v>0</v>
      </c>
      <c r="AK900" s="28">
        <v>0</v>
      </c>
      <c r="AL900" s="28">
        <v>1.97580925</v>
      </c>
      <c r="AM900" s="28">
        <v>1.97580925</v>
      </c>
      <c r="AN900" s="28">
        <v>0</v>
      </c>
      <c r="AO900" s="28">
        <v>0</v>
      </c>
      <c r="AP900" s="28">
        <v>0</v>
      </c>
      <c r="AQ900" s="28">
        <v>0</v>
      </c>
      <c r="AR900" s="28">
        <v>0</v>
      </c>
      <c r="AS900" s="28">
        <v>0</v>
      </c>
      <c r="AT900" s="28">
        <v>1.97580925</v>
      </c>
      <c r="AU900" s="28">
        <v>7.1438495499999997</v>
      </c>
      <c r="AV900" s="28">
        <v>28.38169379</v>
      </c>
      <c r="AW900" s="28">
        <v>35.525543340000006</v>
      </c>
      <c r="AX900" s="28">
        <v>0.405555</v>
      </c>
      <c r="AY900" s="28">
        <v>0.70788249999999997</v>
      </c>
      <c r="AZ900" s="28">
        <v>34.412105840000002</v>
      </c>
    </row>
    <row r="901" spans="2:52" x14ac:dyDescent="0.25">
      <c r="B901" s="25" t="s">
        <v>1582</v>
      </c>
      <c r="C901" s="26">
        <f t="shared" ref="C901:AZ901" si="57">SUM(C896:C900)</f>
        <v>51.508488630000002</v>
      </c>
      <c r="D901" s="26">
        <f t="shared" si="57"/>
        <v>26.450225549999999</v>
      </c>
      <c r="E901" s="26">
        <f t="shared" si="57"/>
        <v>15.99974095</v>
      </c>
      <c r="F901" s="26">
        <f t="shared" si="57"/>
        <v>9.0833393499999975</v>
      </c>
      <c r="G901" s="26">
        <f t="shared" si="57"/>
        <v>1.3671452500000001</v>
      </c>
      <c r="H901" s="26">
        <f t="shared" si="57"/>
        <v>25.058263080000003</v>
      </c>
      <c r="I901" s="26">
        <f t="shared" si="57"/>
        <v>9.4328327200000004</v>
      </c>
      <c r="J901" s="26">
        <f t="shared" si="57"/>
        <v>6.7067972500000002</v>
      </c>
      <c r="K901" s="26">
        <f t="shared" si="57"/>
        <v>7.5443767399999997</v>
      </c>
      <c r="L901" s="26">
        <f t="shared" si="57"/>
        <v>1.3742563700000001</v>
      </c>
      <c r="M901" s="26">
        <f t="shared" si="57"/>
        <v>332.27447439999997</v>
      </c>
      <c r="N901" s="26">
        <f t="shared" si="57"/>
        <v>331.61203399999999</v>
      </c>
      <c r="O901" s="26">
        <f t="shared" si="57"/>
        <v>1.00795E-2</v>
      </c>
      <c r="P901" s="26">
        <f t="shared" si="57"/>
        <v>0.65236090000000002</v>
      </c>
      <c r="Q901" s="26">
        <f t="shared" si="57"/>
        <v>0</v>
      </c>
      <c r="R901" s="26">
        <f t="shared" si="57"/>
        <v>383.78296303000002</v>
      </c>
      <c r="S901" s="26">
        <f t="shared" si="57"/>
        <v>199.1209288</v>
      </c>
      <c r="T901" s="26">
        <f t="shared" si="57"/>
        <v>9.2313871299999999</v>
      </c>
      <c r="U901" s="26">
        <f t="shared" si="57"/>
        <v>29.556957509999997</v>
      </c>
      <c r="V901" s="26">
        <f t="shared" si="57"/>
        <v>0</v>
      </c>
      <c r="W901" s="26">
        <f t="shared" si="57"/>
        <v>0</v>
      </c>
      <c r="X901" s="26">
        <f t="shared" si="57"/>
        <v>12.907818109999999</v>
      </c>
      <c r="Y901" s="26">
        <f t="shared" si="57"/>
        <v>52.723073090000007</v>
      </c>
      <c r="Z901" s="26">
        <f t="shared" si="57"/>
        <v>0.50368100000000005</v>
      </c>
      <c r="AA901" s="26">
        <f t="shared" si="57"/>
        <v>304.04384563999997</v>
      </c>
      <c r="AB901" s="26">
        <f t="shared" si="57"/>
        <v>79.739117390000004</v>
      </c>
      <c r="AC901" s="26">
        <f t="shared" si="57"/>
        <v>0</v>
      </c>
      <c r="AD901" s="26">
        <f t="shared" si="57"/>
        <v>0</v>
      </c>
      <c r="AE901" s="26">
        <f t="shared" si="57"/>
        <v>0</v>
      </c>
      <c r="AF901" s="26">
        <f t="shared" si="57"/>
        <v>0</v>
      </c>
      <c r="AG901" s="26">
        <f t="shared" si="57"/>
        <v>6.9431909999999997</v>
      </c>
      <c r="AH901" s="26">
        <f t="shared" si="57"/>
        <v>6.9431909999999997</v>
      </c>
      <c r="AI901" s="26">
        <f t="shared" si="57"/>
        <v>0</v>
      </c>
      <c r="AJ901" s="26">
        <f t="shared" si="57"/>
        <v>7.4046487000000001</v>
      </c>
      <c r="AK901" s="26">
        <f t="shared" si="57"/>
        <v>14.347839700000002</v>
      </c>
      <c r="AL901" s="26">
        <f t="shared" si="57"/>
        <v>17.707482779999999</v>
      </c>
      <c r="AM901" s="26">
        <f t="shared" si="57"/>
        <v>17.707482779999999</v>
      </c>
      <c r="AN901" s="26">
        <f t="shared" si="57"/>
        <v>0</v>
      </c>
      <c r="AO901" s="26">
        <f t="shared" si="57"/>
        <v>0</v>
      </c>
      <c r="AP901" s="26">
        <f t="shared" si="57"/>
        <v>2.5553240000000002</v>
      </c>
      <c r="AQ901" s="26">
        <f t="shared" si="57"/>
        <v>2.5553240000000002</v>
      </c>
      <c r="AR901" s="26">
        <f t="shared" si="57"/>
        <v>0</v>
      </c>
      <c r="AS901" s="26">
        <f t="shared" si="57"/>
        <v>0</v>
      </c>
      <c r="AT901" s="26">
        <f t="shared" si="57"/>
        <v>20.262806780000002</v>
      </c>
      <c r="AU901" s="26">
        <f t="shared" si="57"/>
        <v>73.824150309999993</v>
      </c>
      <c r="AV901" s="26">
        <f t="shared" si="57"/>
        <v>106.31762268999999</v>
      </c>
      <c r="AW901" s="26">
        <f t="shared" si="57"/>
        <v>180.14177300000003</v>
      </c>
      <c r="AX901" s="26">
        <f t="shared" si="57"/>
        <v>5.3791061100000004</v>
      </c>
      <c r="AY901" s="26">
        <f t="shared" si="57"/>
        <v>24.13070051</v>
      </c>
      <c r="AZ901" s="26">
        <f t="shared" si="57"/>
        <v>150.63196637999999</v>
      </c>
    </row>
    <row r="902" spans="2:52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2:52" x14ac:dyDescent="0.25">
      <c r="B903" s="14" t="s">
        <v>583</v>
      </c>
    </row>
    <row r="904" spans="2:52" x14ac:dyDescent="0.25">
      <c r="B904" s="15" t="s">
        <v>648</v>
      </c>
      <c r="C904" s="28">
        <v>10.253789769999999</v>
      </c>
      <c r="D904" s="28">
        <v>5.6639920999999998</v>
      </c>
      <c r="E904" s="28">
        <v>4.0942800999999998</v>
      </c>
      <c r="F904" s="28">
        <v>1.2732005</v>
      </c>
      <c r="G904" s="28">
        <v>0.29651149999999998</v>
      </c>
      <c r="H904" s="28">
        <v>4.5897976700000003</v>
      </c>
      <c r="I904" s="28">
        <v>2.0835284000000001</v>
      </c>
      <c r="J904" s="28">
        <v>0.55978709999999998</v>
      </c>
      <c r="K904" s="28">
        <v>0.75202899999999995</v>
      </c>
      <c r="L904" s="28">
        <v>1.1944531699999998</v>
      </c>
      <c r="M904" s="28">
        <v>86.705820000000003</v>
      </c>
      <c r="N904" s="28">
        <v>86.705820000000003</v>
      </c>
      <c r="O904" s="28">
        <v>0</v>
      </c>
      <c r="P904" s="28">
        <v>0</v>
      </c>
      <c r="Q904" s="28">
        <v>0</v>
      </c>
      <c r="R904" s="28">
        <v>96.95960977</v>
      </c>
      <c r="S904" s="28">
        <v>59.501118560000002</v>
      </c>
      <c r="T904" s="28">
        <v>0.79670215</v>
      </c>
      <c r="U904" s="28">
        <v>6.14275007</v>
      </c>
      <c r="V904" s="28">
        <v>0</v>
      </c>
      <c r="W904" s="28">
        <v>0</v>
      </c>
      <c r="X904" s="28">
        <v>3.9889649900000004</v>
      </c>
      <c r="Y904" s="28">
        <v>5.6053609500000006</v>
      </c>
      <c r="Z904" s="28">
        <v>0</v>
      </c>
      <c r="AA904" s="28">
        <v>76.034896719999992</v>
      </c>
      <c r="AB904" s="28">
        <v>20.924713049999998</v>
      </c>
      <c r="AC904" s="28">
        <v>0</v>
      </c>
      <c r="AD904" s="28">
        <v>0</v>
      </c>
      <c r="AE904" s="28">
        <v>0</v>
      </c>
      <c r="AF904" s="28">
        <v>0</v>
      </c>
      <c r="AG904" s="28">
        <v>0</v>
      </c>
      <c r="AH904" s="28">
        <v>0</v>
      </c>
      <c r="AI904" s="28">
        <v>0</v>
      </c>
      <c r="AJ904" s="28">
        <v>0</v>
      </c>
      <c r="AK904" s="28">
        <v>0</v>
      </c>
      <c r="AL904" s="28">
        <v>1.6914599399999999</v>
      </c>
      <c r="AM904" s="28">
        <v>1.6914599399999999</v>
      </c>
      <c r="AN904" s="28">
        <v>0</v>
      </c>
      <c r="AO904" s="28">
        <v>0</v>
      </c>
      <c r="AP904" s="28">
        <v>0</v>
      </c>
      <c r="AQ904" s="28">
        <v>0</v>
      </c>
      <c r="AR904" s="28">
        <v>0</v>
      </c>
      <c r="AS904" s="28">
        <v>0</v>
      </c>
      <c r="AT904" s="28">
        <v>1.6914599399999999</v>
      </c>
      <c r="AU904" s="28">
        <v>19.23325311</v>
      </c>
      <c r="AV904" s="28">
        <v>21.496133780000001</v>
      </c>
      <c r="AW904" s="28">
        <v>40.729386890000001</v>
      </c>
      <c r="AX904" s="28">
        <v>0.90094430000000003</v>
      </c>
      <c r="AY904" s="28">
        <v>2.4323514400000001</v>
      </c>
      <c r="AZ904" s="28">
        <v>37.396091149999997</v>
      </c>
    </row>
    <row r="905" spans="2:52" x14ac:dyDescent="0.25">
      <c r="B905" s="15" t="s">
        <v>649</v>
      </c>
      <c r="C905" s="28">
        <v>12.463343999999999</v>
      </c>
      <c r="D905" s="28">
        <v>5.9324062900000003</v>
      </c>
      <c r="E905" s="28">
        <v>4.3767013800000001</v>
      </c>
      <c r="F905" s="28">
        <v>1.02608455</v>
      </c>
      <c r="G905" s="28">
        <v>0.52962036000000001</v>
      </c>
      <c r="H905" s="28">
        <v>6.5309377100000008</v>
      </c>
      <c r="I905" s="28">
        <v>1.2645686399999998</v>
      </c>
      <c r="J905" s="28">
        <v>0.31525890000000001</v>
      </c>
      <c r="K905" s="28">
        <v>4.5075029000000004</v>
      </c>
      <c r="L905" s="28">
        <v>0.44360727</v>
      </c>
      <c r="M905" s="28">
        <v>74.128173849999996</v>
      </c>
      <c r="N905" s="28">
        <v>73.654331999999997</v>
      </c>
      <c r="O905" s="28">
        <v>0</v>
      </c>
      <c r="P905" s="28">
        <v>0.47384184999999995</v>
      </c>
      <c r="Q905" s="28">
        <v>0</v>
      </c>
      <c r="R905" s="28">
        <v>86.591517849999988</v>
      </c>
      <c r="S905" s="28">
        <v>41.184418819999998</v>
      </c>
      <c r="T905" s="28">
        <v>2.8094481</v>
      </c>
      <c r="U905" s="28">
        <v>4.6137790999999995</v>
      </c>
      <c r="V905" s="28">
        <v>0</v>
      </c>
      <c r="W905" s="28">
        <v>0</v>
      </c>
      <c r="X905" s="28">
        <v>1.4611980900000001</v>
      </c>
      <c r="Y905" s="28">
        <v>9.9527864000000008</v>
      </c>
      <c r="Z905" s="28">
        <v>0</v>
      </c>
      <c r="AA905" s="28">
        <v>60.021630510000008</v>
      </c>
      <c r="AB905" s="28">
        <v>26.569887340000001</v>
      </c>
      <c r="AC905" s="28">
        <v>0</v>
      </c>
      <c r="AD905" s="28">
        <v>0</v>
      </c>
      <c r="AE905" s="28">
        <v>0</v>
      </c>
      <c r="AF905" s="28">
        <v>0</v>
      </c>
      <c r="AG905" s="28">
        <v>0</v>
      </c>
      <c r="AH905" s="28">
        <v>0</v>
      </c>
      <c r="AI905" s="28">
        <v>0</v>
      </c>
      <c r="AJ905" s="28">
        <v>0</v>
      </c>
      <c r="AK905" s="28">
        <v>0</v>
      </c>
      <c r="AL905" s="28">
        <v>14.530584859999999</v>
      </c>
      <c r="AM905" s="28">
        <v>14.530584859999999</v>
      </c>
      <c r="AN905" s="28">
        <v>0</v>
      </c>
      <c r="AO905" s="28">
        <v>0</v>
      </c>
      <c r="AP905" s="28">
        <v>0</v>
      </c>
      <c r="AQ905" s="28">
        <v>0</v>
      </c>
      <c r="AR905" s="28">
        <v>0</v>
      </c>
      <c r="AS905" s="28">
        <v>0</v>
      </c>
      <c r="AT905" s="28">
        <v>14.530584859999999</v>
      </c>
      <c r="AU905" s="28">
        <v>12.03930248</v>
      </c>
      <c r="AV905" s="28">
        <v>17.338235170000001</v>
      </c>
      <c r="AW905" s="28">
        <v>29.377537649999997</v>
      </c>
      <c r="AX905" s="28">
        <v>0</v>
      </c>
      <c r="AY905" s="28">
        <v>8.0943224199999992</v>
      </c>
      <c r="AZ905" s="28">
        <v>21.28321523</v>
      </c>
    </row>
    <row r="906" spans="2:52" x14ac:dyDescent="0.25">
      <c r="B906" s="15" t="s">
        <v>650</v>
      </c>
      <c r="C906" s="28">
        <v>12.86347552</v>
      </c>
      <c r="D906" s="28">
        <v>7.3063373799999995</v>
      </c>
      <c r="E906" s="28">
        <v>6.2746511099999998</v>
      </c>
      <c r="F906" s="28">
        <v>0.76467856000000001</v>
      </c>
      <c r="G906" s="28">
        <v>0.26700771000000001</v>
      </c>
      <c r="H906" s="28">
        <v>5.5571381399999993</v>
      </c>
      <c r="I906" s="28">
        <v>0.56646118000000001</v>
      </c>
      <c r="J906" s="28">
        <v>0.37630612000000002</v>
      </c>
      <c r="K906" s="28">
        <v>2.11763317</v>
      </c>
      <c r="L906" s="28">
        <v>2.4967376699999999</v>
      </c>
      <c r="M906" s="28">
        <v>58.977096000000003</v>
      </c>
      <c r="N906" s="28">
        <v>58.977096000000003</v>
      </c>
      <c r="O906" s="28">
        <v>0</v>
      </c>
      <c r="P906" s="28">
        <v>0</v>
      </c>
      <c r="Q906" s="28">
        <v>0</v>
      </c>
      <c r="R906" s="28">
        <v>71.840571519999997</v>
      </c>
      <c r="S906" s="28">
        <v>29.708130620000002</v>
      </c>
      <c r="T906" s="28">
        <v>1.2591135900000001</v>
      </c>
      <c r="U906" s="28">
        <v>4.3540001699999999</v>
      </c>
      <c r="V906" s="28">
        <v>0</v>
      </c>
      <c r="W906" s="28">
        <v>0.72776531999999994</v>
      </c>
      <c r="X906" s="28">
        <v>3.5877248900000001</v>
      </c>
      <c r="Y906" s="28">
        <v>12.81287854</v>
      </c>
      <c r="Z906" s="28">
        <v>0.81006800000000001</v>
      </c>
      <c r="AA906" s="28">
        <v>53.259681130000004</v>
      </c>
      <c r="AB906" s="28">
        <v>18.58089039</v>
      </c>
      <c r="AC906" s="28">
        <v>0</v>
      </c>
      <c r="AD906" s="28">
        <v>0</v>
      </c>
      <c r="AE906" s="28">
        <v>0</v>
      </c>
      <c r="AF906" s="28">
        <v>0</v>
      </c>
      <c r="AG906" s="28">
        <v>0</v>
      </c>
      <c r="AH906" s="28">
        <v>0</v>
      </c>
      <c r="AI906" s="28">
        <v>0</v>
      </c>
      <c r="AJ906" s="28">
        <v>0</v>
      </c>
      <c r="AK906" s="28">
        <v>0</v>
      </c>
      <c r="AL906" s="28">
        <v>6.1848634599999999</v>
      </c>
      <c r="AM906" s="28">
        <v>6.1848634599999999</v>
      </c>
      <c r="AN906" s="28">
        <v>0</v>
      </c>
      <c r="AO906" s="28">
        <v>0</v>
      </c>
      <c r="AP906" s="28">
        <v>1.5725709999999999</v>
      </c>
      <c r="AQ906" s="28">
        <v>1.5725709999999999</v>
      </c>
      <c r="AR906" s="28">
        <v>0</v>
      </c>
      <c r="AS906" s="28">
        <v>0</v>
      </c>
      <c r="AT906" s="28">
        <v>7.7574344599999998</v>
      </c>
      <c r="AU906" s="28">
        <v>10.82345593</v>
      </c>
      <c r="AV906" s="28">
        <v>17.259808</v>
      </c>
      <c r="AW906" s="28">
        <v>28.083263930000001</v>
      </c>
      <c r="AX906" s="28">
        <v>0</v>
      </c>
      <c r="AY906" s="28">
        <v>0</v>
      </c>
      <c r="AZ906" s="28">
        <v>28.083263930000001</v>
      </c>
    </row>
    <row r="907" spans="2:52" x14ac:dyDescent="0.25">
      <c r="B907" s="15" t="s">
        <v>651</v>
      </c>
      <c r="C907" s="28">
        <v>4.2328983300000003</v>
      </c>
      <c r="D907" s="28">
        <v>2.8160622499999994</v>
      </c>
      <c r="E907" s="28">
        <v>2.5370897599999997</v>
      </c>
      <c r="F907" s="28">
        <v>0.14401532</v>
      </c>
      <c r="G907" s="28">
        <v>0.13495717000000002</v>
      </c>
      <c r="H907" s="28">
        <v>1.4168360800000002</v>
      </c>
      <c r="I907" s="28">
        <v>0.49888824999999998</v>
      </c>
      <c r="J907" s="28">
        <v>0.76039339000000006</v>
      </c>
      <c r="K907" s="28">
        <v>4.3858000000000001E-2</v>
      </c>
      <c r="L907" s="28">
        <v>0.11369644</v>
      </c>
      <c r="M907" s="28">
        <v>55.419629</v>
      </c>
      <c r="N907" s="28">
        <v>55.419629</v>
      </c>
      <c r="O907" s="28">
        <v>0</v>
      </c>
      <c r="P907" s="28">
        <v>0</v>
      </c>
      <c r="Q907" s="28">
        <v>0</v>
      </c>
      <c r="R907" s="28">
        <v>59.652527329999998</v>
      </c>
      <c r="S907" s="28">
        <v>36.585375659999997</v>
      </c>
      <c r="T907" s="28">
        <v>1.0522392</v>
      </c>
      <c r="U907" s="28">
        <v>4.5530103499999992</v>
      </c>
      <c r="V907" s="28">
        <v>0</v>
      </c>
      <c r="W907" s="28">
        <v>0</v>
      </c>
      <c r="X907" s="28">
        <v>1.7691186200000002</v>
      </c>
      <c r="Y907" s="28">
        <v>4.9369555900000002</v>
      </c>
      <c r="Z907" s="28">
        <v>0.68350685</v>
      </c>
      <c r="AA907" s="28">
        <v>49.580206270000005</v>
      </c>
      <c r="AB907" s="28">
        <v>10.072321059999998</v>
      </c>
      <c r="AC907" s="28">
        <v>0</v>
      </c>
      <c r="AD907" s="28">
        <v>0</v>
      </c>
      <c r="AE907" s="28">
        <v>0</v>
      </c>
      <c r="AF907" s="28">
        <v>0</v>
      </c>
      <c r="AG907" s="28">
        <v>0</v>
      </c>
      <c r="AH907" s="28">
        <v>0</v>
      </c>
      <c r="AI907" s="28">
        <v>0</v>
      </c>
      <c r="AJ907" s="28">
        <v>0</v>
      </c>
      <c r="AK907" s="28">
        <v>0</v>
      </c>
      <c r="AL907" s="28">
        <v>0.63753000000000004</v>
      </c>
      <c r="AM907" s="28">
        <v>0.63753000000000004</v>
      </c>
      <c r="AN907" s="28">
        <v>0</v>
      </c>
      <c r="AO907" s="28">
        <v>0</v>
      </c>
      <c r="AP907" s="28">
        <v>0.68745146999999995</v>
      </c>
      <c r="AQ907" s="28">
        <v>0.68745146999999995</v>
      </c>
      <c r="AR907" s="28">
        <v>0</v>
      </c>
      <c r="AS907" s="28">
        <v>0</v>
      </c>
      <c r="AT907" s="28">
        <v>1.32498147</v>
      </c>
      <c r="AU907" s="28">
        <v>8.7473395899999993</v>
      </c>
      <c r="AV907" s="28">
        <v>26.011437810000004</v>
      </c>
      <c r="AW907" s="28">
        <v>34.7587774</v>
      </c>
      <c r="AX907" s="28">
        <v>0.62545426999999998</v>
      </c>
      <c r="AY907" s="28">
        <v>0</v>
      </c>
      <c r="AZ907" s="28">
        <v>34.133323130000001</v>
      </c>
    </row>
    <row r="908" spans="2:52" x14ac:dyDescent="0.25">
      <c r="B908" s="15" t="s">
        <v>652</v>
      </c>
      <c r="C908" s="28">
        <v>21.409599539999999</v>
      </c>
      <c r="D908" s="28">
        <v>12.717995009999999</v>
      </c>
      <c r="E908" s="28">
        <v>9.8071907700000001</v>
      </c>
      <c r="F908" s="28">
        <v>2.6025891099999998</v>
      </c>
      <c r="G908" s="28">
        <v>0.30821513</v>
      </c>
      <c r="H908" s="28">
        <v>8.6916045299999993</v>
      </c>
      <c r="I908" s="28">
        <v>3.3566648699999999</v>
      </c>
      <c r="J908" s="28">
        <v>1.2904699499999999</v>
      </c>
      <c r="K908" s="28">
        <v>3.9728801699999998</v>
      </c>
      <c r="L908" s="28">
        <v>7.1589539999999993E-2</v>
      </c>
      <c r="M908" s="28">
        <v>56.561591999999997</v>
      </c>
      <c r="N908" s="28">
        <v>56.561591999999997</v>
      </c>
      <c r="O908" s="28">
        <v>0</v>
      </c>
      <c r="P908" s="28">
        <v>0</v>
      </c>
      <c r="Q908" s="28">
        <v>0</v>
      </c>
      <c r="R908" s="28">
        <v>77.971191539999992</v>
      </c>
      <c r="S908" s="28">
        <v>35.286888130000001</v>
      </c>
      <c r="T908" s="28">
        <v>2.5181539599999998</v>
      </c>
      <c r="U908" s="28">
        <v>3.2766370299999998</v>
      </c>
      <c r="V908" s="28">
        <v>0</v>
      </c>
      <c r="W908" s="28">
        <v>0</v>
      </c>
      <c r="X908" s="28">
        <v>2.0042541100000002</v>
      </c>
      <c r="Y908" s="28">
        <v>5.6926637300000005</v>
      </c>
      <c r="Z908" s="28">
        <v>0</v>
      </c>
      <c r="AA908" s="28">
        <v>48.778596960000009</v>
      </c>
      <c r="AB908" s="28">
        <v>29.192594580000002</v>
      </c>
      <c r="AC908" s="28">
        <v>0</v>
      </c>
      <c r="AD908" s="28">
        <v>0</v>
      </c>
      <c r="AE908" s="28">
        <v>0</v>
      </c>
      <c r="AF908" s="28">
        <v>0</v>
      </c>
      <c r="AG908" s="28">
        <v>0</v>
      </c>
      <c r="AH908" s="28">
        <v>0</v>
      </c>
      <c r="AI908" s="28">
        <v>0</v>
      </c>
      <c r="AJ908" s="28">
        <v>0</v>
      </c>
      <c r="AK908" s="28">
        <v>0</v>
      </c>
      <c r="AL908" s="28">
        <v>0.49098868000000001</v>
      </c>
      <c r="AM908" s="28">
        <v>0.49098868000000001</v>
      </c>
      <c r="AN908" s="28">
        <v>0</v>
      </c>
      <c r="AO908" s="28">
        <v>0</v>
      </c>
      <c r="AP908" s="28">
        <v>0</v>
      </c>
      <c r="AQ908" s="28">
        <v>0</v>
      </c>
      <c r="AR908" s="28">
        <v>0</v>
      </c>
      <c r="AS908" s="28">
        <v>0</v>
      </c>
      <c r="AT908" s="28">
        <v>0.49098868000000001</v>
      </c>
      <c r="AU908" s="28">
        <v>28.701605900000001</v>
      </c>
      <c r="AV908" s="28">
        <v>33.851206160000004</v>
      </c>
      <c r="AW908" s="28">
        <v>62.552812060000001</v>
      </c>
      <c r="AX908" s="28">
        <v>0</v>
      </c>
      <c r="AY908" s="28">
        <v>4.2155384500000004</v>
      </c>
      <c r="AZ908" s="28">
        <v>58.337273609999997</v>
      </c>
    </row>
    <row r="909" spans="2:52" x14ac:dyDescent="0.25">
      <c r="B909" s="15" t="s">
        <v>653</v>
      </c>
      <c r="C909" s="28">
        <v>11.751098449999999</v>
      </c>
      <c r="D909" s="28">
        <v>7.6880040000000003</v>
      </c>
      <c r="E909" s="28">
        <v>5.8466103299999999</v>
      </c>
      <c r="F909" s="28">
        <v>1.5940428</v>
      </c>
      <c r="G909" s="28">
        <v>0.24735087</v>
      </c>
      <c r="H909" s="28">
        <v>4.0630944500000004</v>
      </c>
      <c r="I909" s="28">
        <v>0.88459293999999999</v>
      </c>
      <c r="J909" s="28">
        <v>0.63543850999999996</v>
      </c>
      <c r="K909" s="28">
        <v>2.5430630000000001</v>
      </c>
      <c r="L909" s="28">
        <v>0</v>
      </c>
      <c r="M909" s="28">
        <v>61.431458999999997</v>
      </c>
      <c r="N909" s="28">
        <v>61.431458999999997</v>
      </c>
      <c r="O909" s="28">
        <v>0</v>
      </c>
      <c r="P909" s="28">
        <v>0</v>
      </c>
      <c r="Q909" s="28">
        <v>0</v>
      </c>
      <c r="R909" s="28">
        <v>73.182557450000004</v>
      </c>
      <c r="S909" s="28">
        <v>42.112675119999999</v>
      </c>
      <c r="T909" s="28">
        <v>0.66828659000000001</v>
      </c>
      <c r="U909" s="28">
        <v>4.5744677600000001</v>
      </c>
      <c r="V909" s="28">
        <v>0</v>
      </c>
      <c r="W909" s="28">
        <v>0</v>
      </c>
      <c r="X909" s="28">
        <v>2.2518073100000002</v>
      </c>
      <c r="Y909" s="28">
        <v>7.43206875</v>
      </c>
      <c r="Z909" s="28">
        <v>0.23919288</v>
      </c>
      <c r="AA909" s="28">
        <v>57.278498410000005</v>
      </c>
      <c r="AB909" s="28">
        <v>15.90405904</v>
      </c>
      <c r="AC909" s="28">
        <v>0</v>
      </c>
      <c r="AD909" s="28">
        <v>0</v>
      </c>
      <c r="AE909" s="28">
        <v>0</v>
      </c>
      <c r="AF909" s="28">
        <v>0</v>
      </c>
      <c r="AG909" s="28">
        <v>15.99</v>
      </c>
      <c r="AH909" s="28">
        <v>15.99</v>
      </c>
      <c r="AI909" s="28">
        <v>0</v>
      </c>
      <c r="AJ909" s="28">
        <v>0</v>
      </c>
      <c r="AK909" s="28">
        <v>15.99</v>
      </c>
      <c r="AL909" s="28">
        <v>16.49308435</v>
      </c>
      <c r="AM909" s="28">
        <v>16.49308435</v>
      </c>
      <c r="AN909" s="28">
        <v>0</v>
      </c>
      <c r="AO909" s="28">
        <v>0</v>
      </c>
      <c r="AP909" s="28">
        <v>0</v>
      </c>
      <c r="AQ909" s="28">
        <v>0</v>
      </c>
      <c r="AR909" s="28">
        <v>0</v>
      </c>
      <c r="AS909" s="28">
        <v>0.34369871000000002</v>
      </c>
      <c r="AT909" s="28">
        <v>16.836783059999998</v>
      </c>
      <c r="AU909" s="28">
        <v>15.057275979999998</v>
      </c>
      <c r="AV909" s="28">
        <v>20.055463389999996</v>
      </c>
      <c r="AW909" s="28">
        <v>35.11273937</v>
      </c>
      <c r="AX909" s="28">
        <v>0.26343521000000003</v>
      </c>
      <c r="AY909" s="28">
        <v>3.4369301800000001</v>
      </c>
      <c r="AZ909" s="28">
        <v>31.412373980000002</v>
      </c>
    </row>
    <row r="910" spans="2:52" x14ac:dyDescent="0.25">
      <c r="B910" s="15" t="s">
        <v>654</v>
      </c>
      <c r="C910" s="28">
        <v>25.230784329999999</v>
      </c>
      <c r="D910" s="28">
        <v>16.114449990000001</v>
      </c>
      <c r="E910" s="28">
        <v>12.38021163</v>
      </c>
      <c r="F910" s="28">
        <v>2.93355787</v>
      </c>
      <c r="G910" s="28">
        <v>0.80068048999999997</v>
      </c>
      <c r="H910" s="28">
        <v>9.1163343399999999</v>
      </c>
      <c r="I910" s="28">
        <v>3.1822534</v>
      </c>
      <c r="J910" s="28">
        <v>0.57499210000000001</v>
      </c>
      <c r="K910" s="28">
        <v>5.1933917300000001</v>
      </c>
      <c r="L910" s="28">
        <v>0.16569711000000001</v>
      </c>
      <c r="M910" s="28">
        <v>84.397548</v>
      </c>
      <c r="N910" s="28">
        <v>84.371058000000005</v>
      </c>
      <c r="O910" s="28">
        <v>2.649E-2</v>
      </c>
      <c r="P910" s="28">
        <v>0</v>
      </c>
      <c r="Q910" s="28">
        <v>0</v>
      </c>
      <c r="R910" s="28">
        <v>109.62833232999999</v>
      </c>
      <c r="S910" s="28">
        <v>54.060544990000004</v>
      </c>
      <c r="T910" s="28">
        <v>1.92029852</v>
      </c>
      <c r="U910" s="28">
        <v>7.9205682300000007</v>
      </c>
      <c r="V910" s="28">
        <v>0</v>
      </c>
      <c r="W910" s="28">
        <v>1.7971241499999999</v>
      </c>
      <c r="X910" s="28">
        <v>2.90926046</v>
      </c>
      <c r="Y910" s="28">
        <v>10.52143931</v>
      </c>
      <c r="Z910" s="28">
        <v>0</v>
      </c>
      <c r="AA910" s="28">
        <v>79.129235660000006</v>
      </c>
      <c r="AB910" s="28">
        <v>30.499096669999997</v>
      </c>
      <c r="AC910" s="28">
        <v>0</v>
      </c>
      <c r="AD910" s="28">
        <v>0</v>
      </c>
      <c r="AE910" s="28">
        <v>0</v>
      </c>
      <c r="AF910" s="28">
        <v>0</v>
      </c>
      <c r="AG910" s="28">
        <v>0</v>
      </c>
      <c r="AH910" s="28">
        <v>0</v>
      </c>
      <c r="AI910" s="28">
        <v>0</v>
      </c>
      <c r="AJ910" s="28">
        <v>0</v>
      </c>
      <c r="AK910" s="28">
        <v>0</v>
      </c>
      <c r="AL910" s="28">
        <v>5.2099019999999996</v>
      </c>
      <c r="AM910" s="28">
        <v>5.2099019999999996</v>
      </c>
      <c r="AN910" s="28">
        <v>0</v>
      </c>
      <c r="AO910" s="28">
        <v>0</v>
      </c>
      <c r="AP910" s="28">
        <v>0</v>
      </c>
      <c r="AQ910" s="28">
        <v>0</v>
      </c>
      <c r="AR910" s="28">
        <v>0</v>
      </c>
      <c r="AS910" s="28">
        <v>0</v>
      </c>
      <c r="AT910" s="28">
        <v>5.2099019999999996</v>
      </c>
      <c r="AU910" s="28">
        <v>25.289194669999997</v>
      </c>
      <c r="AV910" s="28">
        <v>80.429848000000007</v>
      </c>
      <c r="AW910" s="28">
        <v>105.71904267000001</v>
      </c>
      <c r="AX910" s="28">
        <v>0</v>
      </c>
      <c r="AY910" s="28">
        <v>0</v>
      </c>
      <c r="AZ910" s="28">
        <v>105.71904267000001</v>
      </c>
    </row>
    <row r="911" spans="2:52" x14ac:dyDescent="0.25">
      <c r="B911" s="15" t="s">
        <v>655</v>
      </c>
      <c r="C911" s="28">
        <v>13.555768379999998</v>
      </c>
      <c r="D911" s="28">
        <v>8.4239184499999986</v>
      </c>
      <c r="E911" s="28">
        <v>6.2520536799999995</v>
      </c>
      <c r="F911" s="28">
        <v>1.8064281499999999</v>
      </c>
      <c r="G911" s="28">
        <v>0.36543661999999999</v>
      </c>
      <c r="H911" s="28">
        <v>5.1318499299999996</v>
      </c>
      <c r="I911" s="28">
        <v>1.03028568</v>
      </c>
      <c r="J911" s="28">
        <v>0.2656</v>
      </c>
      <c r="K911" s="28">
        <v>3.090938</v>
      </c>
      <c r="L911" s="28">
        <v>0.74502625</v>
      </c>
      <c r="M911" s="28">
        <v>81.912627000000001</v>
      </c>
      <c r="N911" s="28">
        <v>81.912627000000001</v>
      </c>
      <c r="O911" s="28">
        <v>0</v>
      </c>
      <c r="P911" s="28">
        <v>0</v>
      </c>
      <c r="Q911" s="28">
        <v>0</v>
      </c>
      <c r="R911" s="28">
        <v>95.46839537999999</v>
      </c>
      <c r="S911" s="28">
        <v>73.734340469999992</v>
      </c>
      <c r="T911" s="28">
        <v>1.3800478300000001</v>
      </c>
      <c r="U911" s="28">
        <v>5.84176655</v>
      </c>
      <c r="V911" s="28">
        <v>0</v>
      </c>
      <c r="W911" s="28">
        <v>0</v>
      </c>
      <c r="X911" s="28">
        <v>1.86247549</v>
      </c>
      <c r="Y911" s="28">
        <v>3.5322201400000002</v>
      </c>
      <c r="Z911" s="28">
        <v>0</v>
      </c>
      <c r="AA911" s="28">
        <v>86.350850479999991</v>
      </c>
      <c r="AB911" s="28">
        <v>9.1175449000000004</v>
      </c>
      <c r="AC911" s="28">
        <v>0</v>
      </c>
      <c r="AD911" s="28">
        <v>0</v>
      </c>
      <c r="AE911" s="28">
        <v>0</v>
      </c>
      <c r="AF911" s="28">
        <v>0</v>
      </c>
      <c r="AG911" s="28">
        <v>0</v>
      </c>
      <c r="AH911" s="28">
        <v>0</v>
      </c>
      <c r="AI911" s="28">
        <v>0</v>
      </c>
      <c r="AJ911" s="28">
        <v>0</v>
      </c>
      <c r="AK911" s="28">
        <v>0</v>
      </c>
      <c r="AL911" s="28">
        <v>0.10106</v>
      </c>
      <c r="AM911" s="28">
        <v>0.10106</v>
      </c>
      <c r="AN911" s="28">
        <v>0</v>
      </c>
      <c r="AO911" s="28">
        <v>0</v>
      </c>
      <c r="AP911" s="28">
        <v>0</v>
      </c>
      <c r="AQ911" s="28">
        <v>0</v>
      </c>
      <c r="AR911" s="28">
        <v>0</v>
      </c>
      <c r="AS911" s="28">
        <v>0</v>
      </c>
      <c r="AT911" s="28">
        <v>0.10106</v>
      </c>
      <c r="AU911" s="28">
        <v>9.0164849</v>
      </c>
      <c r="AV911" s="28">
        <v>50.316237989999998</v>
      </c>
      <c r="AW911" s="28">
        <v>59.332722889999999</v>
      </c>
      <c r="AX911" s="28">
        <v>4.2858217500000002</v>
      </c>
      <c r="AY911" s="28">
        <v>2.5688086499999998</v>
      </c>
      <c r="AZ911" s="28">
        <v>52.478092490000002</v>
      </c>
    </row>
    <row r="912" spans="2:52" x14ac:dyDescent="0.25">
      <c r="B912" s="15" t="s">
        <v>656</v>
      </c>
      <c r="C912" s="28">
        <v>4.8741166500000004</v>
      </c>
      <c r="D912" s="28">
        <v>3.21222114</v>
      </c>
      <c r="E912" s="28">
        <v>2.0341370599999999</v>
      </c>
      <c r="F912" s="28">
        <v>0.47588746999999998</v>
      </c>
      <c r="G912" s="28">
        <v>0.70219661</v>
      </c>
      <c r="H912" s="28">
        <v>1.6618955099999997</v>
      </c>
      <c r="I912" s="28">
        <v>0.11775521000000001</v>
      </c>
      <c r="J912" s="28">
        <v>0.68324256999999999</v>
      </c>
      <c r="K912" s="28">
        <v>0</v>
      </c>
      <c r="L912" s="28">
        <v>0.86089773000000003</v>
      </c>
      <c r="M912" s="28">
        <v>45.664527</v>
      </c>
      <c r="N912" s="28">
        <v>45.664527</v>
      </c>
      <c r="O912" s="28">
        <v>0</v>
      </c>
      <c r="P912" s="28">
        <v>0</v>
      </c>
      <c r="Q912" s="28">
        <v>0</v>
      </c>
      <c r="R912" s="28">
        <v>50.538643649999997</v>
      </c>
      <c r="S912" s="28">
        <v>28.52488546</v>
      </c>
      <c r="T912" s="28">
        <v>0.32003222999999997</v>
      </c>
      <c r="U912" s="28">
        <v>2.9688885200000001</v>
      </c>
      <c r="V912" s="28">
        <v>0</v>
      </c>
      <c r="W912" s="28">
        <v>0</v>
      </c>
      <c r="X912" s="28">
        <v>1.6223818600000002</v>
      </c>
      <c r="Y912" s="28">
        <v>2.5382933300000001</v>
      </c>
      <c r="Z912" s="28">
        <v>0</v>
      </c>
      <c r="AA912" s="28">
        <v>35.974481400000002</v>
      </c>
      <c r="AB912" s="28">
        <v>14.564162250000001</v>
      </c>
      <c r="AC912" s="28">
        <v>0</v>
      </c>
      <c r="AD912" s="28">
        <v>0</v>
      </c>
      <c r="AE912" s="28">
        <v>0</v>
      </c>
      <c r="AF912" s="28">
        <v>0</v>
      </c>
      <c r="AG912" s="28">
        <v>0</v>
      </c>
      <c r="AH912" s="28">
        <v>0</v>
      </c>
      <c r="AI912" s="28">
        <v>0</v>
      </c>
      <c r="AJ912" s="28">
        <v>0</v>
      </c>
      <c r="AK912" s="28">
        <v>0</v>
      </c>
      <c r="AL912" s="28">
        <v>1.6893068999999998</v>
      </c>
      <c r="AM912" s="28">
        <v>1.6893068999999998</v>
      </c>
      <c r="AN912" s="28">
        <v>0</v>
      </c>
      <c r="AO912" s="28">
        <v>0</v>
      </c>
      <c r="AP912" s="28">
        <v>0</v>
      </c>
      <c r="AQ912" s="28">
        <v>0</v>
      </c>
      <c r="AR912" s="28">
        <v>0</v>
      </c>
      <c r="AS912" s="28">
        <v>0</v>
      </c>
      <c r="AT912" s="28">
        <v>1.6893068999999998</v>
      </c>
      <c r="AU912" s="28">
        <v>12.874855349999999</v>
      </c>
      <c r="AV912" s="28">
        <v>24.908164469999999</v>
      </c>
      <c r="AW912" s="28">
        <v>37.783019819999993</v>
      </c>
      <c r="AX912" s="28">
        <v>0</v>
      </c>
      <c r="AY912" s="28">
        <v>0</v>
      </c>
      <c r="AZ912" s="28">
        <v>37.783019819999993</v>
      </c>
    </row>
    <row r="913" spans="2:52" x14ac:dyDescent="0.25">
      <c r="B913" s="15" t="s">
        <v>657</v>
      </c>
      <c r="C913" s="28">
        <v>3.8505512299999998</v>
      </c>
      <c r="D913" s="28">
        <v>2.4165303799999998</v>
      </c>
      <c r="E913" s="28">
        <v>2.2058965499999998</v>
      </c>
      <c r="F913" s="28">
        <v>0.10731681</v>
      </c>
      <c r="G913" s="28">
        <v>0.10331702000000001</v>
      </c>
      <c r="H913" s="28">
        <v>1.43402085</v>
      </c>
      <c r="I913" s="28">
        <v>0.212282</v>
      </c>
      <c r="J913" s="28">
        <v>8.2396990000000003E-2</v>
      </c>
      <c r="K913" s="28">
        <v>0.66953074999999995</v>
      </c>
      <c r="L913" s="28">
        <v>0.46981110999999998</v>
      </c>
      <c r="M913" s="28">
        <v>42.580283999999999</v>
      </c>
      <c r="N913" s="28">
        <v>42.580283999999999</v>
      </c>
      <c r="O913" s="28">
        <v>0</v>
      </c>
      <c r="P913" s="28">
        <v>0</v>
      </c>
      <c r="Q913" s="28">
        <v>0</v>
      </c>
      <c r="R913" s="28">
        <v>46.43083523</v>
      </c>
      <c r="S913" s="28">
        <v>31.158652230000001</v>
      </c>
      <c r="T913" s="28">
        <v>0.45500040000000003</v>
      </c>
      <c r="U913" s="28">
        <v>2.9366721899999999</v>
      </c>
      <c r="V913" s="28">
        <v>0</v>
      </c>
      <c r="W913" s="28">
        <v>0</v>
      </c>
      <c r="X913" s="28">
        <v>1.2717668799999999</v>
      </c>
      <c r="Y913" s="28">
        <v>5.7426925300000002</v>
      </c>
      <c r="Z913" s="28">
        <v>0</v>
      </c>
      <c r="AA913" s="28">
        <v>41.564784230000001</v>
      </c>
      <c r="AB913" s="28">
        <v>4.8660509999999997</v>
      </c>
      <c r="AC913" s="28">
        <v>0</v>
      </c>
      <c r="AD913" s="28">
        <v>0</v>
      </c>
      <c r="AE913" s="28">
        <v>0</v>
      </c>
      <c r="AF913" s="28">
        <v>0</v>
      </c>
      <c r="AG913" s="28">
        <v>0</v>
      </c>
      <c r="AH913" s="28">
        <v>0</v>
      </c>
      <c r="AI913" s="28">
        <v>0</v>
      </c>
      <c r="AJ913" s="28">
        <v>0</v>
      </c>
      <c r="AK913" s="28">
        <v>0</v>
      </c>
      <c r="AL913" s="28">
        <v>0.2427105</v>
      </c>
      <c r="AM913" s="28">
        <v>0.2427105</v>
      </c>
      <c r="AN913" s="28">
        <v>0</v>
      </c>
      <c r="AO913" s="28">
        <v>0</v>
      </c>
      <c r="AP913" s="28">
        <v>0</v>
      </c>
      <c r="AQ913" s="28">
        <v>0</v>
      </c>
      <c r="AR913" s="28">
        <v>0</v>
      </c>
      <c r="AS913" s="28">
        <v>0</v>
      </c>
      <c r="AT913" s="28">
        <v>0.2427105</v>
      </c>
      <c r="AU913" s="28">
        <v>4.6233405000000003</v>
      </c>
      <c r="AV913" s="28">
        <v>2.3015454700000002</v>
      </c>
      <c r="AW913" s="28">
        <v>6.9248859700000009</v>
      </c>
      <c r="AX913" s="28">
        <v>0.18020239999999998</v>
      </c>
      <c r="AY913" s="28">
        <v>0</v>
      </c>
      <c r="AZ913" s="28">
        <v>6.7446835700000003</v>
      </c>
    </row>
    <row r="914" spans="2:52" x14ac:dyDescent="0.25">
      <c r="B914" s="15" t="s">
        <v>184</v>
      </c>
      <c r="C914" s="28">
        <v>16.990397789999999</v>
      </c>
      <c r="D914" s="28">
        <v>10.49260533</v>
      </c>
      <c r="E914" s="28">
        <v>6.0412585599999993</v>
      </c>
      <c r="F914" s="28">
        <v>3.74926994</v>
      </c>
      <c r="G914" s="28">
        <v>0.70207682999999999</v>
      </c>
      <c r="H914" s="28">
        <v>6.4977924600000003</v>
      </c>
      <c r="I914" s="28">
        <v>0.89883838000000005</v>
      </c>
      <c r="J914" s="28">
        <v>1.26217059</v>
      </c>
      <c r="K914" s="28">
        <v>3.2706875200000001</v>
      </c>
      <c r="L914" s="28">
        <v>1.0660959699999999</v>
      </c>
      <c r="M914" s="28">
        <v>89.150851000000003</v>
      </c>
      <c r="N914" s="28">
        <v>89.150851000000003</v>
      </c>
      <c r="O914" s="28">
        <v>0</v>
      </c>
      <c r="P914" s="28">
        <v>0</v>
      </c>
      <c r="Q914" s="28">
        <v>0</v>
      </c>
      <c r="R914" s="28">
        <v>106.14124878999999</v>
      </c>
      <c r="S914" s="28">
        <v>68.807530780000008</v>
      </c>
      <c r="T914" s="28">
        <v>2.5683514700000001</v>
      </c>
      <c r="U914" s="28">
        <v>7.5978299800000002</v>
      </c>
      <c r="V914" s="28">
        <v>0</v>
      </c>
      <c r="W914" s="28">
        <v>0</v>
      </c>
      <c r="X914" s="28">
        <v>4.1790727200000006</v>
      </c>
      <c r="Y914" s="28">
        <v>10.96402368</v>
      </c>
      <c r="Z914" s="28">
        <v>0.38831353000000002</v>
      </c>
      <c r="AA914" s="28">
        <v>94.505122159999999</v>
      </c>
      <c r="AB914" s="28">
        <v>11.63612663</v>
      </c>
      <c r="AC914" s="28">
        <v>0</v>
      </c>
      <c r="AD914" s="28">
        <v>0</v>
      </c>
      <c r="AE914" s="28">
        <v>0</v>
      </c>
      <c r="AF914" s="28">
        <v>0</v>
      </c>
      <c r="AG914" s="28">
        <v>0</v>
      </c>
      <c r="AH914" s="28">
        <v>0</v>
      </c>
      <c r="AI914" s="28">
        <v>0</v>
      </c>
      <c r="AJ914" s="28">
        <v>0</v>
      </c>
      <c r="AK914" s="28">
        <v>0</v>
      </c>
      <c r="AL914" s="28">
        <v>0.362041</v>
      </c>
      <c r="AM914" s="28">
        <v>0.362041</v>
      </c>
      <c r="AN914" s="28">
        <v>0</v>
      </c>
      <c r="AO914" s="28">
        <v>0</v>
      </c>
      <c r="AP914" s="28">
        <v>1.25628144</v>
      </c>
      <c r="AQ914" s="28">
        <v>1.25628144</v>
      </c>
      <c r="AR914" s="28">
        <v>0</v>
      </c>
      <c r="AS914" s="28">
        <v>0</v>
      </c>
      <c r="AT914" s="28">
        <v>1.61832244</v>
      </c>
      <c r="AU914" s="28">
        <v>10.01780419</v>
      </c>
      <c r="AV914" s="28">
        <v>26.42815405</v>
      </c>
      <c r="AW914" s="28">
        <v>36.445958240000003</v>
      </c>
      <c r="AX914" s="28">
        <v>1.53592061</v>
      </c>
      <c r="AY914" s="28">
        <v>9.1744852899999998</v>
      </c>
      <c r="AZ914" s="28">
        <v>25.735552339999998</v>
      </c>
    </row>
    <row r="915" spans="2:52" x14ac:dyDescent="0.25">
      <c r="B915" s="15" t="s">
        <v>658</v>
      </c>
      <c r="C915" s="28">
        <v>18.658245999999998</v>
      </c>
      <c r="D915" s="28">
        <v>8.9239508799999996</v>
      </c>
      <c r="E915" s="28">
        <v>5.859132859999999</v>
      </c>
      <c r="F915" s="28">
        <v>1.95396433</v>
      </c>
      <c r="G915" s="28">
        <v>1.1108536899999999</v>
      </c>
      <c r="H915" s="28">
        <v>9.7342951200000005</v>
      </c>
      <c r="I915" s="28">
        <v>1.0488098300000002</v>
      </c>
      <c r="J915" s="28">
        <v>0.51155499999999998</v>
      </c>
      <c r="K915" s="28">
        <v>4.4866215</v>
      </c>
      <c r="L915" s="28">
        <v>3.6873087899999999</v>
      </c>
      <c r="M915" s="28">
        <v>104.330669</v>
      </c>
      <c r="N915" s="28">
        <v>104.330669</v>
      </c>
      <c r="O915" s="28">
        <v>0</v>
      </c>
      <c r="P915" s="28">
        <v>0</v>
      </c>
      <c r="Q915" s="28">
        <v>0</v>
      </c>
      <c r="R915" s="28">
        <v>122.98891500000001</v>
      </c>
      <c r="S915" s="28">
        <v>68.669175480000007</v>
      </c>
      <c r="T915" s="28">
        <v>2.6956039999999999</v>
      </c>
      <c r="U915" s="28">
        <v>10.730316119999999</v>
      </c>
      <c r="V915" s="28">
        <v>0</v>
      </c>
      <c r="W915" s="28">
        <v>0</v>
      </c>
      <c r="X915" s="28">
        <v>4.13813692</v>
      </c>
      <c r="Y915" s="28">
        <v>15.854566279999998</v>
      </c>
      <c r="Z915" s="28">
        <v>0.76321888000000004</v>
      </c>
      <c r="AA915" s="28">
        <v>102.85101768000001</v>
      </c>
      <c r="AB915" s="28">
        <v>20.13789732</v>
      </c>
      <c r="AC915" s="28">
        <v>0</v>
      </c>
      <c r="AD915" s="28">
        <v>0</v>
      </c>
      <c r="AE915" s="28">
        <v>0</v>
      </c>
      <c r="AF915" s="28">
        <v>0</v>
      </c>
      <c r="AG915" s="28">
        <v>0</v>
      </c>
      <c r="AH915" s="28">
        <v>0</v>
      </c>
      <c r="AI915" s="28">
        <v>0</v>
      </c>
      <c r="AJ915" s="28">
        <v>0</v>
      </c>
      <c r="AK915" s="28">
        <v>0</v>
      </c>
      <c r="AL915" s="28">
        <v>0.2117955</v>
      </c>
      <c r="AM915" s="28">
        <v>0.2117955</v>
      </c>
      <c r="AN915" s="28">
        <v>0</v>
      </c>
      <c r="AO915" s="28">
        <v>0</v>
      </c>
      <c r="AP915" s="28">
        <v>3.5384615199999998</v>
      </c>
      <c r="AQ915" s="28">
        <v>3.5384615199999998</v>
      </c>
      <c r="AR915" s="28">
        <v>0</v>
      </c>
      <c r="AS915" s="28">
        <v>0</v>
      </c>
      <c r="AT915" s="28">
        <v>3.7502570199999998</v>
      </c>
      <c r="AU915" s="28">
        <v>16.387640300000001</v>
      </c>
      <c r="AV915" s="28">
        <v>17.855447649999999</v>
      </c>
      <c r="AW915" s="28">
        <v>34.243087950000003</v>
      </c>
      <c r="AX915" s="28">
        <v>2.3183513599999999</v>
      </c>
      <c r="AY915" s="28">
        <v>0.49579800000000002</v>
      </c>
      <c r="AZ915" s="28">
        <v>31.428938590000001</v>
      </c>
    </row>
    <row r="916" spans="2:52" x14ac:dyDescent="0.25">
      <c r="B916" s="15" t="s">
        <v>659</v>
      </c>
      <c r="C916" s="28">
        <v>9.7171605000000003</v>
      </c>
      <c r="D916" s="28">
        <v>6.71714492</v>
      </c>
      <c r="E916" s="28">
        <v>5.87331146</v>
      </c>
      <c r="F916" s="28">
        <v>0.27607859999999995</v>
      </c>
      <c r="G916" s="28">
        <v>0.56775485999999997</v>
      </c>
      <c r="H916" s="28">
        <v>3.0000155799999999</v>
      </c>
      <c r="I916" s="28">
        <v>1.77151404</v>
      </c>
      <c r="J916" s="28">
        <v>0.19530198999999998</v>
      </c>
      <c r="K916" s="28">
        <v>1.0174928999999999</v>
      </c>
      <c r="L916" s="28">
        <v>1.5706650000000003E-2</v>
      </c>
      <c r="M916" s="28">
        <v>95.802357000000001</v>
      </c>
      <c r="N916" s="28">
        <v>95.802357000000001</v>
      </c>
      <c r="O916" s="28">
        <v>0</v>
      </c>
      <c r="P916" s="28">
        <v>0</v>
      </c>
      <c r="Q916" s="28">
        <v>0</v>
      </c>
      <c r="R916" s="28">
        <v>105.51951750000001</v>
      </c>
      <c r="S916" s="28">
        <v>64.197250850000003</v>
      </c>
      <c r="T916" s="28">
        <v>3.2231339999999997E-2</v>
      </c>
      <c r="U916" s="28">
        <v>9.3811654700000009</v>
      </c>
      <c r="V916" s="28">
        <v>0</v>
      </c>
      <c r="W916" s="28">
        <v>0</v>
      </c>
      <c r="X916" s="28">
        <v>7.9108705599999993</v>
      </c>
      <c r="Y916" s="28">
        <v>10.241068029999999</v>
      </c>
      <c r="Z916" s="28">
        <v>0</v>
      </c>
      <c r="AA916" s="28">
        <v>91.762586250000012</v>
      </c>
      <c r="AB916" s="28">
        <v>13.756931249999999</v>
      </c>
      <c r="AC916" s="28">
        <v>0</v>
      </c>
      <c r="AD916" s="28">
        <v>0</v>
      </c>
      <c r="AE916" s="28">
        <v>0</v>
      </c>
      <c r="AF916" s="28">
        <v>0</v>
      </c>
      <c r="AG916" s="28">
        <v>0</v>
      </c>
      <c r="AH916" s="28">
        <v>0</v>
      </c>
      <c r="AI916" s="28">
        <v>0</v>
      </c>
      <c r="AJ916" s="28">
        <v>0</v>
      </c>
      <c r="AK916" s="28">
        <v>0</v>
      </c>
      <c r="AL916" s="28">
        <v>3.796065</v>
      </c>
      <c r="AM916" s="28">
        <v>3.760065</v>
      </c>
      <c r="AN916" s="28">
        <v>3.5999999999999997E-2</v>
      </c>
      <c r="AO916" s="28">
        <v>0</v>
      </c>
      <c r="AP916" s="28">
        <v>0</v>
      </c>
      <c r="AQ916" s="28">
        <v>0</v>
      </c>
      <c r="AR916" s="28">
        <v>0</v>
      </c>
      <c r="AS916" s="28">
        <v>0</v>
      </c>
      <c r="AT916" s="28">
        <v>3.796065</v>
      </c>
      <c r="AU916" s="28">
        <v>9.9608662500000005</v>
      </c>
      <c r="AV916" s="28">
        <v>5.6017938800000007</v>
      </c>
      <c r="AW916" s="28">
        <v>15.562660129999999</v>
      </c>
      <c r="AX916" s="28">
        <v>5.84928268</v>
      </c>
      <c r="AY916" s="28">
        <v>0</v>
      </c>
      <c r="AZ916" s="28">
        <v>9.7133774499999994</v>
      </c>
    </row>
    <row r="917" spans="2:52" x14ac:dyDescent="0.25">
      <c r="B917" s="15" t="s">
        <v>319</v>
      </c>
      <c r="C917" s="28">
        <v>18.18846813</v>
      </c>
      <c r="D917" s="28">
        <v>8.7849006599999999</v>
      </c>
      <c r="E917" s="28">
        <v>2.6442653599999999</v>
      </c>
      <c r="F917" s="28">
        <v>1.8197610399999999</v>
      </c>
      <c r="G917" s="28">
        <v>4.3208742600000001</v>
      </c>
      <c r="H917" s="28">
        <v>9.4035674699999987</v>
      </c>
      <c r="I917" s="28">
        <v>3.5754430899999998</v>
      </c>
      <c r="J917" s="28">
        <v>1.7091141699999999</v>
      </c>
      <c r="K917" s="28">
        <v>2.6300495000000002</v>
      </c>
      <c r="L917" s="28">
        <v>1.48896071</v>
      </c>
      <c r="M917" s="28">
        <v>69.988591999999997</v>
      </c>
      <c r="N917" s="28">
        <v>69.988591999999997</v>
      </c>
      <c r="O917" s="28">
        <v>0</v>
      </c>
      <c r="P917" s="28">
        <v>0</v>
      </c>
      <c r="Q917" s="28">
        <v>0</v>
      </c>
      <c r="R917" s="28">
        <v>88.177060130000001</v>
      </c>
      <c r="S917" s="28">
        <v>55.112975820000003</v>
      </c>
      <c r="T917" s="28">
        <v>1.59340203</v>
      </c>
      <c r="U917" s="28">
        <v>8.3893011199999989</v>
      </c>
      <c r="V917" s="28">
        <v>0</v>
      </c>
      <c r="W917" s="28">
        <v>0</v>
      </c>
      <c r="X917" s="28">
        <v>5.4429919099999999</v>
      </c>
      <c r="Y917" s="28">
        <v>9.7430521300000006</v>
      </c>
      <c r="Z917" s="28">
        <v>0</v>
      </c>
      <c r="AA917" s="28">
        <v>80.281723009999993</v>
      </c>
      <c r="AB917" s="28">
        <v>7.8953371199999998</v>
      </c>
      <c r="AC917" s="28">
        <v>0</v>
      </c>
      <c r="AD917" s="28">
        <v>0</v>
      </c>
      <c r="AE917" s="28">
        <v>0</v>
      </c>
      <c r="AF917" s="28">
        <v>0</v>
      </c>
      <c r="AG917" s="28">
        <v>0</v>
      </c>
      <c r="AH917" s="28">
        <v>0</v>
      </c>
      <c r="AI917" s="28">
        <v>0</v>
      </c>
      <c r="AJ917" s="28">
        <v>0</v>
      </c>
      <c r="AK917" s="28">
        <v>0</v>
      </c>
      <c r="AL917" s="28">
        <v>7.0231595499999999</v>
      </c>
      <c r="AM917" s="28">
        <v>7.0231595499999999</v>
      </c>
      <c r="AN917" s="28">
        <v>0</v>
      </c>
      <c r="AO917" s="28">
        <v>0</v>
      </c>
      <c r="AP917" s="28">
        <v>0</v>
      </c>
      <c r="AQ917" s="28">
        <v>0</v>
      </c>
      <c r="AR917" s="28">
        <v>0</v>
      </c>
      <c r="AS917" s="28">
        <v>0</v>
      </c>
      <c r="AT917" s="28">
        <v>7.0231595499999999</v>
      </c>
      <c r="AU917" s="28">
        <v>0.87217757000000007</v>
      </c>
      <c r="AV917" s="28">
        <v>24.784315710000001</v>
      </c>
      <c r="AW917" s="28">
        <v>25.656493280000003</v>
      </c>
      <c r="AX917" s="28">
        <v>0</v>
      </c>
      <c r="AY917" s="28">
        <v>0</v>
      </c>
      <c r="AZ917" s="28">
        <v>25.656493280000003</v>
      </c>
    </row>
    <row r="918" spans="2:52" x14ac:dyDescent="0.25">
      <c r="B918" s="15" t="s">
        <v>660</v>
      </c>
      <c r="C918" s="28">
        <v>25.377874419999998</v>
      </c>
      <c r="D918" s="28">
        <v>13.87553784</v>
      </c>
      <c r="E918" s="28">
        <v>7.1042495099999998</v>
      </c>
      <c r="F918" s="28">
        <v>6.2059987199999993</v>
      </c>
      <c r="G918" s="28">
        <v>0.56528961</v>
      </c>
      <c r="H918" s="28">
        <v>11.502336579999998</v>
      </c>
      <c r="I918" s="28">
        <v>1.4145614499999999</v>
      </c>
      <c r="J918" s="28">
        <v>0.57310125000000001</v>
      </c>
      <c r="K918" s="28">
        <v>9.379906759999999</v>
      </c>
      <c r="L918" s="28">
        <v>0.13476711999999999</v>
      </c>
      <c r="M918" s="28">
        <v>75.525557000000006</v>
      </c>
      <c r="N918" s="28">
        <v>75.525557000000006</v>
      </c>
      <c r="O918" s="28">
        <v>0</v>
      </c>
      <c r="P918" s="28">
        <v>0</v>
      </c>
      <c r="Q918" s="28">
        <v>0</v>
      </c>
      <c r="R918" s="28">
        <v>100.90343142</v>
      </c>
      <c r="S918" s="28">
        <v>32.881606230000003</v>
      </c>
      <c r="T918" s="28">
        <v>0.98069390000000001</v>
      </c>
      <c r="U918" s="28">
        <v>4.8240669800000004</v>
      </c>
      <c r="V918" s="28">
        <v>0</v>
      </c>
      <c r="W918" s="28">
        <v>0.46163199999999999</v>
      </c>
      <c r="X918" s="28">
        <v>3.37046812</v>
      </c>
      <c r="Y918" s="28">
        <v>34.505849299999994</v>
      </c>
      <c r="Z918" s="28">
        <v>1.9299246000000001</v>
      </c>
      <c r="AA918" s="28">
        <v>78.95424113</v>
      </c>
      <c r="AB918" s="28">
        <v>21.949190290000001</v>
      </c>
      <c r="AC918" s="28">
        <v>0</v>
      </c>
      <c r="AD918" s="28">
        <v>0</v>
      </c>
      <c r="AE918" s="28">
        <v>0</v>
      </c>
      <c r="AF918" s="28">
        <v>0</v>
      </c>
      <c r="AG918" s="28">
        <v>9.8686018499999992</v>
      </c>
      <c r="AH918" s="28">
        <v>9.8686018499999992</v>
      </c>
      <c r="AI918" s="28">
        <v>0</v>
      </c>
      <c r="AJ918" s="28">
        <v>0</v>
      </c>
      <c r="AK918" s="28">
        <v>9.8686018499999992</v>
      </c>
      <c r="AL918" s="28">
        <v>9.6520065600000002</v>
      </c>
      <c r="AM918" s="28">
        <v>9.6520065600000002</v>
      </c>
      <c r="AN918" s="28">
        <v>0</v>
      </c>
      <c r="AO918" s="28">
        <v>0</v>
      </c>
      <c r="AP918" s="28">
        <v>7.9386772499999996</v>
      </c>
      <c r="AQ918" s="28">
        <v>7.9386772499999996</v>
      </c>
      <c r="AR918" s="28">
        <v>0</v>
      </c>
      <c r="AS918" s="28">
        <v>0</v>
      </c>
      <c r="AT918" s="28">
        <v>17.590683810000002</v>
      </c>
      <c r="AU918" s="28">
        <v>14.22710833</v>
      </c>
      <c r="AV918" s="28">
        <v>15.180776910000001</v>
      </c>
      <c r="AW918" s="28">
        <v>29.407885239999999</v>
      </c>
      <c r="AX918" s="28">
        <v>1.43382878</v>
      </c>
      <c r="AY918" s="28">
        <v>0</v>
      </c>
      <c r="AZ918" s="28">
        <v>27.974056459999996</v>
      </c>
    </row>
    <row r="919" spans="2:52" x14ac:dyDescent="0.25">
      <c r="B919" s="15" t="s">
        <v>661</v>
      </c>
      <c r="C919" s="28">
        <v>11.566141890000001</v>
      </c>
      <c r="D919" s="28">
        <v>7.5110513500000007</v>
      </c>
      <c r="E919" s="28">
        <v>6.3588368800000001</v>
      </c>
      <c r="F919" s="28">
        <v>0.93695152000000004</v>
      </c>
      <c r="G919" s="28">
        <v>0.21526295000000001</v>
      </c>
      <c r="H919" s="28">
        <v>4.0550905400000001</v>
      </c>
      <c r="I919" s="28">
        <v>0.55466531999999991</v>
      </c>
      <c r="J919" s="28">
        <v>0.59117377000000004</v>
      </c>
      <c r="K919" s="28">
        <v>2.8747324500000002</v>
      </c>
      <c r="L919" s="28">
        <v>3.4519000000000001E-2</v>
      </c>
      <c r="M919" s="28">
        <v>64.579712999999998</v>
      </c>
      <c r="N919" s="28">
        <v>64.5501</v>
      </c>
      <c r="O919" s="28">
        <v>2.9613E-2</v>
      </c>
      <c r="P919" s="28">
        <v>0</v>
      </c>
      <c r="Q919" s="28">
        <v>0</v>
      </c>
      <c r="R919" s="28">
        <v>76.145854889999995</v>
      </c>
      <c r="S919" s="28">
        <v>41.25630168</v>
      </c>
      <c r="T919" s="28">
        <v>1.58300079</v>
      </c>
      <c r="U919" s="28">
        <v>5.8581288000000002</v>
      </c>
      <c r="V919" s="28">
        <v>0</v>
      </c>
      <c r="W919" s="28">
        <v>0</v>
      </c>
      <c r="X919" s="28">
        <v>4.7625712699999996</v>
      </c>
      <c r="Y919" s="28">
        <v>9.9335650600000012</v>
      </c>
      <c r="Z919" s="28">
        <v>0</v>
      </c>
      <c r="AA919" s="28">
        <v>63.393567599999997</v>
      </c>
      <c r="AB919" s="28">
        <v>12.75228729</v>
      </c>
      <c r="AC919" s="28">
        <v>0</v>
      </c>
      <c r="AD919" s="28">
        <v>0</v>
      </c>
      <c r="AE919" s="28">
        <v>0</v>
      </c>
      <c r="AF919" s="28">
        <v>0</v>
      </c>
      <c r="AG919" s="28">
        <v>0</v>
      </c>
      <c r="AH919" s="28">
        <v>0</v>
      </c>
      <c r="AI919" s="28">
        <v>0</v>
      </c>
      <c r="AJ919" s="28">
        <v>0</v>
      </c>
      <c r="AK919" s="28">
        <v>0</v>
      </c>
      <c r="AL919" s="28">
        <v>8.8068960000000001</v>
      </c>
      <c r="AM919" s="28">
        <v>8.8068960000000001</v>
      </c>
      <c r="AN919" s="28">
        <v>0</v>
      </c>
      <c r="AO919" s="28">
        <v>0</v>
      </c>
      <c r="AP919" s="28">
        <v>0</v>
      </c>
      <c r="AQ919" s="28">
        <v>0</v>
      </c>
      <c r="AR919" s="28">
        <v>0</v>
      </c>
      <c r="AS919" s="28">
        <v>0</v>
      </c>
      <c r="AT919" s="28">
        <v>8.8068960000000001</v>
      </c>
      <c r="AU919" s="28">
        <v>3.9453912899999999</v>
      </c>
      <c r="AV919" s="28">
        <v>25.954771829999999</v>
      </c>
      <c r="AW919" s="28">
        <v>29.900163120000002</v>
      </c>
      <c r="AX919" s="28">
        <v>0.87291200000000002</v>
      </c>
      <c r="AY919" s="28">
        <v>0</v>
      </c>
      <c r="AZ919" s="28">
        <v>29.027251120000003</v>
      </c>
    </row>
    <row r="920" spans="2:52" x14ac:dyDescent="0.25">
      <c r="B920" s="15" t="s">
        <v>662</v>
      </c>
      <c r="C920" s="28">
        <v>24.683147999999999</v>
      </c>
      <c r="D920" s="28">
        <v>18.267560899999999</v>
      </c>
      <c r="E920" s="28">
        <v>14.663802890000001</v>
      </c>
      <c r="F920" s="28">
        <v>2.67862665</v>
      </c>
      <c r="G920" s="28">
        <v>0.92513135999999996</v>
      </c>
      <c r="H920" s="28">
        <v>6.4155870999999998</v>
      </c>
      <c r="I920" s="28">
        <v>1.3940342100000001</v>
      </c>
      <c r="J920" s="28">
        <v>1.7530279799999999</v>
      </c>
      <c r="K920" s="28">
        <v>2.7010748499999999</v>
      </c>
      <c r="L920" s="28">
        <v>0.56745006000000009</v>
      </c>
      <c r="M920" s="28">
        <v>106.20444000000001</v>
      </c>
      <c r="N920" s="28">
        <v>102.54968599999999</v>
      </c>
      <c r="O920" s="28">
        <v>0</v>
      </c>
      <c r="P920" s="28">
        <v>3.6547540000000001</v>
      </c>
      <c r="Q920" s="28">
        <v>0</v>
      </c>
      <c r="R920" s="28">
        <v>130.88758799999999</v>
      </c>
      <c r="S920" s="28">
        <v>70.456359419999998</v>
      </c>
      <c r="T920" s="28">
        <v>2.2313316000000003</v>
      </c>
      <c r="U920" s="28">
        <v>9.20989507</v>
      </c>
      <c r="V920" s="28">
        <v>0</v>
      </c>
      <c r="W920" s="28">
        <v>0</v>
      </c>
      <c r="X920" s="28">
        <v>5.9671642</v>
      </c>
      <c r="Y920" s="28">
        <v>7.5693124599999999</v>
      </c>
      <c r="Z920" s="28">
        <v>0.68454804000000002</v>
      </c>
      <c r="AA920" s="28">
        <v>96.118610790000005</v>
      </c>
      <c r="AB920" s="28">
        <v>34.768977210000003</v>
      </c>
      <c r="AC920" s="28">
        <v>0</v>
      </c>
      <c r="AD920" s="28">
        <v>0</v>
      </c>
      <c r="AE920" s="28">
        <v>0</v>
      </c>
      <c r="AF920" s="28">
        <v>0</v>
      </c>
      <c r="AG920" s="28">
        <v>11.4</v>
      </c>
      <c r="AH920" s="28">
        <v>11.4</v>
      </c>
      <c r="AI920" s="28">
        <v>0</v>
      </c>
      <c r="AJ920" s="28">
        <v>0</v>
      </c>
      <c r="AK920" s="28">
        <v>11.4</v>
      </c>
      <c r="AL920" s="28">
        <v>17.969499409999997</v>
      </c>
      <c r="AM920" s="28">
        <v>17.969499409999997</v>
      </c>
      <c r="AN920" s="28">
        <v>0</v>
      </c>
      <c r="AO920" s="28">
        <v>0</v>
      </c>
      <c r="AP920" s="28">
        <v>0.67500000000000004</v>
      </c>
      <c r="AQ920" s="28">
        <v>0.67500000000000004</v>
      </c>
      <c r="AR920" s="28">
        <v>0</v>
      </c>
      <c r="AS920" s="28">
        <v>0</v>
      </c>
      <c r="AT920" s="28">
        <v>18.644499409999998</v>
      </c>
      <c r="AU920" s="28">
        <v>27.5244778</v>
      </c>
      <c r="AV920" s="28">
        <v>55.300894999999997</v>
      </c>
      <c r="AW920" s="28">
        <v>82.825372800000011</v>
      </c>
      <c r="AX920" s="28">
        <v>1.3714281000000001</v>
      </c>
      <c r="AY920" s="28">
        <v>0</v>
      </c>
      <c r="AZ920" s="28">
        <v>81.453944699999994</v>
      </c>
    </row>
    <row r="921" spans="2:52" x14ac:dyDescent="0.25">
      <c r="B921" s="15" t="s">
        <v>663</v>
      </c>
      <c r="C921" s="28">
        <v>23.153346579999997</v>
      </c>
      <c r="D921" s="28">
        <v>10.394728919999999</v>
      </c>
      <c r="E921" s="28">
        <v>4.2074116300000002</v>
      </c>
      <c r="F921" s="28">
        <v>5.4977522499999996</v>
      </c>
      <c r="G921" s="28">
        <v>0.68956504000000007</v>
      </c>
      <c r="H921" s="28">
        <v>12.758617660000001</v>
      </c>
      <c r="I921" s="28">
        <v>0.79325316000000001</v>
      </c>
      <c r="J921" s="28">
        <v>2.3431067200000002</v>
      </c>
      <c r="K921" s="28">
        <v>9.62225778</v>
      </c>
      <c r="L921" s="28">
        <v>0</v>
      </c>
      <c r="M921" s="28">
        <v>71.185686930000003</v>
      </c>
      <c r="N921" s="28">
        <v>68.114026999999993</v>
      </c>
      <c r="O921" s="28">
        <v>7.1659929999999997E-2</v>
      </c>
      <c r="P921" s="28">
        <v>0</v>
      </c>
      <c r="Q921" s="28">
        <v>3</v>
      </c>
      <c r="R921" s="28">
        <v>94.339033510000007</v>
      </c>
      <c r="S921" s="28">
        <v>59.749234149999999</v>
      </c>
      <c r="T921" s="28">
        <v>0.87717538000000006</v>
      </c>
      <c r="U921" s="28">
        <v>0</v>
      </c>
      <c r="V921" s="28">
        <v>0</v>
      </c>
      <c r="W921" s="28">
        <v>0</v>
      </c>
      <c r="X921" s="28">
        <v>2.5790342599999998</v>
      </c>
      <c r="Y921" s="28">
        <v>22.861737940000001</v>
      </c>
      <c r="Z921" s="28">
        <v>0</v>
      </c>
      <c r="AA921" s="28">
        <v>86.067181730000001</v>
      </c>
      <c r="AB921" s="28">
        <v>8.2718517799999987</v>
      </c>
      <c r="AC921" s="28">
        <v>0</v>
      </c>
      <c r="AD921" s="28">
        <v>0</v>
      </c>
      <c r="AE921" s="28">
        <v>0</v>
      </c>
      <c r="AF921" s="28">
        <v>0</v>
      </c>
      <c r="AG921" s="28">
        <v>0</v>
      </c>
      <c r="AH921" s="28">
        <v>0</v>
      </c>
      <c r="AI921" s="28">
        <v>0</v>
      </c>
      <c r="AJ921" s="28">
        <v>0</v>
      </c>
      <c r="AK921" s="28">
        <v>0</v>
      </c>
      <c r="AL921" s="28">
        <v>0.49178300000000003</v>
      </c>
      <c r="AM921" s="28">
        <v>0.49178300000000003</v>
      </c>
      <c r="AN921" s="28">
        <v>0</v>
      </c>
      <c r="AO921" s="28">
        <v>0</v>
      </c>
      <c r="AP921" s="28">
        <v>0</v>
      </c>
      <c r="AQ921" s="28">
        <v>0</v>
      </c>
      <c r="AR921" s="28">
        <v>0</v>
      </c>
      <c r="AS921" s="28">
        <v>0</v>
      </c>
      <c r="AT921" s="28">
        <v>0.49178300000000003</v>
      </c>
      <c r="AU921" s="28">
        <v>7.7800687799999997</v>
      </c>
      <c r="AV921" s="28">
        <v>3.2124477599999999</v>
      </c>
      <c r="AW921" s="28">
        <v>10.992516539999999</v>
      </c>
      <c r="AX921" s="28">
        <v>0</v>
      </c>
      <c r="AY921" s="28">
        <v>1.6944671899999999</v>
      </c>
      <c r="AZ921" s="28">
        <v>9.2980493499999994</v>
      </c>
    </row>
    <row r="922" spans="2:52" x14ac:dyDescent="0.25">
      <c r="B922" s="15" t="s">
        <v>664</v>
      </c>
      <c r="C922" s="28">
        <v>12.917511510000002</v>
      </c>
      <c r="D922" s="28">
        <v>6.5747394800000007</v>
      </c>
      <c r="E922" s="28">
        <v>3.24277287</v>
      </c>
      <c r="F922" s="28">
        <v>3.0137585899999997</v>
      </c>
      <c r="G922" s="28">
        <v>0.31820802000000004</v>
      </c>
      <c r="H922" s="28">
        <v>6.3427720299999999</v>
      </c>
      <c r="I922" s="28">
        <v>1.0242428100000001</v>
      </c>
      <c r="J922" s="28">
        <v>3.2854836700000001</v>
      </c>
      <c r="K922" s="28">
        <v>2.0169025500000002</v>
      </c>
      <c r="L922" s="28">
        <v>1.6143000000000001E-2</v>
      </c>
      <c r="M922" s="28">
        <v>58.919400000000003</v>
      </c>
      <c r="N922" s="28">
        <v>58.919400000000003</v>
      </c>
      <c r="O922" s="28">
        <v>0</v>
      </c>
      <c r="P922" s="28">
        <v>0</v>
      </c>
      <c r="Q922" s="28">
        <v>0</v>
      </c>
      <c r="R922" s="28">
        <v>71.836911510000007</v>
      </c>
      <c r="S922" s="28">
        <v>50.297297469999997</v>
      </c>
      <c r="T922" s="28">
        <v>0.86509254000000002</v>
      </c>
      <c r="U922" s="28">
        <v>4.6364339699999997</v>
      </c>
      <c r="V922" s="28">
        <v>0</v>
      </c>
      <c r="W922" s="28">
        <v>0</v>
      </c>
      <c r="X922" s="28">
        <v>1.3268263500000002</v>
      </c>
      <c r="Y922" s="28">
        <v>3.8256318</v>
      </c>
      <c r="Z922" s="28">
        <v>0</v>
      </c>
      <c r="AA922" s="28">
        <v>60.951282129999996</v>
      </c>
      <c r="AB922" s="28">
        <v>10.885629379999999</v>
      </c>
      <c r="AC922" s="28">
        <v>0</v>
      </c>
      <c r="AD922" s="28">
        <v>0</v>
      </c>
      <c r="AE922" s="28">
        <v>0</v>
      </c>
      <c r="AF922" s="28">
        <v>0</v>
      </c>
      <c r="AG922" s="28">
        <v>0</v>
      </c>
      <c r="AH922" s="28">
        <v>0</v>
      </c>
      <c r="AI922" s="28">
        <v>0</v>
      </c>
      <c r="AJ922" s="28">
        <v>0</v>
      </c>
      <c r="AK922" s="28">
        <v>0</v>
      </c>
      <c r="AL922" s="28">
        <v>0</v>
      </c>
      <c r="AM922" s="28">
        <v>0</v>
      </c>
      <c r="AN922" s="28">
        <v>0</v>
      </c>
      <c r="AO922" s="28">
        <v>0</v>
      </c>
      <c r="AP922" s="28">
        <v>0</v>
      </c>
      <c r="AQ922" s="28">
        <v>0</v>
      </c>
      <c r="AR922" s="28">
        <v>0</v>
      </c>
      <c r="AS922" s="28">
        <v>0</v>
      </c>
      <c r="AT922" s="28">
        <v>0</v>
      </c>
      <c r="AU922" s="28">
        <v>10.885629379999999</v>
      </c>
      <c r="AV922" s="28">
        <v>59.293158900000002</v>
      </c>
      <c r="AW922" s="28">
        <v>70.178788280000006</v>
      </c>
      <c r="AX922" s="28">
        <v>0</v>
      </c>
      <c r="AY922" s="28">
        <v>0</v>
      </c>
      <c r="AZ922" s="28">
        <v>70.178788280000006</v>
      </c>
    </row>
    <row r="923" spans="2:52" x14ac:dyDescent="0.25">
      <c r="B923" s="15" t="s">
        <v>665</v>
      </c>
      <c r="C923" s="28">
        <v>7.9519941800000007</v>
      </c>
      <c r="D923" s="28">
        <v>4.321725680000001</v>
      </c>
      <c r="E923" s="28">
        <v>3.5249187400000004</v>
      </c>
      <c r="F923" s="28">
        <v>0.56401384999999993</v>
      </c>
      <c r="G923" s="28">
        <v>0.23279309000000001</v>
      </c>
      <c r="H923" s="28">
        <v>3.6302685000000001</v>
      </c>
      <c r="I923" s="28">
        <v>0.79691131000000004</v>
      </c>
      <c r="J923" s="28">
        <v>0.63807456000000007</v>
      </c>
      <c r="K923" s="28">
        <v>2.0806487699999998</v>
      </c>
      <c r="L923" s="28">
        <v>0.11463386</v>
      </c>
      <c r="M923" s="28">
        <v>74.536200650000012</v>
      </c>
      <c r="N923" s="28">
        <v>67.664360000000002</v>
      </c>
      <c r="O923" s="28">
        <v>0</v>
      </c>
      <c r="P923" s="28">
        <v>0</v>
      </c>
      <c r="Q923" s="28">
        <v>6.8718406500000002</v>
      </c>
      <c r="R923" s="28">
        <v>82.488194830000012</v>
      </c>
      <c r="S923" s="28">
        <v>43.894421260000001</v>
      </c>
      <c r="T923" s="28">
        <v>0.66454360999999995</v>
      </c>
      <c r="U923" s="28">
        <v>5.1248902000000003</v>
      </c>
      <c r="V923" s="28">
        <v>0</v>
      </c>
      <c r="W923" s="28">
        <v>0</v>
      </c>
      <c r="X923" s="28">
        <v>7.9610207000000006</v>
      </c>
      <c r="Y923" s="28">
        <v>3.6318107999999998</v>
      </c>
      <c r="Z923" s="28">
        <v>1.1046331999999999</v>
      </c>
      <c r="AA923" s="28">
        <v>62.381319770000005</v>
      </c>
      <c r="AB923" s="28">
        <v>20.106875060000004</v>
      </c>
      <c r="AC923" s="28">
        <v>0</v>
      </c>
      <c r="AD923" s="28">
        <v>0</v>
      </c>
      <c r="AE923" s="28">
        <v>0</v>
      </c>
      <c r="AF923" s="28">
        <v>0</v>
      </c>
      <c r="AG923" s="28">
        <v>0</v>
      </c>
      <c r="AH923" s="28">
        <v>0</v>
      </c>
      <c r="AI923" s="28">
        <v>0</v>
      </c>
      <c r="AJ923" s="28">
        <v>0</v>
      </c>
      <c r="AK923" s="28">
        <v>0</v>
      </c>
      <c r="AL923" s="28">
        <v>3.2683401600000002</v>
      </c>
      <c r="AM923" s="28">
        <v>3.2683401600000002</v>
      </c>
      <c r="AN923" s="28">
        <v>0</v>
      </c>
      <c r="AO923" s="28">
        <v>0</v>
      </c>
      <c r="AP923" s="28">
        <v>2.4981514300000001</v>
      </c>
      <c r="AQ923" s="28">
        <v>2.4981514300000001</v>
      </c>
      <c r="AR923" s="28">
        <v>0</v>
      </c>
      <c r="AS923" s="28">
        <v>0</v>
      </c>
      <c r="AT923" s="28">
        <v>5.7664915900000002</v>
      </c>
      <c r="AU923" s="28">
        <v>14.340383469999999</v>
      </c>
      <c r="AV923" s="28">
        <v>50.872620470000001</v>
      </c>
      <c r="AW923" s="28">
        <v>65.213003939999993</v>
      </c>
      <c r="AX923" s="28">
        <v>0</v>
      </c>
      <c r="AY923" s="28">
        <v>2.5205488300000001</v>
      </c>
      <c r="AZ923" s="28">
        <v>62.692455109999997</v>
      </c>
    </row>
    <row r="924" spans="2:52" x14ac:dyDescent="0.25">
      <c r="B924" s="15" t="s">
        <v>666</v>
      </c>
      <c r="C924" s="28">
        <v>23.709381229999998</v>
      </c>
      <c r="D924" s="28">
        <v>10.080833879999998</v>
      </c>
      <c r="E924" s="28">
        <v>6.7573334399999991</v>
      </c>
      <c r="F924" s="28">
        <v>2.6377044999999999</v>
      </c>
      <c r="G924" s="28">
        <v>0.68579593999999999</v>
      </c>
      <c r="H924" s="28">
        <v>13.62854735</v>
      </c>
      <c r="I924" s="28">
        <v>2.13744625</v>
      </c>
      <c r="J924" s="28">
        <v>11.418812730000001</v>
      </c>
      <c r="K924" s="28">
        <v>0</v>
      </c>
      <c r="L924" s="28">
        <v>7.2288369999999991E-2</v>
      </c>
      <c r="M924" s="28">
        <v>104.18129384000001</v>
      </c>
      <c r="N924" s="28">
        <v>103.889562</v>
      </c>
      <c r="O924" s="28">
        <v>0.16370597000000001</v>
      </c>
      <c r="P924" s="28">
        <v>4.8025870000000005E-2</v>
      </c>
      <c r="Q924" s="28">
        <v>0.08</v>
      </c>
      <c r="R924" s="28">
        <v>127.89067506999999</v>
      </c>
      <c r="S924" s="28">
        <v>43.448786759999997</v>
      </c>
      <c r="T924" s="28">
        <v>1.8522599100000001</v>
      </c>
      <c r="U924" s="28">
        <v>9.1150465000000001</v>
      </c>
      <c r="V924" s="28">
        <v>0</v>
      </c>
      <c r="W924" s="28">
        <v>0.60647333999999997</v>
      </c>
      <c r="X924" s="28">
        <v>4.9039550199999997</v>
      </c>
      <c r="Y924" s="28">
        <v>25.944994260000001</v>
      </c>
      <c r="Z924" s="28">
        <v>1.2774863999999999</v>
      </c>
      <c r="AA924" s="28">
        <v>87.149002190000019</v>
      </c>
      <c r="AB924" s="28">
        <v>40.741672880000003</v>
      </c>
      <c r="AC924" s="28">
        <v>0</v>
      </c>
      <c r="AD924" s="28">
        <v>0</v>
      </c>
      <c r="AE924" s="28">
        <v>0</v>
      </c>
      <c r="AF924" s="28">
        <v>0</v>
      </c>
      <c r="AG924" s="28">
        <v>0</v>
      </c>
      <c r="AH924" s="28">
        <v>0</v>
      </c>
      <c r="AI924" s="28">
        <v>0</v>
      </c>
      <c r="AJ924" s="28">
        <v>0</v>
      </c>
      <c r="AK924" s="28">
        <v>0</v>
      </c>
      <c r="AL924" s="28">
        <v>7.86235689</v>
      </c>
      <c r="AM924" s="28">
        <v>7.86235689</v>
      </c>
      <c r="AN924" s="28">
        <v>0</v>
      </c>
      <c r="AO924" s="28">
        <v>0</v>
      </c>
      <c r="AP924" s="28">
        <v>4.6286997199999993</v>
      </c>
      <c r="AQ924" s="28">
        <v>4.6286997199999993</v>
      </c>
      <c r="AR924" s="28">
        <v>0</v>
      </c>
      <c r="AS924" s="28">
        <v>0</v>
      </c>
      <c r="AT924" s="28">
        <v>12.491056609999999</v>
      </c>
      <c r="AU924" s="28">
        <v>28.250616269999998</v>
      </c>
      <c r="AV924" s="28">
        <v>15.749338570000001</v>
      </c>
      <c r="AW924" s="28">
        <v>43.999954839999994</v>
      </c>
      <c r="AX924" s="28">
        <v>1.6975012</v>
      </c>
      <c r="AY924" s="28">
        <v>4.7566989900000003</v>
      </c>
      <c r="AZ924" s="28">
        <v>37.545754649999999</v>
      </c>
    </row>
    <row r="925" spans="2:52" x14ac:dyDescent="0.25">
      <c r="B925" s="15" t="s">
        <v>667</v>
      </c>
      <c r="C925" s="28">
        <v>24.51049454</v>
      </c>
      <c r="D925" s="28">
        <v>9.9053170299999991</v>
      </c>
      <c r="E925" s="28">
        <v>7.2979985799999998</v>
      </c>
      <c r="F925" s="28">
        <v>1.1842697099999999</v>
      </c>
      <c r="G925" s="28">
        <v>1.42304874</v>
      </c>
      <c r="H925" s="28">
        <v>14.605177510000001</v>
      </c>
      <c r="I925" s="28">
        <v>0.91154730000000006</v>
      </c>
      <c r="J925" s="28">
        <v>0.63820290000000002</v>
      </c>
      <c r="K925" s="28">
        <v>12.56272731</v>
      </c>
      <c r="L925" s="28">
        <v>0.49270000000000003</v>
      </c>
      <c r="M925" s="28">
        <v>116.837784</v>
      </c>
      <c r="N925" s="28">
        <v>116.837784</v>
      </c>
      <c r="O925" s="28">
        <v>0</v>
      </c>
      <c r="P925" s="28">
        <v>0</v>
      </c>
      <c r="Q925" s="28">
        <v>0</v>
      </c>
      <c r="R925" s="28">
        <v>141.34827854</v>
      </c>
      <c r="S925" s="28">
        <v>77.285432360000001</v>
      </c>
      <c r="T925" s="28">
        <v>1.50232283</v>
      </c>
      <c r="U925" s="28">
        <v>10.732184800000001</v>
      </c>
      <c r="V925" s="28">
        <v>0</v>
      </c>
      <c r="W925" s="28">
        <v>0</v>
      </c>
      <c r="X925" s="28">
        <v>6.5272449100000003</v>
      </c>
      <c r="Y925" s="28">
        <v>23.74081061</v>
      </c>
      <c r="Z925" s="28">
        <v>4.1449372999999996</v>
      </c>
      <c r="AA925" s="28">
        <v>123.93293280999998</v>
      </c>
      <c r="AB925" s="28">
        <v>17.415345730000002</v>
      </c>
      <c r="AC925" s="28">
        <v>0</v>
      </c>
      <c r="AD925" s="28">
        <v>0</v>
      </c>
      <c r="AE925" s="28">
        <v>0</v>
      </c>
      <c r="AF925" s="28">
        <v>0</v>
      </c>
      <c r="AG925" s="28">
        <v>0</v>
      </c>
      <c r="AH925" s="28">
        <v>0</v>
      </c>
      <c r="AI925" s="28">
        <v>0</v>
      </c>
      <c r="AJ925" s="28">
        <v>0</v>
      </c>
      <c r="AK925" s="28">
        <v>0</v>
      </c>
      <c r="AL925" s="28">
        <v>0</v>
      </c>
      <c r="AM925" s="28">
        <v>0</v>
      </c>
      <c r="AN925" s="28">
        <v>0</v>
      </c>
      <c r="AO925" s="28">
        <v>0</v>
      </c>
      <c r="AP925" s="28">
        <v>1.94463133</v>
      </c>
      <c r="AQ925" s="28">
        <v>1.94463133</v>
      </c>
      <c r="AR925" s="28">
        <v>0</v>
      </c>
      <c r="AS925" s="28">
        <v>0</v>
      </c>
      <c r="AT925" s="28">
        <v>1.94463133</v>
      </c>
      <c r="AU925" s="28">
        <v>15.470714399999999</v>
      </c>
      <c r="AV925" s="28">
        <v>2.1527860899999998</v>
      </c>
      <c r="AW925" s="28">
        <v>17.623500490000001</v>
      </c>
      <c r="AX925" s="28">
        <v>0</v>
      </c>
      <c r="AY925" s="28">
        <v>0</v>
      </c>
      <c r="AZ925" s="28">
        <v>17.623500490000001</v>
      </c>
    </row>
    <row r="926" spans="2:52" x14ac:dyDescent="0.25">
      <c r="B926" s="15" t="s">
        <v>668</v>
      </c>
      <c r="C926" s="28">
        <v>30.606438700000002</v>
      </c>
      <c r="D926" s="28">
        <v>18.531578420000002</v>
      </c>
      <c r="E926" s="28">
        <v>7.4352955400000003</v>
      </c>
      <c r="F926" s="28">
        <v>3.6857973799999999</v>
      </c>
      <c r="G926" s="28">
        <v>7.4104855000000001</v>
      </c>
      <c r="H926" s="28">
        <v>12.074860280000001</v>
      </c>
      <c r="I926" s="28">
        <v>0.98374391000000005</v>
      </c>
      <c r="J926" s="28">
        <v>0.57835822999999997</v>
      </c>
      <c r="K926" s="28">
        <v>5.7665494400000004</v>
      </c>
      <c r="L926" s="28">
        <v>4.7462087000000004</v>
      </c>
      <c r="M926" s="28">
        <v>55.27096598</v>
      </c>
      <c r="N926" s="28">
        <v>55.27096598</v>
      </c>
      <c r="O926" s="28">
        <v>0</v>
      </c>
      <c r="P926" s="28">
        <v>0</v>
      </c>
      <c r="Q926" s="28">
        <v>0</v>
      </c>
      <c r="R926" s="28">
        <v>85.877404680000012</v>
      </c>
      <c r="S926" s="28">
        <v>45.92649797</v>
      </c>
      <c r="T926" s="28">
        <v>4.8206882999999996</v>
      </c>
      <c r="U926" s="28">
        <v>6.011139</v>
      </c>
      <c r="V926" s="28">
        <v>0</v>
      </c>
      <c r="W926" s="28">
        <v>0</v>
      </c>
      <c r="X926" s="28">
        <v>3.2769979999999999</v>
      </c>
      <c r="Y926" s="28">
        <v>9.8472168199999999</v>
      </c>
      <c r="Z926" s="28">
        <v>0.73006488000000003</v>
      </c>
      <c r="AA926" s="28">
        <v>70.612604969999992</v>
      </c>
      <c r="AB926" s="28">
        <v>15.264799709999998</v>
      </c>
      <c r="AC926" s="28">
        <v>0</v>
      </c>
      <c r="AD926" s="28">
        <v>0</v>
      </c>
      <c r="AE926" s="28">
        <v>0</v>
      </c>
      <c r="AF926" s="28">
        <v>0</v>
      </c>
      <c r="AG926" s="28">
        <v>0</v>
      </c>
      <c r="AH926" s="28">
        <v>0</v>
      </c>
      <c r="AI926" s="28">
        <v>0</v>
      </c>
      <c r="AJ926" s="28">
        <v>0</v>
      </c>
      <c r="AK926" s="28">
        <v>0</v>
      </c>
      <c r="AL926" s="28">
        <v>1.69063896</v>
      </c>
      <c r="AM926" s="28">
        <v>1.69063896</v>
      </c>
      <c r="AN926" s="28">
        <v>0</v>
      </c>
      <c r="AO926" s="28">
        <v>0</v>
      </c>
      <c r="AP926" s="28">
        <v>2.1660706800000002</v>
      </c>
      <c r="AQ926" s="28">
        <v>2.1660706800000002</v>
      </c>
      <c r="AR926" s="28">
        <v>0</v>
      </c>
      <c r="AS926" s="28">
        <v>0</v>
      </c>
      <c r="AT926" s="28">
        <v>3.8567096400000001</v>
      </c>
      <c r="AU926" s="28">
        <v>11.40809007</v>
      </c>
      <c r="AV926" s="28">
        <v>7.3633026699999995</v>
      </c>
      <c r="AW926" s="28">
        <v>18.77139274</v>
      </c>
      <c r="AX926" s="28">
        <v>0.68667862999999996</v>
      </c>
      <c r="AY926" s="28">
        <v>0</v>
      </c>
      <c r="AZ926" s="28">
        <v>18.08471411</v>
      </c>
    </row>
    <row r="927" spans="2:52" x14ac:dyDescent="0.25">
      <c r="B927" s="15" t="s">
        <v>381</v>
      </c>
      <c r="C927" s="28">
        <v>14.057520589999998</v>
      </c>
      <c r="D927" s="28">
        <v>9.6996386699999988</v>
      </c>
      <c r="E927" s="28">
        <v>4.7175975999999995</v>
      </c>
      <c r="F927" s="28">
        <v>0.51939596999999993</v>
      </c>
      <c r="G927" s="28">
        <v>4.4626450999999996</v>
      </c>
      <c r="H927" s="28">
        <v>4.3578819199999996</v>
      </c>
      <c r="I927" s="28">
        <v>0.36444021999999998</v>
      </c>
      <c r="J927" s="28">
        <v>1.26244435</v>
      </c>
      <c r="K927" s="28">
        <v>0</v>
      </c>
      <c r="L927" s="28">
        <v>2.73099735</v>
      </c>
      <c r="M927" s="28">
        <v>60.551633939999995</v>
      </c>
      <c r="N927" s="28">
        <v>60.542436000000002</v>
      </c>
      <c r="O927" s="28">
        <v>9.1979399999999999E-3</v>
      </c>
      <c r="P927" s="28">
        <v>0</v>
      </c>
      <c r="Q927" s="28">
        <v>0</v>
      </c>
      <c r="R927" s="28">
        <v>74.609154529999998</v>
      </c>
      <c r="S927" s="28">
        <v>39.875047219999999</v>
      </c>
      <c r="T927" s="28">
        <v>1.2745216100000001</v>
      </c>
      <c r="U927" s="28">
        <v>3.3588778500000003</v>
      </c>
      <c r="V927" s="28">
        <v>0</v>
      </c>
      <c r="W927" s="28">
        <v>0</v>
      </c>
      <c r="X927" s="28">
        <v>1.9594110600000001</v>
      </c>
      <c r="Y927" s="28">
        <v>3.2975128599999999</v>
      </c>
      <c r="Z927" s="28">
        <v>0</v>
      </c>
      <c r="AA927" s="28">
        <v>49.765370600000004</v>
      </c>
      <c r="AB927" s="28">
        <v>24.843783930000001</v>
      </c>
      <c r="AC927" s="28">
        <v>0</v>
      </c>
      <c r="AD927" s="28">
        <v>0</v>
      </c>
      <c r="AE927" s="28">
        <v>0</v>
      </c>
      <c r="AF927" s="28">
        <v>0</v>
      </c>
      <c r="AG927" s="28">
        <v>0</v>
      </c>
      <c r="AH927" s="28">
        <v>0</v>
      </c>
      <c r="AI927" s="28">
        <v>0</v>
      </c>
      <c r="AJ927" s="28">
        <v>0</v>
      </c>
      <c r="AK927" s="28">
        <v>0</v>
      </c>
      <c r="AL927" s="28">
        <v>0.40989845000000003</v>
      </c>
      <c r="AM927" s="28">
        <v>0.40989845000000003</v>
      </c>
      <c r="AN927" s="28">
        <v>0</v>
      </c>
      <c r="AO927" s="28">
        <v>0</v>
      </c>
      <c r="AP927" s="28">
        <v>0</v>
      </c>
      <c r="AQ927" s="28">
        <v>0</v>
      </c>
      <c r="AR927" s="28">
        <v>0</v>
      </c>
      <c r="AS927" s="28">
        <v>0</v>
      </c>
      <c r="AT927" s="28">
        <v>0.40989845000000003</v>
      </c>
      <c r="AU927" s="28">
        <v>24.433885480000001</v>
      </c>
      <c r="AV927" s="28">
        <v>33.802826609999997</v>
      </c>
      <c r="AW927" s="28">
        <v>58.236712090000005</v>
      </c>
      <c r="AX927" s="28">
        <v>1.5964438499999998</v>
      </c>
      <c r="AY927" s="28">
        <v>0</v>
      </c>
      <c r="AZ927" s="28">
        <v>56.640268239999997</v>
      </c>
    </row>
    <row r="928" spans="2:52" x14ac:dyDescent="0.25">
      <c r="B928" s="15" t="s">
        <v>669</v>
      </c>
      <c r="C928" s="28">
        <v>22.306868939999998</v>
      </c>
      <c r="D928" s="28">
        <v>7.10173451</v>
      </c>
      <c r="E928" s="28">
        <v>4.5407795399999999</v>
      </c>
      <c r="F928" s="28">
        <v>1.8805797799999999</v>
      </c>
      <c r="G928" s="28">
        <v>0.68037518999999991</v>
      </c>
      <c r="H928" s="28">
        <v>15.205134429999999</v>
      </c>
      <c r="I928" s="28">
        <v>0.40917774000000001</v>
      </c>
      <c r="J928" s="28">
        <v>2.7882332400000003</v>
      </c>
      <c r="K928" s="28">
        <v>8.7814455299999992</v>
      </c>
      <c r="L928" s="28">
        <v>3.2262779199999998</v>
      </c>
      <c r="M928" s="28">
        <v>84.101249999999993</v>
      </c>
      <c r="N928" s="28">
        <v>84.101249999999993</v>
      </c>
      <c r="O928" s="28">
        <v>0</v>
      </c>
      <c r="P928" s="28">
        <v>0</v>
      </c>
      <c r="Q928" s="28">
        <v>0</v>
      </c>
      <c r="R928" s="28">
        <v>106.40811893999999</v>
      </c>
      <c r="S928" s="28">
        <v>42.356995600000005</v>
      </c>
      <c r="T928" s="28">
        <v>1.5771856299999998</v>
      </c>
      <c r="U928" s="28">
        <v>8.8146479299999996</v>
      </c>
      <c r="V928" s="28">
        <v>0</v>
      </c>
      <c r="W928" s="28">
        <v>1.0167131999999999</v>
      </c>
      <c r="X928" s="28">
        <v>2.9995416100000001</v>
      </c>
      <c r="Y928" s="28">
        <v>13.91691619</v>
      </c>
      <c r="Z928" s="28">
        <v>0.10284916000000001</v>
      </c>
      <c r="AA928" s="28">
        <v>70.784849320000006</v>
      </c>
      <c r="AB928" s="28">
        <v>35.623269619999995</v>
      </c>
      <c r="AC928" s="28">
        <v>0</v>
      </c>
      <c r="AD928" s="28">
        <v>0</v>
      </c>
      <c r="AE928" s="28">
        <v>0</v>
      </c>
      <c r="AF928" s="28">
        <v>0</v>
      </c>
      <c r="AG928" s="28">
        <v>0</v>
      </c>
      <c r="AH928" s="28">
        <v>0</v>
      </c>
      <c r="AI928" s="28">
        <v>0</v>
      </c>
      <c r="AJ928" s="28">
        <v>0</v>
      </c>
      <c r="AK928" s="28">
        <v>0</v>
      </c>
      <c r="AL928" s="28">
        <v>10.76962831</v>
      </c>
      <c r="AM928" s="28">
        <v>10.76962831</v>
      </c>
      <c r="AN928" s="28">
        <v>0</v>
      </c>
      <c r="AO928" s="28">
        <v>0</v>
      </c>
      <c r="AP928" s="28">
        <v>1.40625</v>
      </c>
      <c r="AQ928" s="28">
        <v>1.40625</v>
      </c>
      <c r="AR928" s="28">
        <v>0</v>
      </c>
      <c r="AS928" s="28">
        <v>0</v>
      </c>
      <c r="AT928" s="28">
        <v>12.17587831</v>
      </c>
      <c r="AU928" s="28">
        <v>23.44739131</v>
      </c>
      <c r="AV928" s="28">
        <v>46.480699000000001</v>
      </c>
      <c r="AW928" s="28">
        <v>69.928090310000002</v>
      </c>
      <c r="AX928" s="28">
        <v>0</v>
      </c>
      <c r="AY928" s="28">
        <v>0</v>
      </c>
      <c r="AZ928" s="28">
        <v>69.928090310000002</v>
      </c>
    </row>
    <row r="929" spans="2:52" x14ac:dyDescent="0.25">
      <c r="B929" s="15" t="s">
        <v>670</v>
      </c>
      <c r="C929" s="28">
        <v>8.0471863399999997</v>
      </c>
      <c r="D929" s="28">
        <v>5.1938438999999992</v>
      </c>
      <c r="E929" s="28">
        <v>3.8039598899999998</v>
      </c>
      <c r="F929" s="28">
        <v>0.99083982999999998</v>
      </c>
      <c r="G929" s="28">
        <v>0.39904417999999997</v>
      </c>
      <c r="H929" s="28">
        <v>2.85334244</v>
      </c>
      <c r="I929" s="28">
        <v>1.24697265</v>
      </c>
      <c r="J929" s="28">
        <v>0.22092779000000001</v>
      </c>
      <c r="K929" s="28">
        <v>1.3854420000000001</v>
      </c>
      <c r="L929" s="28">
        <v>0</v>
      </c>
      <c r="M929" s="28">
        <v>69.68544</v>
      </c>
      <c r="N929" s="28">
        <v>69.68544</v>
      </c>
      <c r="O929" s="28">
        <v>0</v>
      </c>
      <c r="P929" s="28">
        <v>0</v>
      </c>
      <c r="Q929" s="28">
        <v>0</v>
      </c>
      <c r="R929" s="28">
        <v>77.73262634000001</v>
      </c>
      <c r="S929" s="28">
        <v>52.49698867</v>
      </c>
      <c r="T929" s="28">
        <v>0.36601832000000001</v>
      </c>
      <c r="U929" s="28">
        <v>6.0497841399999999</v>
      </c>
      <c r="V929" s="28">
        <v>0</v>
      </c>
      <c r="W929" s="28">
        <v>0</v>
      </c>
      <c r="X929" s="28">
        <v>3.4508000399999998</v>
      </c>
      <c r="Y929" s="28">
        <v>5.5827222300000008</v>
      </c>
      <c r="Z929" s="28">
        <v>0</v>
      </c>
      <c r="AA929" s="28">
        <v>67.946313400000008</v>
      </c>
      <c r="AB929" s="28">
        <v>9.7863129400000002</v>
      </c>
      <c r="AC929" s="28">
        <v>0</v>
      </c>
      <c r="AD929" s="28">
        <v>0</v>
      </c>
      <c r="AE929" s="28">
        <v>0</v>
      </c>
      <c r="AF929" s="28">
        <v>0</v>
      </c>
      <c r="AG929" s="28">
        <v>0</v>
      </c>
      <c r="AH929" s="28">
        <v>0</v>
      </c>
      <c r="AI929" s="28">
        <v>0</v>
      </c>
      <c r="AJ929" s="28">
        <v>0</v>
      </c>
      <c r="AK929" s="28">
        <v>0</v>
      </c>
      <c r="AL929" s="28">
        <v>0.29756700000000003</v>
      </c>
      <c r="AM929" s="28">
        <v>0.29756700000000003</v>
      </c>
      <c r="AN929" s="28">
        <v>0</v>
      </c>
      <c r="AO929" s="28">
        <v>0</v>
      </c>
      <c r="AP929" s="28">
        <v>0</v>
      </c>
      <c r="AQ929" s="28">
        <v>0</v>
      </c>
      <c r="AR929" s="28">
        <v>0</v>
      </c>
      <c r="AS929" s="28">
        <v>0</v>
      </c>
      <c r="AT929" s="28">
        <v>0.29756700000000003</v>
      </c>
      <c r="AU929" s="28">
        <v>9.4887459399999994</v>
      </c>
      <c r="AV929" s="28">
        <v>12.29055681</v>
      </c>
      <c r="AW929" s="28">
        <v>21.779302749999999</v>
      </c>
      <c r="AX929" s="28">
        <v>0.79076429999999998</v>
      </c>
      <c r="AY929" s="28">
        <v>0</v>
      </c>
      <c r="AZ929" s="28">
        <v>20.988538450000004</v>
      </c>
    </row>
    <row r="930" spans="2:52" x14ac:dyDescent="0.25">
      <c r="B930" s="15" t="s">
        <v>671</v>
      </c>
      <c r="C930" s="28">
        <v>26.912755259999997</v>
      </c>
      <c r="D930" s="28">
        <v>14.576097559999999</v>
      </c>
      <c r="E930" s="28">
        <v>9.3042051600000004</v>
      </c>
      <c r="F930" s="28">
        <v>4.4826299699999996</v>
      </c>
      <c r="G930" s="28">
        <v>0.78926243000000007</v>
      </c>
      <c r="H930" s="28">
        <v>12.336657700000002</v>
      </c>
      <c r="I930" s="28">
        <v>2.2050927900000001</v>
      </c>
      <c r="J930" s="28">
        <v>1.6681534499999999</v>
      </c>
      <c r="K930" s="28">
        <v>7.1650148300000005</v>
      </c>
      <c r="L930" s="28">
        <v>1.2983966300000001</v>
      </c>
      <c r="M930" s="28">
        <v>104.328036</v>
      </c>
      <c r="N930" s="28">
        <v>104.328036</v>
      </c>
      <c r="O930" s="28">
        <v>0</v>
      </c>
      <c r="P930" s="28">
        <v>0</v>
      </c>
      <c r="Q930" s="28">
        <v>0</v>
      </c>
      <c r="R930" s="28">
        <v>131.24079125999998</v>
      </c>
      <c r="S930" s="28">
        <v>55.697859180000002</v>
      </c>
      <c r="T930" s="28">
        <v>2.5279043199999998</v>
      </c>
      <c r="U930" s="28">
        <v>8.5550205399999992</v>
      </c>
      <c r="V930" s="28">
        <v>0</v>
      </c>
      <c r="W930" s="28">
        <v>1.2388267500000001</v>
      </c>
      <c r="X930" s="28">
        <v>4.1030497200000005</v>
      </c>
      <c r="Y930" s="28">
        <v>29.17121023</v>
      </c>
      <c r="Z930" s="28">
        <v>0.48214140999999999</v>
      </c>
      <c r="AA930" s="28">
        <v>101.77601214999999</v>
      </c>
      <c r="AB930" s="28">
        <v>29.464779109999998</v>
      </c>
      <c r="AC930" s="28">
        <v>0</v>
      </c>
      <c r="AD930" s="28">
        <v>0</v>
      </c>
      <c r="AE930" s="28">
        <v>0</v>
      </c>
      <c r="AF930" s="28">
        <v>0</v>
      </c>
      <c r="AG930" s="28">
        <v>4.1533384299999998</v>
      </c>
      <c r="AH930" s="28">
        <v>4.1533384299999998</v>
      </c>
      <c r="AI930" s="28">
        <v>0</v>
      </c>
      <c r="AJ930" s="28">
        <v>0</v>
      </c>
      <c r="AK930" s="28">
        <v>4.1533384299999998</v>
      </c>
      <c r="AL930" s="28">
        <v>11.403986420000001</v>
      </c>
      <c r="AM930" s="28">
        <v>11.403986420000001</v>
      </c>
      <c r="AN930" s="28">
        <v>0</v>
      </c>
      <c r="AO930" s="28">
        <v>0</v>
      </c>
      <c r="AP930" s="28">
        <v>0</v>
      </c>
      <c r="AQ930" s="28">
        <v>0</v>
      </c>
      <c r="AR930" s="28">
        <v>0</v>
      </c>
      <c r="AS930" s="28">
        <v>0</v>
      </c>
      <c r="AT930" s="28">
        <v>11.403986420000001</v>
      </c>
      <c r="AU930" s="28">
        <v>22.214131119999998</v>
      </c>
      <c r="AV930" s="28">
        <v>29.349739600000003</v>
      </c>
      <c r="AW930" s="28">
        <v>51.563870719999997</v>
      </c>
      <c r="AX930" s="28">
        <v>0</v>
      </c>
      <c r="AY930" s="28">
        <v>0</v>
      </c>
      <c r="AZ930" s="28">
        <v>51.563870719999997</v>
      </c>
    </row>
    <row r="931" spans="2:52" x14ac:dyDescent="0.25">
      <c r="B931" s="15" t="s">
        <v>672</v>
      </c>
      <c r="C931" s="28">
        <v>11.403097359999999</v>
      </c>
      <c r="D931" s="28">
        <v>6.1321282399999992</v>
      </c>
      <c r="E931" s="28">
        <v>4.9350172699999995</v>
      </c>
      <c r="F931" s="28">
        <v>0.95952977000000006</v>
      </c>
      <c r="G931" s="28">
        <v>0.23758120000000002</v>
      </c>
      <c r="H931" s="28">
        <v>5.2709691199999993</v>
      </c>
      <c r="I931" s="28">
        <v>0.54072653000000004</v>
      </c>
      <c r="J931" s="28">
        <v>0.48345844999999998</v>
      </c>
      <c r="K931" s="28">
        <v>4.2467841399999999</v>
      </c>
      <c r="L931" s="28">
        <v>0</v>
      </c>
      <c r="M931" s="28">
        <v>49.799696880000006</v>
      </c>
      <c r="N931" s="28">
        <v>47.600245000000001</v>
      </c>
      <c r="O931" s="28">
        <v>0</v>
      </c>
      <c r="P931" s="28">
        <v>0</v>
      </c>
      <c r="Q931" s="28">
        <v>2.1994518799999998</v>
      </c>
      <c r="R931" s="28">
        <v>61.202794240000003</v>
      </c>
      <c r="S931" s="28">
        <v>23.819038450000001</v>
      </c>
      <c r="T931" s="28">
        <v>1.5882873799999999</v>
      </c>
      <c r="U931" s="28">
        <v>1.5704819699999999</v>
      </c>
      <c r="V931" s="28">
        <v>0</v>
      </c>
      <c r="W931" s="28">
        <v>1.1878236299999998</v>
      </c>
      <c r="X931" s="28">
        <v>5.9148372800000004</v>
      </c>
      <c r="Y931" s="28">
        <v>13.414922130000001</v>
      </c>
      <c r="Z931" s="28">
        <v>0</v>
      </c>
      <c r="AA931" s="28">
        <v>47.495390839999999</v>
      </c>
      <c r="AB931" s="28">
        <v>13.7074034</v>
      </c>
      <c r="AC931" s="28">
        <v>0</v>
      </c>
      <c r="AD931" s="28">
        <v>0</v>
      </c>
      <c r="AE931" s="28">
        <v>0</v>
      </c>
      <c r="AF931" s="28">
        <v>0</v>
      </c>
      <c r="AG931" s="28">
        <v>0</v>
      </c>
      <c r="AH931" s="28">
        <v>0</v>
      </c>
      <c r="AI931" s="28">
        <v>0</v>
      </c>
      <c r="AJ931" s="28">
        <v>0</v>
      </c>
      <c r="AK931" s="28">
        <v>0</v>
      </c>
      <c r="AL931" s="28">
        <v>3.63324494</v>
      </c>
      <c r="AM931" s="28">
        <v>3.63324494</v>
      </c>
      <c r="AN931" s="28">
        <v>0</v>
      </c>
      <c r="AO931" s="28">
        <v>0</v>
      </c>
      <c r="AP931" s="28">
        <v>0</v>
      </c>
      <c r="AQ931" s="28">
        <v>0</v>
      </c>
      <c r="AR931" s="28">
        <v>0</v>
      </c>
      <c r="AS931" s="28">
        <v>0</v>
      </c>
      <c r="AT931" s="28">
        <v>3.63324494</v>
      </c>
      <c r="AU931" s="28">
        <v>10.074158460000001</v>
      </c>
      <c r="AV931" s="28">
        <v>16.234770059999999</v>
      </c>
      <c r="AW931" s="28">
        <v>26.308928519999998</v>
      </c>
      <c r="AX931" s="28">
        <v>0.45970393999999998</v>
      </c>
      <c r="AY931" s="28">
        <v>0.78659288000000005</v>
      </c>
      <c r="AZ931" s="28">
        <v>25.062631700000001</v>
      </c>
    </row>
    <row r="932" spans="2:52" x14ac:dyDescent="0.25">
      <c r="B932" s="15" t="s">
        <v>673</v>
      </c>
      <c r="C932" s="28">
        <v>7.8211686899999995</v>
      </c>
      <c r="D932" s="28">
        <v>5.1390284899999994</v>
      </c>
      <c r="E932" s="28">
        <v>3.4195779599999998</v>
      </c>
      <c r="F932" s="28">
        <v>1.52568426</v>
      </c>
      <c r="G932" s="28">
        <v>0.19376626999999999</v>
      </c>
      <c r="H932" s="28">
        <v>2.6821402000000001</v>
      </c>
      <c r="I932" s="28">
        <v>0.75916397999999996</v>
      </c>
      <c r="J932" s="28">
        <v>0.66530149999999999</v>
      </c>
      <c r="K932" s="28">
        <v>1.191573</v>
      </c>
      <c r="L932" s="28">
        <v>6.6101720000000003E-2</v>
      </c>
      <c r="M932" s="28">
        <v>48.206712000000003</v>
      </c>
      <c r="N932" s="28">
        <v>48.206712000000003</v>
      </c>
      <c r="O932" s="28">
        <v>0</v>
      </c>
      <c r="P932" s="28">
        <v>0</v>
      </c>
      <c r="Q932" s="28">
        <v>0</v>
      </c>
      <c r="R932" s="28">
        <v>56.027880689999996</v>
      </c>
      <c r="S932" s="28">
        <v>26.718800420000001</v>
      </c>
      <c r="T932" s="28">
        <v>1.0773937600000001</v>
      </c>
      <c r="U932" s="28">
        <v>2.22174863</v>
      </c>
      <c r="V932" s="28">
        <v>0</v>
      </c>
      <c r="W932" s="28">
        <v>0</v>
      </c>
      <c r="X932" s="28">
        <v>2.5445505699999997</v>
      </c>
      <c r="Y932" s="28">
        <v>10.77592776</v>
      </c>
      <c r="Z932" s="28">
        <v>9.1405689999999998E-2</v>
      </c>
      <c r="AA932" s="28">
        <v>43.429826829999996</v>
      </c>
      <c r="AB932" s="28">
        <v>12.59805386</v>
      </c>
      <c r="AC932" s="28">
        <v>0</v>
      </c>
      <c r="AD932" s="28">
        <v>0</v>
      </c>
      <c r="AE932" s="28">
        <v>0</v>
      </c>
      <c r="AF932" s="28">
        <v>0</v>
      </c>
      <c r="AG932" s="28">
        <v>0</v>
      </c>
      <c r="AH932" s="28">
        <v>0</v>
      </c>
      <c r="AI932" s="28">
        <v>0</v>
      </c>
      <c r="AJ932" s="28">
        <v>0</v>
      </c>
      <c r="AK932" s="28">
        <v>0</v>
      </c>
      <c r="AL932" s="28">
        <v>2.3812582500000001</v>
      </c>
      <c r="AM932" s="28">
        <v>2.3812582500000001</v>
      </c>
      <c r="AN932" s="28">
        <v>0</v>
      </c>
      <c r="AO932" s="28">
        <v>0</v>
      </c>
      <c r="AP932" s="28">
        <v>5.9340800000000006E-2</v>
      </c>
      <c r="AQ932" s="28">
        <v>5.9340800000000006E-2</v>
      </c>
      <c r="AR932" s="28">
        <v>0</v>
      </c>
      <c r="AS932" s="28">
        <v>0</v>
      </c>
      <c r="AT932" s="28">
        <v>2.4405990499999999</v>
      </c>
      <c r="AU932" s="28">
        <v>10.157454810000001</v>
      </c>
      <c r="AV932" s="28">
        <v>27.017517250000001</v>
      </c>
      <c r="AW932" s="28">
        <v>37.174972060000002</v>
      </c>
      <c r="AX932" s="28">
        <v>0.38535390000000003</v>
      </c>
      <c r="AY932" s="28">
        <v>3.2591211699999998</v>
      </c>
      <c r="AZ932" s="28">
        <v>33.530496989999996</v>
      </c>
    </row>
    <row r="933" spans="2:52" x14ac:dyDescent="0.25">
      <c r="B933" s="15" t="s">
        <v>674</v>
      </c>
      <c r="C933" s="28">
        <v>50.418121599999999</v>
      </c>
      <c r="D933" s="28">
        <v>33.066297779999999</v>
      </c>
      <c r="E933" s="28">
        <v>21.13839548</v>
      </c>
      <c r="F933" s="28">
        <v>10.74208348</v>
      </c>
      <c r="G933" s="28">
        <v>1.1858188200000002</v>
      </c>
      <c r="H933" s="28">
        <v>17.35182382</v>
      </c>
      <c r="I933" s="28">
        <v>4.1306615099999995</v>
      </c>
      <c r="J933" s="28">
        <v>2.1666897899999999</v>
      </c>
      <c r="K933" s="28">
        <v>10.683083400000001</v>
      </c>
      <c r="L933" s="28">
        <v>0.37138912000000002</v>
      </c>
      <c r="M933" s="28">
        <v>121.52473178</v>
      </c>
      <c r="N933" s="28">
        <v>116.033721</v>
      </c>
      <c r="O933" s="28">
        <v>9.537698E-2</v>
      </c>
      <c r="P933" s="28">
        <v>4.9568570000000003</v>
      </c>
      <c r="Q933" s="28">
        <v>0.43877679999999997</v>
      </c>
      <c r="R933" s="28">
        <v>171.94285338</v>
      </c>
      <c r="S933" s="28">
        <v>83.529072970000001</v>
      </c>
      <c r="T933" s="28">
        <v>3.8898529100000001</v>
      </c>
      <c r="U933" s="28">
        <v>10.300709080000001</v>
      </c>
      <c r="V933" s="28">
        <v>0</v>
      </c>
      <c r="W933" s="28">
        <v>0</v>
      </c>
      <c r="X933" s="28">
        <v>3.4947253700000003</v>
      </c>
      <c r="Y933" s="28">
        <v>18.339926760000001</v>
      </c>
      <c r="Z933" s="28">
        <v>0.74326545999999993</v>
      </c>
      <c r="AA933" s="28">
        <v>120.29755254999999</v>
      </c>
      <c r="AB933" s="28">
        <v>51.645300829999996</v>
      </c>
      <c r="AC933" s="28">
        <v>0.45345767999999997</v>
      </c>
      <c r="AD933" s="28">
        <v>0.45345767999999997</v>
      </c>
      <c r="AE933" s="28">
        <v>0</v>
      </c>
      <c r="AF933" s="28">
        <v>0</v>
      </c>
      <c r="AG933" s="28">
        <v>0</v>
      </c>
      <c r="AH933" s="28">
        <v>0</v>
      </c>
      <c r="AI933" s="28">
        <v>0</v>
      </c>
      <c r="AJ933" s="28">
        <v>0</v>
      </c>
      <c r="AK933" s="28">
        <v>0.45345767999999997</v>
      </c>
      <c r="AL933" s="28">
        <v>10.826396040000001</v>
      </c>
      <c r="AM933" s="28">
        <v>10.826396040000001</v>
      </c>
      <c r="AN933" s="28">
        <v>0</v>
      </c>
      <c r="AO933" s="28">
        <v>0</v>
      </c>
      <c r="AP933" s="28">
        <v>1.5</v>
      </c>
      <c r="AQ933" s="28">
        <v>1.5</v>
      </c>
      <c r="AR933" s="28">
        <v>0</v>
      </c>
      <c r="AS933" s="28">
        <v>0</v>
      </c>
      <c r="AT933" s="28">
        <v>12.326396040000001</v>
      </c>
      <c r="AU933" s="28">
        <v>39.772362469999997</v>
      </c>
      <c r="AV933" s="28">
        <v>97.002139599999992</v>
      </c>
      <c r="AW933" s="28">
        <v>136.77450206999998</v>
      </c>
      <c r="AX933" s="28">
        <v>10.10281623</v>
      </c>
      <c r="AY933" s="28">
        <v>9.2824174399999997</v>
      </c>
      <c r="AZ933" s="28">
        <v>117.38926840000001</v>
      </c>
    </row>
    <row r="934" spans="2:52" x14ac:dyDescent="0.25">
      <c r="B934" s="15" t="s">
        <v>675</v>
      </c>
      <c r="C934" s="28">
        <v>68.958588030000001</v>
      </c>
      <c r="D934" s="28">
        <v>59.330002469999997</v>
      </c>
      <c r="E934" s="28">
        <v>21.617570690000001</v>
      </c>
      <c r="F934" s="28">
        <v>28.823729159999999</v>
      </c>
      <c r="G934" s="28">
        <v>8.8887026199999983</v>
      </c>
      <c r="H934" s="28">
        <v>9.6285855600000012</v>
      </c>
      <c r="I934" s="28">
        <v>2.7994271400000001</v>
      </c>
      <c r="J934" s="28">
        <v>1.6568782</v>
      </c>
      <c r="K934" s="28">
        <v>1.5154302800000001</v>
      </c>
      <c r="L934" s="28">
        <v>3.6568499399999999</v>
      </c>
      <c r="M934" s="28">
        <v>68.078745999999995</v>
      </c>
      <c r="N934" s="28">
        <v>68.078745999999995</v>
      </c>
      <c r="O934" s="28">
        <v>0</v>
      </c>
      <c r="P934" s="28">
        <v>0</v>
      </c>
      <c r="Q934" s="28">
        <v>0</v>
      </c>
      <c r="R934" s="28">
        <v>137.03733403000001</v>
      </c>
      <c r="S934" s="28">
        <v>51.167364249999999</v>
      </c>
      <c r="T934" s="28">
        <v>6.2384181100000005</v>
      </c>
      <c r="U934" s="28">
        <v>0</v>
      </c>
      <c r="V934" s="28">
        <v>0</v>
      </c>
      <c r="W934" s="28">
        <v>0</v>
      </c>
      <c r="X934" s="28">
        <v>12.903488429999999</v>
      </c>
      <c r="Y934" s="28">
        <v>17.90600032</v>
      </c>
      <c r="Z934" s="28">
        <v>0</v>
      </c>
      <c r="AA934" s="28">
        <v>88.215271109999989</v>
      </c>
      <c r="AB934" s="28">
        <v>48.82206292</v>
      </c>
      <c r="AC934" s="28">
        <v>0</v>
      </c>
      <c r="AD934" s="28">
        <v>0</v>
      </c>
      <c r="AE934" s="28">
        <v>0</v>
      </c>
      <c r="AF934" s="28">
        <v>0</v>
      </c>
      <c r="AG934" s="28">
        <v>0</v>
      </c>
      <c r="AH934" s="28">
        <v>0</v>
      </c>
      <c r="AI934" s="28">
        <v>0</v>
      </c>
      <c r="AJ934" s="28">
        <v>0</v>
      </c>
      <c r="AK934" s="28">
        <v>0</v>
      </c>
      <c r="AL934" s="28">
        <v>6.6127775800000004</v>
      </c>
      <c r="AM934" s="28">
        <v>6.6127775800000004</v>
      </c>
      <c r="AN934" s="28">
        <v>0</v>
      </c>
      <c r="AO934" s="28">
        <v>0</v>
      </c>
      <c r="AP934" s="28">
        <v>0</v>
      </c>
      <c r="AQ934" s="28">
        <v>0</v>
      </c>
      <c r="AR934" s="28">
        <v>0</v>
      </c>
      <c r="AS934" s="28">
        <v>0</v>
      </c>
      <c r="AT934" s="28">
        <v>6.6127775800000004</v>
      </c>
      <c r="AU934" s="28">
        <v>42.209285340000001</v>
      </c>
      <c r="AV934" s="28">
        <v>74.679497370000007</v>
      </c>
      <c r="AW934" s="28">
        <v>116.88878271000002</v>
      </c>
      <c r="AX934" s="28">
        <v>6.8323637499999998</v>
      </c>
      <c r="AY934" s="28">
        <v>0</v>
      </c>
      <c r="AZ934" s="28">
        <v>110.05641895999999</v>
      </c>
    </row>
    <row r="935" spans="2:52" x14ac:dyDescent="0.25">
      <c r="B935" s="15" t="s">
        <v>676</v>
      </c>
      <c r="C935" s="28">
        <v>23.996632120000001</v>
      </c>
      <c r="D935" s="28">
        <v>11.85281623</v>
      </c>
      <c r="E935" s="28">
        <v>7.08047454</v>
      </c>
      <c r="F935" s="28">
        <v>4.7723416900000002</v>
      </c>
      <c r="G935" s="28">
        <v>0</v>
      </c>
      <c r="H935" s="28">
        <v>12.143815890000001</v>
      </c>
      <c r="I935" s="28">
        <v>2.31141445</v>
      </c>
      <c r="J935" s="28">
        <v>1.9961203799999998</v>
      </c>
      <c r="K935" s="28">
        <v>6.3514459800000003</v>
      </c>
      <c r="L935" s="28">
        <v>1.4848350800000001</v>
      </c>
      <c r="M935" s="28">
        <v>105.26347693000001</v>
      </c>
      <c r="N935" s="28">
        <v>105.26347693000001</v>
      </c>
      <c r="O935" s="28">
        <v>0</v>
      </c>
      <c r="P935" s="28">
        <v>0</v>
      </c>
      <c r="Q935" s="28">
        <v>0</v>
      </c>
      <c r="R935" s="28">
        <v>129.26010905000001</v>
      </c>
      <c r="S935" s="28">
        <v>60.137137150000001</v>
      </c>
      <c r="T935" s="28">
        <v>2.5923529599999999</v>
      </c>
      <c r="U935" s="28">
        <v>11.660210130000001</v>
      </c>
      <c r="V935" s="28">
        <v>0</v>
      </c>
      <c r="W935" s="28">
        <v>5.3938325899999997</v>
      </c>
      <c r="X935" s="28">
        <v>3.96728843</v>
      </c>
      <c r="Y935" s="28">
        <v>16.060522519999999</v>
      </c>
      <c r="Z935" s="28">
        <v>0</v>
      </c>
      <c r="AA935" s="28">
        <v>99.811343780000001</v>
      </c>
      <c r="AB935" s="28">
        <v>29.448765269999999</v>
      </c>
      <c r="AC935" s="28">
        <v>0</v>
      </c>
      <c r="AD935" s="28">
        <v>0</v>
      </c>
      <c r="AE935" s="28">
        <v>0</v>
      </c>
      <c r="AF935" s="28">
        <v>0</v>
      </c>
      <c r="AG935" s="28">
        <v>0</v>
      </c>
      <c r="AH935" s="28">
        <v>0</v>
      </c>
      <c r="AI935" s="28">
        <v>0</v>
      </c>
      <c r="AJ935" s="28">
        <v>0</v>
      </c>
      <c r="AK935" s="28">
        <v>0</v>
      </c>
      <c r="AL935" s="28">
        <v>1.04285575</v>
      </c>
      <c r="AM935" s="28">
        <v>1.04285575</v>
      </c>
      <c r="AN935" s="28">
        <v>0</v>
      </c>
      <c r="AO935" s="28">
        <v>0</v>
      </c>
      <c r="AP935" s="28">
        <v>0</v>
      </c>
      <c r="AQ935" s="28">
        <v>0</v>
      </c>
      <c r="AR935" s="28">
        <v>0</v>
      </c>
      <c r="AS935" s="28">
        <v>0</v>
      </c>
      <c r="AT935" s="28">
        <v>1.04285575</v>
      </c>
      <c r="AU935" s="28">
        <v>28.405909519999998</v>
      </c>
      <c r="AV935" s="28">
        <v>56.599965850000004</v>
      </c>
      <c r="AW935" s="28">
        <v>85.005875369999998</v>
      </c>
      <c r="AX935" s="28">
        <v>0</v>
      </c>
      <c r="AY935" s="28">
        <v>0</v>
      </c>
      <c r="AZ935" s="28">
        <v>85.005875369999998</v>
      </c>
    </row>
    <row r="936" spans="2:52" x14ac:dyDescent="0.25">
      <c r="B936" s="15" t="s">
        <v>677</v>
      </c>
      <c r="C936" s="28">
        <v>9.8315790199999995</v>
      </c>
      <c r="D936" s="28">
        <v>4.2698316100000007</v>
      </c>
      <c r="E936" s="28">
        <v>3.3253180000000002</v>
      </c>
      <c r="F936" s="28">
        <v>0.65406538999999997</v>
      </c>
      <c r="G936" s="28">
        <v>0.29044821999999998</v>
      </c>
      <c r="H936" s="28">
        <v>5.5617474099999997</v>
      </c>
      <c r="I936" s="28">
        <v>1.5653073799999999</v>
      </c>
      <c r="J936" s="28">
        <v>0.1751103</v>
      </c>
      <c r="K936" s="28">
        <v>2.3901659999999998</v>
      </c>
      <c r="L936" s="28">
        <v>1.43116373</v>
      </c>
      <c r="M936" s="28">
        <v>67.577507999999995</v>
      </c>
      <c r="N936" s="28">
        <v>67.577507999999995</v>
      </c>
      <c r="O936" s="28">
        <v>0</v>
      </c>
      <c r="P936" s="28">
        <v>0</v>
      </c>
      <c r="Q936" s="28">
        <v>0</v>
      </c>
      <c r="R936" s="28">
        <v>77.409087020000001</v>
      </c>
      <c r="S936" s="28">
        <v>44.802925399999999</v>
      </c>
      <c r="T936" s="28">
        <v>0.58015181999999998</v>
      </c>
      <c r="U936" s="28">
        <v>5.6864479499999998</v>
      </c>
      <c r="V936" s="28">
        <v>0</v>
      </c>
      <c r="W936" s="28">
        <v>0</v>
      </c>
      <c r="X936" s="28">
        <v>2.5562835699999997</v>
      </c>
      <c r="Y936" s="28">
        <v>4.3363582000000003</v>
      </c>
      <c r="Z936" s="28">
        <v>0</v>
      </c>
      <c r="AA936" s="28">
        <v>57.962166940000003</v>
      </c>
      <c r="AB936" s="28">
        <v>19.446920080000002</v>
      </c>
      <c r="AC936" s="28">
        <v>0</v>
      </c>
      <c r="AD936" s="28">
        <v>0</v>
      </c>
      <c r="AE936" s="28">
        <v>0</v>
      </c>
      <c r="AF936" s="28">
        <v>0</v>
      </c>
      <c r="AG936" s="28">
        <v>0</v>
      </c>
      <c r="AH936" s="28">
        <v>0</v>
      </c>
      <c r="AI936" s="28">
        <v>0</v>
      </c>
      <c r="AJ936" s="28">
        <v>0</v>
      </c>
      <c r="AK936" s="28">
        <v>0</v>
      </c>
      <c r="AL936" s="28">
        <v>0.81170490000000006</v>
      </c>
      <c r="AM936" s="28">
        <v>0.81170490000000006</v>
      </c>
      <c r="AN936" s="28">
        <v>0</v>
      </c>
      <c r="AO936" s="28">
        <v>0</v>
      </c>
      <c r="AP936" s="28">
        <v>0</v>
      </c>
      <c r="AQ936" s="28">
        <v>0</v>
      </c>
      <c r="AR936" s="28">
        <v>0</v>
      </c>
      <c r="AS936" s="28">
        <v>0</v>
      </c>
      <c r="AT936" s="28">
        <v>0.81170490000000006</v>
      </c>
      <c r="AU936" s="28">
        <v>18.635215180000003</v>
      </c>
      <c r="AV936" s="28">
        <v>22.009671739999998</v>
      </c>
      <c r="AW936" s="28">
        <v>40.644886920000005</v>
      </c>
      <c r="AX936" s="28">
        <v>0.23117407000000001</v>
      </c>
      <c r="AY936" s="28">
        <v>0</v>
      </c>
      <c r="AZ936" s="28">
        <v>40.413712849999996</v>
      </c>
    </row>
    <row r="937" spans="2:52" x14ac:dyDescent="0.25">
      <c r="B937" s="15" t="s">
        <v>678</v>
      </c>
      <c r="C937" s="28">
        <v>13.096214400000001</v>
      </c>
      <c r="D937" s="28">
        <v>8.6781574700000004</v>
      </c>
      <c r="E937" s="28">
        <v>7.2465584600000001</v>
      </c>
      <c r="F937" s="28">
        <v>1.1543859400000001</v>
      </c>
      <c r="G937" s="28">
        <v>0.27721307000000001</v>
      </c>
      <c r="H937" s="28">
        <v>4.4180569299999997</v>
      </c>
      <c r="I937" s="28">
        <v>0.55803203000000001</v>
      </c>
      <c r="J937" s="28">
        <v>0.70279205</v>
      </c>
      <c r="K937" s="28">
        <v>3.1572328500000002</v>
      </c>
      <c r="L937" s="28">
        <v>0</v>
      </c>
      <c r="M937" s="28">
        <v>65.082887999999997</v>
      </c>
      <c r="N937" s="28">
        <v>65.082887999999997</v>
      </c>
      <c r="O937" s="28">
        <v>0</v>
      </c>
      <c r="P937" s="28">
        <v>0</v>
      </c>
      <c r="Q937" s="28">
        <v>0</v>
      </c>
      <c r="R937" s="28">
        <v>78.179102400000005</v>
      </c>
      <c r="S937" s="28">
        <v>50.214951169999999</v>
      </c>
      <c r="T937" s="28">
        <v>3.0358017599999996</v>
      </c>
      <c r="U937" s="28">
        <v>4.1814856799999998</v>
      </c>
      <c r="V937" s="28">
        <v>0</v>
      </c>
      <c r="W937" s="28">
        <v>3.9782980800000001</v>
      </c>
      <c r="X937" s="28">
        <v>2.52952552</v>
      </c>
      <c r="Y937" s="28">
        <v>6.8594117300000006</v>
      </c>
      <c r="Z937" s="28">
        <v>0</v>
      </c>
      <c r="AA937" s="28">
        <v>70.799473939999999</v>
      </c>
      <c r="AB937" s="28">
        <v>7.3796284600000002</v>
      </c>
      <c r="AC937" s="28">
        <v>0</v>
      </c>
      <c r="AD937" s="28">
        <v>0</v>
      </c>
      <c r="AE937" s="28">
        <v>0</v>
      </c>
      <c r="AF937" s="28">
        <v>0</v>
      </c>
      <c r="AG937" s="28">
        <v>0</v>
      </c>
      <c r="AH937" s="28">
        <v>0</v>
      </c>
      <c r="AI937" s="28">
        <v>0</v>
      </c>
      <c r="AJ937" s="28">
        <v>0</v>
      </c>
      <c r="AK937" s="28">
        <v>0</v>
      </c>
      <c r="AL937" s="28">
        <v>0.83999916000000008</v>
      </c>
      <c r="AM937" s="28">
        <v>0.83999916000000008</v>
      </c>
      <c r="AN937" s="28">
        <v>0</v>
      </c>
      <c r="AO937" s="28">
        <v>0</v>
      </c>
      <c r="AP937" s="28">
        <v>0</v>
      </c>
      <c r="AQ937" s="28">
        <v>0</v>
      </c>
      <c r="AR937" s="28">
        <v>0</v>
      </c>
      <c r="AS937" s="28">
        <v>0</v>
      </c>
      <c r="AT937" s="28">
        <v>0.83999916000000008</v>
      </c>
      <c r="AU937" s="28">
        <v>6.5396292999999996</v>
      </c>
      <c r="AV937" s="28">
        <v>6.2601590099999997</v>
      </c>
      <c r="AW937" s="28">
        <v>12.79978831</v>
      </c>
      <c r="AX937" s="28">
        <v>1.0112796099999999</v>
      </c>
      <c r="AY937" s="28">
        <v>0</v>
      </c>
      <c r="AZ937" s="28">
        <v>11.7885087</v>
      </c>
    </row>
    <row r="938" spans="2:52" x14ac:dyDescent="0.25">
      <c r="B938" s="15" t="s">
        <v>679</v>
      </c>
      <c r="C938" s="28">
        <v>11.013087390000001</v>
      </c>
      <c r="D938" s="28">
        <v>5.9993117099999989</v>
      </c>
      <c r="E938" s="28">
        <v>3.9789154799999995</v>
      </c>
      <c r="F938" s="28">
        <v>1.56260709</v>
      </c>
      <c r="G938" s="28">
        <v>0.45778914000000004</v>
      </c>
      <c r="H938" s="28">
        <v>5.0137756800000011</v>
      </c>
      <c r="I938" s="28">
        <v>1.2774574400000001</v>
      </c>
      <c r="J938" s="28">
        <v>0.78778554000000001</v>
      </c>
      <c r="K938" s="28">
        <v>2.3184935000000002</v>
      </c>
      <c r="L938" s="28">
        <v>0.63003919999999991</v>
      </c>
      <c r="M938" s="28">
        <v>96.922971250000003</v>
      </c>
      <c r="N938" s="28">
        <v>96.905287000000001</v>
      </c>
      <c r="O938" s="28">
        <v>1.7684249999999999E-2</v>
      </c>
      <c r="P938" s="28">
        <v>0</v>
      </c>
      <c r="Q938" s="28">
        <v>0</v>
      </c>
      <c r="R938" s="28">
        <v>107.93605864</v>
      </c>
      <c r="S938" s="28">
        <v>53.026582420000004</v>
      </c>
      <c r="T938" s="28">
        <v>0.70402699999999996</v>
      </c>
      <c r="U938" s="28">
        <v>8.9929110300000001</v>
      </c>
      <c r="V938" s="28">
        <v>0</v>
      </c>
      <c r="W938" s="28">
        <v>0</v>
      </c>
      <c r="X938" s="28">
        <v>3.8119991</v>
      </c>
      <c r="Y938" s="28">
        <v>11.223231289999999</v>
      </c>
      <c r="Z938" s="28">
        <v>0</v>
      </c>
      <c r="AA938" s="28">
        <v>77.758750840000005</v>
      </c>
      <c r="AB938" s="28">
        <v>30.177307800000001</v>
      </c>
      <c r="AC938" s="28">
        <v>0</v>
      </c>
      <c r="AD938" s="28">
        <v>0</v>
      </c>
      <c r="AE938" s="28">
        <v>0</v>
      </c>
      <c r="AF938" s="28">
        <v>0</v>
      </c>
      <c r="AG938" s="28">
        <v>0</v>
      </c>
      <c r="AH938" s="28">
        <v>0</v>
      </c>
      <c r="AI938" s="28">
        <v>0</v>
      </c>
      <c r="AJ938" s="28">
        <v>0</v>
      </c>
      <c r="AK938" s="28">
        <v>0</v>
      </c>
      <c r="AL938" s="28">
        <v>0.26604800000000001</v>
      </c>
      <c r="AM938" s="28">
        <v>0.26604800000000001</v>
      </c>
      <c r="AN938" s="28">
        <v>0</v>
      </c>
      <c r="AO938" s="28">
        <v>0</v>
      </c>
      <c r="AP938" s="28">
        <v>0</v>
      </c>
      <c r="AQ938" s="28">
        <v>0</v>
      </c>
      <c r="AR938" s="28">
        <v>0</v>
      </c>
      <c r="AS938" s="28">
        <v>0</v>
      </c>
      <c r="AT938" s="28">
        <v>0.26604800000000001</v>
      </c>
      <c r="AU938" s="28">
        <v>29.9112598</v>
      </c>
      <c r="AV938" s="28">
        <v>113.90955047</v>
      </c>
      <c r="AW938" s="28">
        <v>143.82081026999998</v>
      </c>
      <c r="AX938" s="28">
        <v>25.66523887</v>
      </c>
      <c r="AY938" s="28">
        <v>5.3421662300000001</v>
      </c>
      <c r="AZ938" s="28">
        <v>112.81340517</v>
      </c>
    </row>
    <row r="939" spans="2:52" x14ac:dyDescent="0.25">
      <c r="B939" s="15" t="s">
        <v>272</v>
      </c>
      <c r="C939" s="28">
        <v>21.377599369999999</v>
      </c>
      <c r="D939" s="28">
        <v>12.96835179</v>
      </c>
      <c r="E939" s="28">
        <v>6.5795625099999997</v>
      </c>
      <c r="F939" s="28">
        <v>5.9305653499999993</v>
      </c>
      <c r="G939" s="28">
        <v>0.45822393</v>
      </c>
      <c r="H939" s="28">
        <v>8.4092475800000006</v>
      </c>
      <c r="I939" s="28">
        <v>1.0208338299999999</v>
      </c>
      <c r="J939" s="28">
        <v>1.3008910300000001</v>
      </c>
      <c r="K939" s="28">
        <v>2.4194982200000004</v>
      </c>
      <c r="L939" s="28">
        <v>3.6680245</v>
      </c>
      <c r="M939" s="28">
        <v>49.622543999999998</v>
      </c>
      <c r="N939" s="28">
        <v>49.622543999999998</v>
      </c>
      <c r="O939" s="28">
        <v>0</v>
      </c>
      <c r="P939" s="28">
        <v>0</v>
      </c>
      <c r="Q939" s="28">
        <v>0</v>
      </c>
      <c r="R939" s="28">
        <v>71.000143370000004</v>
      </c>
      <c r="S939" s="28">
        <v>30.208444789999998</v>
      </c>
      <c r="T939" s="28">
        <v>1.2077768400000002</v>
      </c>
      <c r="U939" s="28">
        <v>3.88352012</v>
      </c>
      <c r="V939" s="28">
        <v>0</v>
      </c>
      <c r="W939" s="28">
        <v>0.84131195999999997</v>
      </c>
      <c r="X939" s="28">
        <v>3.4006543100000002</v>
      </c>
      <c r="Y939" s="28">
        <v>6.1479845400000004</v>
      </c>
      <c r="Z939" s="28">
        <v>0.19163785999999999</v>
      </c>
      <c r="AA939" s="28">
        <v>45.881330420000005</v>
      </c>
      <c r="AB939" s="28">
        <v>25.118812949999999</v>
      </c>
      <c r="AC939" s="28">
        <v>0</v>
      </c>
      <c r="AD939" s="28">
        <v>0</v>
      </c>
      <c r="AE939" s="28">
        <v>0</v>
      </c>
      <c r="AF939" s="28">
        <v>0</v>
      </c>
      <c r="AG939" s="28">
        <v>0</v>
      </c>
      <c r="AH939" s="28">
        <v>0</v>
      </c>
      <c r="AI939" s="28">
        <v>0</v>
      </c>
      <c r="AJ939" s="28">
        <v>0</v>
      </c>
      <c r="AK939" s="28">
        <v>0</v>
      </c>
      <c r="AL939" s="28">
        <v>11.93778704</v>
      </c>
      <c r="AM939" s="28">
        <v>11.93778704</v>
      </c>
      <c r="AN939" s="28">
        <v>0</v>
      </c>
      <c r="AO939" s="28">
        <v>0</v>
      </c>
      <c r="AP939" s="28">
        <v>1.8930736399999999</v>
      </c>
      <c r="AQ939" s="28">
        <v>1.8930736399999999</v>
      </c>
      <c r="AR939" s="28">
        <v>0</v>
      </c>
      <c r="AS939" s="28">
        <v>0</v>
      </c>
      <c r="AT939" s="28">
        <v>13.830860679999999</v>
      </c>
      <c r="AU939" s="28">
        <v>11.28795227</v>
      </c>
      <c r="AV939" s="28">
        <v>56.291369170000003</v>
      </c>
      <c r="AW939" s="28">
        <v>67.579321440000001</v>
      </c>
      <c r="AX939" s="28">
        <v>4.0150742300000006</v>
      </c>
      <c r="AY939" s="28">
        <v>1.6005871399999998</v>
      </c>
      <c r="AZ939" s="28">
        <v>61.963660069999996</v>
      </c>
    </row>
    <row r="940" spans="2:52" x14ac:dyDescent="0.25">
      <c r="B940" s="15" t="s">
        <v>273</v>
      </c>
      <c r="C940" s="28">
        <v>5.6235341899999991</v>
      </c>
      <c r="D940" s="28">
        <v>2.74704857</v>
      </c>
      <c r="E940" s="28">
        <v>2.4122785699999998</v>
      </c>
      <c r="F940" s="28">
        <v>0.122422</v>
      </c>
      <c r="G940" s="28">
        <v>0.21234800000000001</v>
      </c>
      <c r="H940" s="28">
        <v>2.87648562</v>
      </c>
      <c r="I940" s="28">
        <v>0.22289700000000001</v>
      </c>
      <c r="J940" s="28">
        <v>0.34005000000000002</v>
      </c>
      <c r="K940" s="28">
        <v>0.75109499999999996</v>
      </c>
      <c r="L940" s="28">
        <v>1.56244362</v>
      </c>
      <c r="M940" s="28">
        <v>42.087156</v>
      </c>
      <c r="N940" s="28">
        <v>42.087156</v>
      </c>
      <c r="O940" s="28">
        <v>0</v>
      </c>
      <c r="P940" s="28">
        <v>0</v>
      </c>
      <c r="Q940" s="28">
        <v>0</v>
      </c>
      <c r="R940" s="28">
        <v>47.710690190000001</v>
      </c>
      <c r="S940" s="28">
        <v>24.967010089999999</v>
      </c>
      <c r="T940" s="28">
        <v>0.38483034999999999</v>
      </c>
      <c r="U940" s="28">
        <v>2.3503577</v>
      </c>
      <c r="V940" s="28">
        <v>0</v>
      </c>
      <c r="W940" s="28">
        <v>0</v>
      </c>
      <c r="X940" s="28">
        <v>2.50940086</v>
      </c>
      <c r="Y940" s="28">
        <v>2.41961753</v>
      </c>
      <c r="Z940" s="28">
        <v>0</v>
      </c>
      <c r="AA940" s="28">
        <v>32.631216530000003</v>
      </c>
      <c r="AB940" s="28">
        <v>15.07947366</v>
      </c>
      <c r="AC940" s="28">
        <v>0</v>
      </c>
      <c r="AD940" s="28">
        <v>0</v>
      </c>
      <c r="AE940" s="28">
        <v>0</v>
      </c>
      <c r="AF940" s="28">
        <v>0</v>
      </c>
      <c r="AG940" s="28">
        <v>0</v>
      </c>
      <c r="AH940" s="28">
        <v>0</v>
      </c>
      <c r="AI940" s="28">
        <v>0</v>
      </c>
      <c r="AJ940" s="28">
        <v>0</v>
      </c>
      <c r="AK940" s="28">
        <v>0</v>
      </c>
      <c r="AL940" s="28">
        <v>0.22375800000000001</v>
      </c>
      <c r="AM940" s="28">
        <v>0.22375800000000001</v>
      </c>
      <c r="AN940" s="28">
        <v>0</v>
      </c>
      <c r="AO940" s="28">
        <v>0</v>
      </c>
      <c r="AP940" s="28">
        <v>0</v>
      </c>
      <c r="AQ940" s="28">
        <v>0</v>
      </c>
      <c r="AR940" s="28">
        <v>0</v>
      </c>
      <c r="AS940" s="28">
        <v>0</v>
      </c>
      <c r="AT940" s="28">
        <v>0.22375800000000001</v>
      </c>
      <c r="AU940" s="28">
        <v>14.85571566</v>
      </c>
      <c r="AV940" s="28">
        <v>10.699609219999999</v>
      </c>
      <c r="AW940" s="28">
        <v>25.555324880000001</v>
      </c>
      <c r="AX940" s="28">
        <v>1.7393789399999999</v>
      </c>
      <c r="AY940" s="28">
        <v>0</v>
      </c>
      <c r="AZ940" s="28">
        <v>23.815945939999999</v>
      </c>
    </row>
    <row r="941" spans="2:52" x14ac:dyDescent="0.25">
      <c r="B941" s="15" t="s">
        <v>129</v>
      </c>
      <c r="C941" s="28">
        <v>34.517809480000004</v>
      </c>
      <c r="D941" s="28">
        <v>15.828337670000002</v>
      </c>
      <c r="E941" s="28">
        <v>10.39474577</v>
      </c>
      <c r="F941" s="28">
        <v>4.9152091900000006</v>
      </c>
      <c r="G941" s="28">
        <v>0.51838271000000002</v>
      </c>
      <c r="H941" s="28">
        <v>18.689471809999997</v>
      </c>
      <c r="I941" s="28">
        <v>5.2691179000000004</v>
      </c>
      <c r="J941" s="28">
        <v>1.90030046</v>
      </c>
      <c r="K941" s="28">
        <v>11.47262871</v>
      </c>
      <c r="L941" s="28">
        <v>4.742474E-2</v>
      </c>
      <c r="M941" s="28">
        <v>91.987175359999995</v>
      </c>
      <c r="N941" s="28">
        <v>91.908503999999994</v>
      </c>
      <c r="O941" s="28">
        <v>7.8671359999999996E-2</v>
      </c>
      <c r="P941" s="28">
        <v>0</v>
      </c>
      <c r="Q941" s="28">
        <v>0</v>
      </c>
      <c r="R941" s="28">
        <v>126.50498484000001</v>
      </c>
      <c r="S941" s="28">
        <v>68.085055430000011</v>
      </c>
      <c r="T941" s="28">
        <v>2.5198777699999999</v>
      </c>
      <c r="U941" s="28">
        <v>4.2532677699999999</v>
      </c>
      <c r="V941" s="28">
        <v>0</v>
      </c>
      <c r="W941" s="28">
        <v>0</v>
      </c>
      <c r="X941" s="28">
        <v>2.85861689</v>
      </c>
      <c r="Y941" s="28">
        <v>20.296767800000001</v>
      </c>
      <c r="Z941" s="28">
        <v>0</v>
      </c>
      <c r="AA941" s="28">
        <v>98.01358565999999</v>
      </c>
      <c r="AB941" s="28">
        <v>28.491399179999998</v>
      </c>
      <c r="AC941" s="28">
        <v>0</v>
      </c>
      <c r="AD941" s="28">
        <v>0</v>
      </c>
      <c r="AE941" s="28">
        <v>0</v>
      </c>
      <c r="AF941" s="28">
        <v>0</v>
      </c>
      <c r="AG941" s="28">
        <v>0</v>
      </c>
      <c r="AH941" s="28">
        <v>0</v>
      </c>
      <c r="AI941" s="28">
        <v>0</v>
      </c>
      <c r="AJ941" s="28">
        <v>0</v>
      </c>
      <c r="AK941" s="28">
        <v>0</v>
      </c>
      <c r="AL941" s="28">
        <v>1.0347924499999999</v>
      </c>
      <c r="AM941" s="28">
        <v>1.0347924499999999</v>
      </c>
      <c r="AN941" s="28">
        <v>0</v>
      </c>
      <c r="AO941" s="28">
        <v>0</v>
      </c>
      <c r="AP941" s="28">
        <v>0</v>
      </c>
      <c r="AQ941" s="28">
        <v>0</v>
      </c>
      <c r="AR941" s="28">
        <v>0</v>
      </c>
      <c r="AS941" s="28">
        <v>0</v>
      </c>
      <c r="AT941" s="28">
        <v>1.0347924499999999</v>
      </c>
      <c r="AU941" s="28">
        <v>27.456606729999997</v>
      </c>
      <c r="AV941" s="28">
        <v>53.70618357</v>
      </c>
      <c r="AW941" s="28">
        <v>81.162790299999998</v>
      </c>
      <c r="AX941" s="28">
        <v>4.5075298799999999</v>
      </c>
      <c r="AY941" s="28">
        <v>3.4601700000000002</v>
      </c>
      <c r="AZ941" s="28">
        <v>73.19509042</v>
      </c>
    </row>
    <row r="942" spans="2:52" x14ac:dyDescent="0.25">
      <c r="B942" s="15" t="s">
        <v>680</v>
      </c>
      <c r="C942" s="28">
        <v>14.958677629999999</v>
      </c>
      <c r="D942" s="28">
        <v>10.21237468</v>
      </c>
      <c r="E942" s="28">
        <v>4.5224669100000003</v>
      </c>
      <c r="F942" s="28">
        <v>5.2464827199999995</v>
      </c>
      <c r="G942" s="28">
        <v>0.44342504999999999</v>
      </c>
      <c r="H942" s="28">
        <v>4.7463029500000005</v>
      </c>
      <c r="I942" s="28">
        <v>1.56157591</v>
      </c>
      <c r="J942" s="28">
        <v>0.3818221</v>
      </c>
      <c r="K942" s="28">
        <v>2.559167</v>
      </c>
      <c r="L942" s="28">
        <v>0.24373794000000001</v>
      </c>
      <c r="M942" s="28">
        <v>85.993548000000004</v>
      </c>
      <c r="N942" s="28">
        <v>85.993548000000004</v>
      </c>
      <c r="O942" s="28">
        <v>0</v>
      </c>
      <c r="P942" s="28">
        <v>0</v>
      </c>
      <c r="Q942" s="28">
        <v>0</v>
      </c>
      <c r="R942" s="28">
        <v>100.95222563</v>
      </c>
      <c r="S942" s="28">
        <v>61.773816920000002</v>
      </c>
      <c r="T942" s="28">
        <v>0.99131177000000004</v>
      </c>
      <c r="U942" s="28">
        <v>3.6983915000000001</v>
      </c>
      <c r="V942" s="28">
        <v>0</v>
      </c>
      <c r="W942" s="28">
        <v>0</v>
      </c>
      <c r="X942" s="28">
        <v>3.1452827999999999</v>
      </c>
      <c r="Y942" s="28">
        <v>15.70528369</v>
      </c>
      <c r="Z942" s="28">
        <v>0</v>
      </c>
      <c r="AA942" s="28">
        <v>85.314086680000003</v>
      </c>
      <c r="AB942" s="28">
        <v>15.638138950000002</v>
      </c>
      <c r="AC942" s="28">
        <v>0</v>
      </c>
      <c r="AD942" s="28">
        <v>0</v>
      </c>
      <c r="AE942" s="28">
        <v>0</v>
      </c>
      <c r="AF942" s="28">
        <v>0</v>
      </c>
      <c r="AG942" s="28">
        <v>0</v>
      </c>
      <c r="AH942" s="28">
        <v>0</v>
      </c>
      <c r="AI942" s="28">
        <v>0</v>
      </c>
      <c r="AJ942" s="28">
        <v>0</v>
      </c>
      <c r="AK942" s="28">
        <v>0</v>
      </c>
      <c r="AL942" s="28">
        <v>11.62242635</v>
      </c>
      <c r="AM942" s="28">
        <v>11.62242635</v>
      </c>
      <c r="AN942" s="28">
        <v>0</v>
      </c>
      <c r="AO942" s="28">
        <v>0</v>
      </c>
      <c r="AP942" s="28">
        <v>0</v>
      </c>
      <c r="AQ942" s="28">
        <v>0</v>
      </c>
      <c r="AR942" s="28">
        <v>0</v>
      </c>
      <c r="AS942" s="28">
        <v>0</v>
      </c>
      <c r="AT942" s="28">
        <v>11.62242635</v>
      </c>
      <c r="AU942" s="28">
        <v>4.0157126000000005</v>
      </c>
      <c r="AV942" s="28">
        <v>1.3589183900000001</v>
      </c>
      <c r="AW942" s="28">
        <v>5.37463099</v>
      </c>
      <c r="AX942" s="28">
        <v>0.51164387</v>
      </c>
      <c r="AY942" s="28">
        <v>0.70549810000000002</v>
      </c>
      <c r="AZ942" s="28">
        <v>4.1574890199999999</v>
      </c>
    </row>
    <row r="943" spans="2:52" x14ac:dyDescent="0.25">
      <c r="B943" s="15" t="s">
        <v>681</v>
      </c>
      <c r="C943" s="28">
        <v>22.872641290000001</v>
      </c>
      <c r="D943" s="28">
        <v>10.389883749999999</v>
      </c>
      <c r="E943" s="28">
        <v>7.4368499999999997</v>
      </c>
      <c r="F943" s="28">
        <v>2.6700347500000001</v>
      </c>
      <c r="G943" s="28">
        <v>0.282999</v>
      </c>
      <c r="H943" s="28">
        <v>12.48275754</v>
      </c>
      <c r="I943" s="28">
        <v>2.2404176499999999</v>
      </c>
      <c r="J943" s="28">
        <v>1.8577560399999999</v>
      </c>
      <c r="K943" s="28">
        <v>5.7890376400000001</v>
      </c>
      <c r="L943" s="28">
        <v>2.5955462099999997</v>
      </c>
      <c r="M943" s="28">
        <v>90.530779999999993</v>
      </c>
      <c r="N943" s="28">
        <v>90.530779999999993</v>
      </c>
      <c r="O943" s="28">
        <v>0</v>
      </c>
      <c r="P943" s="28">
        <v>0</v>
      </c>
      <c r="Q943" s="28">
        <v>0</v>
      </c>
      <c r="R943" s="28">
        <v>113.40342129</v>
      </c>
      <c r="S943" s="28">
        <v>58.933467840000006</v>
      </c>
      <c r="T943" s="28">
        <v>0.34047200999999999</v>
      </c>
      <c r="U943" s="28">
        <v>4.7915210000000004</v>
      </c>
      <c r="V943" s="28">
        <v>0</v>
      </c>
      <c r="W943" s="28">
        <v>0</v>
      </c>
      <c r="X943" s="28">
        <v>5.1820792400000002</v>
      </c>
      <c r="Y943" s="28">
        <v>24.576644250000001</v>
      </c>
      <c r="Z943" s="28">
        <v>0</v>
      </c>
      <c r="AA943" s="28">
        <v>93.824184340000002</v>
      </c>
      <c r="AB943" s="28">
        <v>19.579236949999999</v>
      </c>
      <c r="AC943" s="28">
        <v>0</v>
      </c>
      <c r="AD943" s="28">
        <v>0</v>
      </c>
      <c r="AE943" s="28">
        <v>0</v>
      </c>
      <c r="AF943" s="28">
        <v>0</v>
      </c>
      <c r="AG943" s="28">
        <v>0</v>
      </c>
      <c r="AH943" s="28">
        <v>0</v>
      </c>
      <c r="AI943" s="28">
        <v>0</v>
      </c>
      <c r="AJ943" s="28">
        <v>0</v>
      </c>
      <c r="AK943" s="28">
        <v>0</v>
      </c>
      <c r="AL943" s="28">
        <v>0.24570800000000001</v>
      </c>
      <c r="AM943" s="28">
        <v>0.24570800000000001</v>
      </c>
      <c r="AN943" s="28">
        <v>0</v>
      </c>
      <c r="AO943" s="28">
        <v>0</v>
      </c>
      <c r="AP943" s="28">
        <v>0</v>
      </c>
      <c r="AQ943" s="28">
        <v>0</v>
      </c>
      <c r="AR943" s="28">
        <v>0</v>
      </c>
      <c r="AS943" s="28">
        <v>0</v>
      </c>
      <c r="AT943" s="28">
        <v>0.24570800000000001</v>
      </c>
      <c r="AU943" s="28">
        <v>19.333528949999998</v>
      </c>
      <c r="AV943" s="28">
        <v>57.963231280000002</v>
      </c>
      <c r="AW943" s="28">
        <v>77.296760230000004</v>
      </c>
      <c r="AX943" s="28">
        <v>5.70238011</v>
      </c>
      <c r="AY943" s="28">
        <v>0</v>
      </c>
      <c r="AZ943" s="28">
        <v>71.594380120000011</v>
      </c>
    </row>
    <row r="944" spans="2:52" x14ac:dyDescent="0.25">
      <c r="B944" s="15" t="s">
        <v>682</v>
      </c>
      <c r="C944" s="28">
        <v>11.22409863</v>
      </c>
      <c r="D944" s="28">
        <v>2.6834683199999998</v>
      </c>
      <c r="E944" s="28">
        <v>1.9509257900000001</v>
      </c>
      <c r="F944" s="28">
        <v>0.53434955000000006</v>
      </c>
      <c r="G944" s="28">
        <v>0.19819298000000002</v>
      </c>
      <c r="H944" s="28">
        <v>8.5406303100000009</v>
      </c>
      <c r="I944" s="28">
        <v>0.45678247</v>
      </c>
      <c r="J944" s="28">
        <v>0.70013424999999996</v>
      </c>
      <c r="K944" s="28">
        <v>3.0370838099999999</v>
      </c>
      <c r="L944" s="28">
        <v>4.3466297800000007</v>
      </c>
      <c r="M944" s="28">
        <v>51.557806490000004</v>
      </c>
      <c r="N944" s="28">
        <v>51.539085999999998</v>
      </c>
      <c r="O944" s="28">
        <v>1.8720490000000003E-2</v>
      </c>
      <c r="P944" s="28">
        <v>0</v>
      </c>
      <c r="Q944" s="28">
        <v>0</v>
      </c>
      <c r="R944" s="28">
        <v>62.781905120000005</v>
      </c>
      <c r="S944" s="28">
        <v>32.97074053</v>
      </c>
      <c r="T944" s="28">
        <v>0.61921841</v>
      </c>
      <c r="U944" s="28">
        <v>5.5894354999999996</v>
      </c>
      <c r="V944" s="28">
        <v>0</v>
      </c>
      <c r="W944" s="28">
        <v>0</v>
      </c>
      <c r="X944" s="28">
        <v>2.2675464500000002</v>
      </c>
      <c r="Y944" s="28">
        <v>7.0067617999999996</v>
      </c>
      <c r="Z944" s="28">
        <v>9.7420350000000003E-2</v>
      </c>
      <c r="AA944" s="28">
        <v>48.55112304</v>
      </c>
      <c r="AB944" s="28">
        <v>14.230782080000001</v>
      </c>
      <c r="AC944" s="28">
        <v>0</v>
      </c>
      <c r="AD944" s="28">
        <v>0</v>
      </c>
      <c r="AE944" s="28">
        <v>0</v>
      </c>
      <c r="AF944" s="28">
        <v>0</v>
      </c>
      <c r="AG944" s="28">
        <v>0</v>
      </c>
      <c r="AH944" s="28">
        <v>0</v>
      </c>
      <c r="AI944" s="28">
        <v>0</v>
      </c>
      <c r="AJ944" s="28">
        <v>0</v>
      </c>
      <c r="AK944" s="28">
        <v>0</v>
      </c>
      <c r="AL944" s="28">
        <v>4.7837858600000001</v>
      </c>
      <c r="AM944" s="28">
        <v>4.7837858600000001</v>
      </c>
      <c r="AN944" s="28">
        <v>0</v>
      </c>
      <c r="AO944" s="28">
        <v>0</v>
      </c>
      <c r="AP944" s="28">
        <v>0.71441589000000005</v>
      </c>
      <c r="AQ944" s="28">
        <v>0.71441589000000005</v>
      </c>
      <c r="AR944" s="28">
        <v>0</v>
      </c>
      <c r="AS944" s="28">
        <v>0</v>
      </c>
      <c r="AT944" s="28">
        <v>5.4982017499999998</v>
      </c>
      <c r="AU944" s="28">
        <v>8.7325803299999993</v>
      </c>
      <c r="AV944" s="28">
        <v>7.7141833000000002</v>
      </c>
      <c r="AW944" s="28">
        <v>16.44676363</v>
      </c>
      <c r="AX944" s="28">
        <v>2.0463456799999999</v>
      </c>
      <c r="AY944" s="28">
        <v>2.4392610000000001</v>
      </c>
      <c r="AZ944" s="28">
        <v>11.961156949999999</v>
      </c>
    </row>
    <row r="945" spans="2:52" x14ac:dyDescent="0.25">
      <c r="B945" s="15" t="s">
        <v>683</v>
      </c>
      <c r="C945" s="28">
        <v>16.845709539999998</v>
      </c>
      <c r="D945" s="28">
        <v>7.2968696399999997</v>
      </c>
      <c r="E945" s="28">
        <v>5.34060968</v>
      </c>
      <c r="F945" s="28">
        <v>1.59427121</v>
      </c>
      <c r="G945" s="28">
        <v>0.36198875000000003</v>
      </c>
      <c r="H945" s="28">
        <v>9.548839899999999</v>
      </c>
      <c r="I945" s="28">
        <v>0.42647601000000002</v>
      </c>
      <c r="J945" s="28">
        <v>0.88054772999999997</v>
      </c>
      <c r="K945" s="28">
        <v>2.2876511499999999</v>
      </c>
      <c r="L945" s="28">
        <v>5.9541650099999996</v>
      </c>
      <c r="M945" s="28">
        <v>51.010578000000002</v>
      </c>
      <c r="N945" s="28">
        <v>51.009523000000002</v>
      </c>
      <c r="O945" s="28">
        <v>1.0549999999999999E-3</v>
      </c>
      <c r="P945" s="28">
        <v>0</v>
      </c>
      <c r="Q945" s="28">
        <v>0</v>
      </c>
      <c r="R945" s="28">
        <v>67.856287539999997</v>
      </c>
      <c r="S945" s="28">
        <v>24.512361469999998</v>
      </c>
      <c r="T945" s="28">
        <v>1.56214897</v>
      </c>
      <c r="U945" s="28">
        <v>3.2225971699999998</v>
      </c>
      <c r="V945" s="28">
        <v>0</v>
      </c>
      <c r="W945" s="28">
        <v>4.0084341400000003</v>
      </c>
      <c r="X945" s="28">
        <v>2.1088295000000001</v>
      </c>
      <c r="Y945" s="28">
        <v>6.5473229499999999</v>
      </c>
      <c r="Z945" s="28">
        <v>0</v>
      </c>
      <c r="AA945" s="28">
        <v>41.961694200000004</v>
      </c>
      <c r="AB945" s="28">
        <v>25.89459334</v>
      </c>
      <c r="AC945" s="28">
        <v>0</v>
      </c>
      <c r="AD945" s="28">
        <v>0</v>
      </c>
      <c r="AE945" s="28">
        <v>0</v>
      </c>
      <c r="AF945" s="28">
        <v>0</v>
      </c>
      <c r="AG945" s="28">
        <v>0</v>
      </c>
      <c r="AH945" s="28">
        <v>0</v>
      </c>
      <c r="AI945" s="28">
        <v>0</v>
      </c>
      <c r="AJ945" s="28">
        <v>0</v>
      </c>
      <c r="AK945" s="28">
        <v>0</v>
      </c>
      <c r="AL945" s="28">
        <v>9.5162974000000009</v>
      </c>
      <c r="AM945" s="28">
        <v>9.5162974000000009</v>
      </c>
      <c r="AN945" s="28">
        <v>0</v>
      </c>
      <c r="AO945" s="28">
        <v>0</v>
      </c>
      <c r="AP945" s="28">
        <v>0</v>
      </c>
      <c r="AQ945" s="28">
        <v>0</v>
      </c>
      <c r="AR945" s="28">
        <v>0</v>
      </c>
      <c r="AS945" s="28">
        <v>5.1813401100000007</v>
      </c>
      <c r="AT945" s="28">
        <v>14.697637510000002</v>
      </c>
      <c r="AU945" s="28">
        <v>11.19695583</v>
      </c>
      <c r="AV945" s="28">
        <v>18.746928849999996</v>
      </c>
      <c r="AW945" s="28">
        <v>29.94388468</v>
      </c>
      <c r="AX945" s="28">
        <v>6.0764730800000004</v>
      </c>
      <c r="AY945" s="28">
        <v>1.47211224</v>
      </c>
      <c r="AZ945" s="28">
        <v>22.395299359999999</v>
      </c>
    </row>
    <row r="946" spans="2:52" x14ac:dyDescent="0.25">
      <c r="B946" s="25" t="s">
        <v>1582</v>
      </c>
      <c r="C946" s="26">
        <f t="shared" ref="C946:AZ946" si="58">SUM(C904:C945)</f>
        <v>763.79891954000004</v>
      </c>
      <c r="D946" s="26">
        <f t="shared" si="58"/>
        <v>439.83881533999988</v>
      </c>
      <c r="E946" s="26">
        <f t="shared" si="58"/>
        <v>270.56521998999995</v>
      </c>
      <c r="F946" s="26">
        <f t="shared" si="58"/>
        <v>126.01295532</v>
      </c>
      <c r="G946" s="26">
        <f t="shared" si="58"/>
        <v>43.260640030000012</v>
      </c>
      <c r="H946" s="26">
        <f t="shared" si="58"/>
        <v>323.96010419999993</v>
      </c>
      <c r="I946" s="26">
        <f t="shared" si="58"/>
        <v>59.868266260000006</v>
      </c>
      <c r="J946" s="26">
        <f t="shared" si="58"/>
        <v>52.976765839999999</v>
      </c>
      <c r="K946" s="26">
        <f t="shared" si="58"/>
        <v>158.80275109000002</v>
      </c>
      <c r="L946" s="26">
        <f t="shared" si="58"/>
        <v>52.312321009999998</v>
      </c>
      <c r="M946" s="26">
        <f t="shared" si="58"/>
        <v>3138.2049448799999</v>
      </c>
      <c r="N946" s="26">
        <f t="shared" si="58"/>
        <v>3115.9692219100002</v>
      </c>
      <c r="O946" s="26">
        <f t="shared" si="58"/>
        <v>0.51217492000000009</v>
      </c>
      <c r="P946" s="26">
        <f t="shared" si="58"/>
        <v>9.1334787199999994</v>
      </c>
      <c r="Q946" s="26">
        <f t="shared" si="58"/>
        <v>12.590069329999999</v>
      </c>
      <c r="R946" s="26">
        <f t="shared" si="58"/>
        <v>3902.0038644199999</v>
      </c>
      <c r="S946" s="26">
        <f t="shared" si="58"/>
        <v>2039.1335602600004</v>
      </c>
      <c r="T946" s="26">
        <f t="shared" si="58"/>
        <v>68.523571969999992</v>
      </c>
      <c r="U946" s="26">
        <f t="shared" si="58"/>
        <v>237.97435367000003</v>
      </c>
      <c r="V946" s="26">
        <f t="shared" si="58"/>
        <v>0</v>
      </c>
      <c r="W946" s="26">
        <f t="shared" si="58"/>
        <v>21.258235159999998</v>
      </c>
      <c r="X946" s="26">
        <f t="shared" si="58"/>
        <v>156.78321839</v>
      </c>
      <c r="Y946" s="26">
        <f t="shared" si="58"/>
        <v>491.01604321999991</v>
      </c>
      <c r="Z946" s="26">
        <f t="shared" si="58"/>
        <v>14.464614490000001</v>
      </c>
      <c r="AA946" s="26">
        <f t="shared" si="58"/>
        <v>3029.1535971599997</v>
      </c>
      <c r="AB946" s="26">
        <f t="shared" si="58"/>
        <v>872.85026726000012</v>
      </c>
      <c r="AC946" s="26">
        <f t="shared" si="58"/>
        <v>0.45345767999999997</v>
      </c>
      <c r="AD946" s="26">
        <f t="shared" si="58"/>
        <v>0.45345767999999997</v>
      </c>
      <c r="AE946" s="26">
        <f t="shared" si="58"/>
        <v>0</v>
      </c>
      <c r="AF946" s="26">
        <f t="shared" si="58"/>
        <v>0</v>
      </c>
      <c r="AG946" s="26">
        <f t="shared" si="58"/>
        <v>41.411940279999996</v>
      </c>
      <c r="AH946" s="26">
        <f t="shared" si="58"/>
        <v>41.411940279999996</v>
      </c>
      <c r="AI946" s="26">
        <f t="shared" si="58"/>
        <v>0</v>
      </c>
      <c r="AJ946" s="26">
        <f t="shared" si="58"/>
        <v>0</v>
      </c>
      <c r="AK946" s="26">
        <f t="shared" si="58"/>
        <v>41.865397959999996</v>
      </c>
      <c r="AL946" s="26">
        <f t="shared" si="58"/>
        <v>197.06599262</v>
      </c>
      <c r="AM946" s="26">
        <f t="shared" si="58"/>
        <v>197.02999262</v>
      </c>
      <c r="AN946" s="26">
        <f t="shared" si="58"/>
        <v>3.5999999999999997E-2</v>
      </c>
      <c r="AO946" s="26">
        <f t="shared" si="58"/>
        <v>0</v>
      </c>
      <c r="AP946" s="26">
        <f t="shared" si="58"/>
        <v>32.479076169999999</v>
      </c>
      <c r="AQ946" s="26">
        <f t="shared" si="58"/>
        <v>32.479076169999999</v>
      </c>
      <c r="AR946" s="26">
        <f t="shared" si="58"/>
        <v>0</v>
      </c>
      <c r="AS946" s="26">
        <f t="shared" si="58"/>
        <v>5.5250388200000007</v>
      </c>
      <c r="AT946" s="26">
        <f t="shared" si="58"/>
        <v>235.07010760999995</v>
      </c>
      <c r="AU946" s="26">
        <f t="shared" si="58"/>
        <v>679.64555761000008</v>
      </c>
      <c r="AV946" s="26">
        <f t="shared" si="58"/>
        <v>1345.8354068799999</v>
      </c>
      <c r="AW946" s="26">
        <f t="shared" si="58"/>
        <v>2025.4809644900004</v>
      </c>
      <c r="AX946" s="26">
        <f t="shared" si="58"/>
        <v>93.695725600000003</v>
      </c>
      <c r="AY946" s="26">
        <f t="shared" si="58"/>
        <v>67.737875640000013</v>
      </c>
      <c r="AZ946" s="26">
        <f t="shared" si="58"/>
        <v>1864.0473632500002</v>
      </c>
    </row>
    <row r="947" spans="2:52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2:52" x14ac:dyDescent="0.25">
      <c r="B948" s="14" t="s">
        <v>584</v>
      </c>
    </row>
    <row r="949" spans="2:52" x14ac:dyDescent="0.25">
      <c r="B949" s="15" t="s">
        <v>684</v>
      </c>
      <c r="C949" s="28">
        <v>47.96068343000001</v>
      </c>
      <c r="D949" s="28">
        <v>26.39352908</v>
      </c>
      <c r="E949" s="28">
        <v>16.9805685</v>
      </c>
      <c r="F949" s="28">
        <v>8.6958249199999997</v>
      </c>
      <c r="G949" s="28">
        <v>0.71713566000000006</v>
      </c>
      <c r="H949" s="28">
        <v>21.567154350000003</v>
      </c>
      <c r="I949" s="28">
        <v>2.6124908599999999</v>
      </c>
      <c r="J949" s="28">
        <v>3.82748365</v>
      </c>
      <c r="K949" s="28">
        <v>11.28804777</v>
      </c>
      <c r="L949" s="28">
        <v>3.8391320699999998</v>
      </c>
      <c r="M949" s="28">
        <v>114.2370775</v>
      </c>
      <c r="N949" s="28">
        <v>107.397963</v>
      </c>
      <c r="O949" s="28">
        <v>6.8391145</v>
      </c>
      <c r="P949" s="28">
        <v>0</v>
      </c>
      <c r="Q949" s="28">
        <v>0</v>
      </c>
      <c r="R949" s="28">
        <v>162.19776093000002</v>
      </c>
      <c r="S949" s="28">
        <v>81.947624019999992</v>
      </c>
      <c r="T949" s="28">
        <v>5.7426187999999998</v>
      </c>
      <c r="U949" s="28">
        <v>20.05054449</v>
      </c>
      <c r="V949" s="28">
        <v>0</v>
      </c>
      <c r="W949" s="28">
        <v>2.1598740400000001</v>
      </c>
      <c r="X949" s="28">
        <v>14.044671939999999</v>
      </c>
      <c r="Y949" s="28">
        <v>9.948965509999999</v>
      </c>
      <c r="Z949" s="28">
        <v>4.731254E-2</v>
      </c>
      <c r="AA949" s="28">
        <v>133.94161134000001</v>
      </c>
      <c r="AB949" s="28">
        <v>28.25614959</v>
      </c>
      <c r="AC949" s="28">
        <v>0</v>
      </c>
      <c r="AD949" s="28">
        <v>0</v>
      </c>
      <c r="AE949" s="28">
        <v>0</v>
      </c>
      <c r="AF949" s="28">
        <v>0</v>
      </c>
      <c r="AG949" s="28">
        <v>0</v>
      </c>
      <c r="AH949" s="28">
        <v>0</v>
      </c>
      <c r="AI949" s="28">
        <v>0</v>
      </c>
      <c r="AJ949" s="28">
        <v>0</v>
      </c>
      <c r="AK949" s="28">
        <v>0</v>
      </c>
      <c r="AL949" s="28">
        <v>18.2968324</v>
      </c>
      <c r="AM949" s="28">
        <v>18.2968324</v>
      </c>
      <c r="AN949" s="28">
        <v>0</v>
      </c>
      <c r="AO949" s="28">
        <v>0</v>
      </c>
      <c r="AP949" s="28">
        <v>0.46926844000000001</v>
      </c>
      <c r="AQ949" s="28">
        <v>0.46926844000000001</v>
      </c>
      <c r="AR949" s="28">
        <v>0</v>
      </c>
      <c r="AS949" s="28">
        <v>0</v>
      </c>
      <c r="AT949" s="28">
        <v>18.76610084</v>
      </c>
      <c r="AU949" s="28">
        <v>9.4900487499999997</v>
      </c>
      <c r="AV949" s="28">
        <v>52.114603510000002</v>
      </c>
      <c r="AW949" s="28">
        <v>61.604652259999995</v>
      </c>
      <c r="AX949" s="28">
        <v>0</v>
      </c>
      <c r="AY949" s="28">
        <v>0</v>
      </c>
      <c r="AZ949" s="28">
        <v>61.604652259999995</v>
      </c>
    </row>
    <row r="950" spans="2:52" x14ac:dyDescent="0.25">
      <c r="B950" s="15" t="s">
        <v>685</v>
      </c>
      <c r="C950" s="28">
        <v>17.39880861</v>
      </c>
      <c r="D950" s="28">
        <v>7.0600755000000008</v>
      </c>
      <c r="E950" s="28">
        <v>4.9090627100000006</v>
      </c>
      <c r="F950" s="28">
        <v>1.56976239</v>
      </c>
      <c r="G950" s="28">
        <v>0.58125040000000006</v>
      </c>
      <c r="H950" s="28">
        <v>10.33873311</v>
      </c>
      <c r="I950" s="28">
        <v>0.98624256999999993</v>
      </c>
      <c r="J950" s="28">
        <v>1.2932049999999999</v>
      </c>
      <c r="K950" s="28">
        <v>7.6805488300000002</v>
      </c>
      <c r="L950" s="28">
        <v>0.37873670999999998</v>
      </c>
      <c r="M950" s="28">
        <v>154.08894731000004</v>
      </c>
      <c r="N950" s="28">
        <v>151.56618</v>
      </c>
      <c r="O950" s="28">
        <v>0.10730836000000001</v>
      </c>
      <c r="P950" s="28">
        <v>0.40185796000000001</v>
      </c>
      <c r="Q950" s="28">
        <v>2.01360099</v>
      </c>
      <c r="R950" s="28">
        <v>171.48775592000001</v>
      </c>
      <c r="S950" s="28">
        <v>69.341933189999992</v>
      </c>
      <c r="T950" s="28">
        <v>3.04639448</v>
      </c>
      <c r="U950" s="28">
        <v>18.845252819999999</v>
      </c>
      <c r="V950" s="28">
        <v>0</v>
      </c>
      <c r="W950" s="28">
        <v>0</v>
      </c>
      <c r="X950" s="28">
        <v>7.6268997199999999</v>
      </c>
      <c r="Y950" s="28">
        <v>29.81219402</v>
      </c>
      <c r="Z950" s="28">
        <v>1.0335993399999999</v>
      </c>
      <c r="AA950" s="28">
        <v>129.70627357000001</v>
      </c>
      <c r="AB950" s="28">
        <v>41.781482350000005</v>
      </c>
      <c r="AC950" s="28">
        <v>0.37990000000000002</v>
      </c>
      <c r="AD950" s="28">
        <v>0</v>
      </c>
      <c r="AE950" s="28">
        <v>0</v>
      </c>
      <c r="AF950" s="28">
        <v>0.37990000000000002</v>
      </c>
      <c r="AG950" s="28">
        <v>0</v>
      </c>
      <c r="AH950" s="28">
        <v>0</v>
      </c>
      <c r="AI950" s="28">
        <v>0</v>
      </c>
      <c r="AJ950" s="28">
        <v>10.62455164</v>
      </c>
      <c r="AK950" s="28">
        <v>11.004451640000001</v>
      </c>
      <c r="AL950" s="28">
        <v>8.6197008299999993</v>
      </c>
      <c r="AM950" s="28">
        <v>8.6197008299999993</v>
      </c>
      <c r="AN950" s="28">
        <v>0</v>
      </c>
      <c r="AO950" s="28">
        <v>0</v>
      </c>
      <c r="AP950" s="28">
        <v>2.1527616699999998</v>
      </c>
      <c r="AQ950" s="28">
        <v>2.1527616699999998</v>
      </c>
      <c r="AR950" s="28">
        <v>0</v>
      </c>
      <c r="AS950" s="28">
        <v>4.1012367899999997</v>
      </c>
      <c r="AT950" s="28">
        <v>14.873699289999999</v>
      </c>
      <c r="AU950" s="28">
        <v>37.912234700000006</v>
      </c>
      <c r="AV950" s="28">
        <v>86.867822200000006</v>
      </c>
      <c r="AW950" s="28">
        <v>124.78005690000001</v>
      </c>
      <c r="AX950" s="28">
        <v>1.9211423299999999</v>
      </c>
      <c r="AY950" s="28">
        <v>14.348493019999999</v>
      </c>
      <c r="AZ950" s="28">
        <v>108.51042155</v>
      </c>
    </row>
    <row r="951" spans="2:52" x14ac:dyDescent="0.25">
      <c r="B951" s="15" t="s">
        <v>686</v>
      </c>
      <c r="C951" s="28">
        <v>3.4402809399999996</v>
      </c>
      <c r="D951" s="28">
        <v>1.9764873299999999</v>
      </c>
      <c r="E951" s="28">
        <v>1.6365915</v>
      </c>
      <c r="F951" s="28">
        <v>0.25814013000000002</v>
      </c>
      <c r="G951" s="28">
        <v>8.1755700000000001E-2</v>
      </c>
      <c r="H951" s="28">
        <v>1.46379361</v>
      </c>
      <c r="I951" s="28">
        <v>0.47957949999999999</v>
      </c>
      <c r="J951" s="28">
        <v>0.24127895999999999</v>
      </c>
      <c r="K951" s="28">
        <v>0.58931602000000005</v>
      </c>
      <c r="L951" s="28">
        <v>0.15361912999999999</v>
      </c>
      <c r="M951" s="28">
        <v>61.814138999999997</v>
      </c>
      <c r="N951" s="28">
        <v>61.094138999999998</v>
      </c>
      <c r="O951" s="28">
        <v>0</v>
      </c>
      <c r="P951" s="28">
        <v>0</v>
      </c>
      <c r="Q951" s="28">
        <v>0.72</v>
      </c>
      <c r="R951" s="28">
        <v>65.254419939999991</v>
      </c>
      <c r="S951" s="28">
        <v>29.900868640000002</v>
      </c>
      <c r="T951" s="28">
        <v>0.59485943000000008</v>
      </c>
      <c r="U951" s="28">
        <v>7.5426209200000001</v>
      </c>
      <c r="V951" s="28">
        <v>0</v>
      </c>
      <c r="W951" s="28">
        <v>1.2748241999999999</v>
      </c>
      <c r="X951" s="28">
        <v>3.7695992</v>
      </c>
      <c r="Y951" s="28">
        <v>9.6027317599999993</v>
      </c>
      <c r="Z951" s="28">
        <v>0.57612207999999998</v>
      </c>
      <c r="AA951" s="28">
        <v>53.261626230000005</v>
      </c>
      <c r="AB951" s="28">
        <v>11.992793709999999</v>
      </c>
      <c r="AC951" s="28">
        <v>0</v>
      </c>
      <c r="AD951" s="28">
        <v>0</v>
      </c>
      <c r="AE951" s="28">
        <v>0</v>
      </c>
      <c r="AF951" s="28">
        <v>0</v>
      </c>
      <c r="AG951" s="28">
        <v>0</v>
      </c>
      <c r="AH951" s="28">
        <v>0</v>
      </c>
      <c r="AI951" s="28">
        <v>0</v>
      </c>
      <c r="AJ951" s="28">
        <v>0</v>
      </c>
      <c r="AK951" s="28">
        <v>0</v>
      </c>
      <c r="AL951" s="28">
        <v>4.9835064100000004</v>
      </c>
      <c r="AM951" s="28">
        <v>4.9835064100000004</v>
      </c>
      <c r="AN951" s="28">
        <v>0</v>
      </c>
      <c r="AO951" s="28">
        <v>0</v>
      </c>
      <c r="AP951" s="28">
        <v>2.4577777599999999</v>
      </c>
      <c r="AQ951" s="28">
        <v>2.4577777599999999</v>
      </c>
      <c r="AR951" s="28">
        <v>0</v>
      </c>
      <c r="AS951" s="28">
        <v>0</v>
      </c>
      <c r="AT951" s="28">
        <v>7.4412841700000003</v>
      </c>
      <c r="AU951" s="28">
        <v>4.5515095399999996</v>
      </c>
      <c r="AV951" s="28">
        <v>6.0121222700000008</v>
      </c>
      <c r="AW951" s="28">
        <v>10.56363181</v>
      </c>
      <c r="AX951" s="28">
        <v>0</v>
      </c>
      <c r="AY951" s="28">
        <v>0</v>
      </c>
      <c r="AZ951" s="28">
        <v>10.56363181</v>
      </c>
    </row>
    <row r="952" spans="2:52" x14ac:dyDescent="0.25">
      <c r="B952" s="15" t="s">
        <v>687</v>
      </c>
      <c r="C952" s="28">
        <v>19.238025729999997</v>
      </c>
      <c r="D952" s="28">
        <v>5.8301034200000004</v>
      </c>
      <c r="E952" s="28">
        <v>3.94902021</v>
      </c>
      <c r="F952" s="28">
        <v>1.2183762600000001</v>
      </c>
      <c r="G952" s="28">
        <v>0.66270694999999991</v>
      </c>
      <c r="H952" s="28">
        <v>13.407922309999998</v>
      </c>
      <c r="I952" s="28">
        <v>1.75419276</v>
      </c>
      <c r="J952" s="28">
        <v>0.54136499999999999</v>
      </c>
      <c r="K952" s="28">
        <v>10.8116857</v>
      </c>
      <c r="L952" s="28">
        <v>0.30067885</v>
      </c>
      <c r="M952" s="28">
        <v>173.08405200000001</v>
      </c>
      <c r="N952" s="28">
        <v>171.58405200000001</v>
      </c>
      <c r="O952" s="28">
        <v>0</v>
      </c>
      <c r="P952" s="28">
        <v>0</v>
      </c>
      <c r="Q952" s="28">
        <v>1.5</v>
      </c>
      <c r="R952" s="28">
        <v>192.32207772999999</v>
      </c>
      <c r="S952" s="28">
        <v>99.437925050000004</v>
      </c>
      <c r="T952" s="28">
        <v>1.5768720199999999</v>
      </c>
      <c r="U952" s="28">
        <v>10.620204210000001</v>
      </c>
      <c r="V952" s="28">
        <v>0</v>
      </c>
      <c r="W952" s="28">
        <v>0</v>
      </c>
      <c r="X952" s="28">
        <v>6.8732080399999997</v>
      </c>
      <c r="Y952" s="28">
        <v>41.963635750000002</v>
      </c>
      <c r="Z952" s="28">
        <v>0</v>
      </c>
      <c r="AA952" s="28">
        <v>160.47184507</v>
      </c>
      <c r="AB952" s="28">
        <v>31.85023266</v>
      </c>
      <c r="AC952" s="28">
        <v>0</v>
      </c>
      <c r="AD952" s="28">
        <v>0</v>
      </c>
      <c r="AE952" s="28">
        <v>0</v>
      </c>
      <c r="AF952" s="28">
        <v>0</v>
      </c>
      <c r="AG952" s="28">
        <v>0</v>
      </c>
      <c r="AH952" s="28">
        <v>0</v>
      </c>
      <c r="AI952" s="28">
        <v>0</v>
      </c>
      <c r="AJ952" s="28">
        <v>0</v>
      </c>
      <c r="AK952" s="28">
        <v>0</v>
      </c>
      <c r="AL952" s="28">
        <v>0</v>
      </c>
      <c r="AM952" s="28">
        <v>0</v>
      </c>
      <c r="AN952" s="28">
        <v>0</v>
      </c>
      <c r="AO952" s="28">
        <v>0</v>
      </c>
      <c r="AP952" s="28">
        <v>0</v>
      </c>
      <c r="AQ952" s="28">
        <v>0</v>
      </c>
      <c r="AR952" s="28">
        <v>0</v>
      </c>
      <c r="AS952" s="28">
        <v>0</v>
      </c>
      <c r="AT952" s="28">
        <v>0</v>
      </c>
      <c r="AU952" s="28">
        <v>31.85023266</v>
      </c>
      <c r="AV952" s="28">
        <v>80.549419450000002</v>
      </c>
      <c r="AW952" s="28">
        <v>112.39965211000001</v>
      </c>
      <c r="AX952" s="28">
        <v>0</v>
      </c>
      <c r="AY952" s="28">
        <v>0</v>
      </c>
      <c r="AZ952" s="28">
        <v>112.39965211000001</v>
      </c>
    </row>
    <row r="953" spans="2:52" x14ac:dyDescent="0.25">
      <c r="B953" s="15" t="s">
        <v>688</v>
      </c>
      <c r="C953" s="28">
        <v>20.981833840000004</v>
      </c>
      <c r="D953" s="28">
        <v>14.028458250000002</v>
      </c>
      <c r="E953" s="28">
        <v>9.558205730000001</v>
      </c>
      <c r="F953" s="28">
        <v>3.9468404700000002</v>
      </c>
      <c r="G953" s="28">
        <v>0.52341205000000002</v>
      </c>
      <c r="H953" s="28">
        <v>6.9533755900000003</v>
      </c>
      <c r="I953" s="28">
        <v>0.97279309999999997</v>
      </c>
      <c r="J953" s="28">
        <v>0.474858</v>
      </c>
      <c r="K953" s="28">
        <v>5.5057244900000004</v>
      </c>
      <c r="L953" s="28">
        <v>0</v>
      </c>
      <c r="M953" s="28">
        <v>93.711813000000006</v>
      </c>
      <c r="N953" s="28">
        <v>93.711813000000006</v>
      </c>
      <c r="O953" s="28">
        <v>0</v>
      </c>
      <c r="P953" s="28">
        <v>0</v>
      </c>
      <c r="Q953" s="28">
        <v>0</v>
      </c>
      <c r="R953" s="28">
        <v>114.69364684</v>
      </c>
      <c r="S953" s="28">
        <v>59.18880094</v>
      </c>
      <c r="T953" s="28">
        <v>2.84417264</v>
      </c>
      <c r="U953" s="28">
        <v>8.8532406999999989</v>
      </c>
      <c r="V953" s="28">
        <v>0</v>
      </c>
      <c r="W953" s="28">
        <v>0</v>
      </c>
      <c r="X953" s="28">
        <v>6.7597384900000002</v>
      </c>
      <c r="Y953" s="28">
        <v>17.922922270000001</v>
      </c>
      <c r="Z953" s="28">
        <v>0</v>
      </c>
      <c r="AA953" s="28">
        <v>95.568875039999995</v>
      </c>
      <c r="AB953" s="28">
        <v>19.124771800000001</v>
      </c>
      <c r="AC953" s="28">
        <v>0</v>
      </c>
      <c r="AD953" s="28">
        <v>0</v>
      </c>
      <c r="AE953" s="28">
        <v>0</v>
      </c>
      <c r="AF953" s="28">
        <v>0</v>
      </c>
      <c r="AG953" s="28">
        <v>0</v>
      </c>
      <c r="AH953" s="28">
        <v>0</v>
      </c>
      <c r="AI953" s="28">
        <v>0</v>
      </c>
      <c r="AJ953" s="28">
        <v>0</v>
      </c>
      <c r="AK953" s="28">
        <v>0</v>
      </c>
      <c r="AL953" s="28">
        <v>1.1290041100000001</v>
      </c>
      <c r="AM953" s="28">
        <v>1.1290041100000001</v>
      </c>
      <c r="AN953" s="28">
        <v>0</v>
      </c>
      <c r="AO953" s="28">
        <v>0</v>
      </c>
      <c r="AP953" s="28">
        <v>0</v>
      </c>
      <c r="AQ953" s="28">
        <v>0</v>
      </c>
      <c r="AR953" s="28">
        <v>0</v>
      </c>
      <c r="AS953" s="28">
        <v>0</v>
      </c>
      <c r="AT953" s="28">
        <v>1.1290041100000001</v>
      </c>
      <c r="AU953" s="28">
        <v>17.995767690000001</v>
      </c>
      <c r="AV953" s="28">
        <v>35.779444499999997</v>
      </c>
      <c r="AW953" s="28">
        <v>53.775212189999998</v>
      </c>
      <c r="AX953" s="28">
        <v>0.61458734999999998</v>
      </c>
      <c r="AY953" s="28">
        <v>0</v>
      </c>
      <c r="AZ953" s="28">
        <v>53.160624839999997</v>
      </c>
    </row>
    <row r="954" spans="2:52" x14ac:dyDescent="0.25">
      <c r="B954" s="15" t="s">
        <v>689</v>
      </c>
      <c r="C954" s="28">
        <v>44.31908834</v>
      </c>
      <c r="D954" s="28">
        <v>18.065254360000001</v>
      </c>
      <c r="E954" s="28">
        <v>11.033198259999999</v>
      </c>
      <c r="F954" s="28">
        <v>6.5197810499999997</v>
      </c>
      <c r="G954" s="28">
        <v>0.51227504999999995</v>
      </c>
      <c r="H954" s="28">
        <v>26.25383398</v>
      </c>
      <c r="I954" s="28">
        <v>2.8968797599999996</v>
      </c>
      <c r="J954" s="28">
        <v>1.216316</v>
      </c>
      <c r="K954" s="28">
        <v>22.028857339999998</v>
      </c>
      <c r="L954" s="28">
        <v>0.11178087999999999</v>
      </c>
      <c r="M954" s="28">
        <v>122.05149400000001</v>
      </c>
      <c r="N954" s="28">
        <v>121.85361399999999</v>
      </c>
      <c r="O954" s="28">
        <v>0</v>
      </c>
      <c r="P954" s="28">
        <v>0</v>
      </c>
      <c r="Q954" s="28">
        <v>0.19788</v>
      </c>
      <c r="R954" s="28">
        <v>166.37058234</v>
      </c>
      <c r="S954" s="28">
        <v>84.237222379999992</v>
      </c>
      <c r="T954" s="28">
        <v>4.7213942500000003</v>
      </c>
      <c r="U954" s="28">
        <v>8.5876920299999995</v>
      </c>
      <c r="V954" s="28">
        <v>0</v>
      </c>
      <c r="W954" s="28">
        <v>0</v>
      </c>
      <c r="X954" s="28">
        <v>5.5358992999999996</v>
      </c>
      <c r="Y954" s="28">
        <v>28.371621530000002</v>
      </c>
      <c r="Z954" s="28">
        <v>0.8125129499999999</v>
      </c>
      <c r="AA954" s="28">
        <v>132.26634243999999</v>
      </c>
      <c r="AB954" s="28">
        <v>34.104239899999996</v>
      </c>
      <c r="AC954" s="28">
        <v>0</v>
      </c>
      <c r="AD954" s="28">
        <v>0</v>
      </c>
      <c r="AE954" s="28">
        <v>0</v>
      </c>
      <c r="AF954" s="28">
        <v>0</v>
      </c>
      <c r="AG954" s="28">
        <v>0</v>
      </c>
      <c r="AH954" s="28">
        <v>0</v>
      </c>
      <c r="AI954" s="28">
        <v>0</v>
      </c>
      <c r="AJ954" s="28">
        <v>0</v>
      </c>
      <c r="AK954" s="28">
        <v>0</v>
      </c>
      <c r="AL954" s="28">
        <v>3.7339899000000001</v>
      </c>
      <c r="AM954" s="28">
        <v>3.7339899000000001</v>
      </c>
      <c r="AN954" s="28">
        <v>0</v>
      </c>
      <c r="AO954" s="28">
        <v>0</v>
      </c>
      <c r="AP954" s="28">
        <v>0.52895676000000003</v>
      </c>
      <c r="AQ954" s="28">
        <v>0.52895676000000003</v>
      </c>
      <c r="AR954" s="28">
        <v>0</v>
      </c>
      <c r="AS954" s="28">
        <v>0</v>
      </c>
      <c r="AT954" s="28">
        <v>4.2629466599999999</v>
      </c>
      <c r="AU954" s="28">
        <v>29.841293239999999</v>
      </c>
      <c r="AV954" s="28">
        <v>26.039619900000002</v>
      </c>
      <c r="AW954" s="28">
        <v>55.880913140000004</v>
      </c>
      <c r="AX954" s="28">
        <v>0.96695335999999998</v>
      </c>
      <c r="AY954" s="28">
        <v>1.2025446799999999</v>
      </c>
      <c r="AZ954" s="28">
        <v>53.711415100000004</v>
      </c>
    </row>
    <row r="955" spans="2:52" x14ac:dyDescent="0.25">
      <c r="B955" s="15" t="s">
        <v>690</v>
      </c>
      <c r="C955" s="28">
        <v>10.714870239999998</v>
      </c>
      <c r="D955" s="28">
        <v>5.0437414399999998</v>
      </c>
      <c r="E955" s="28">
        <v>3.5102781099999998</v>
      </c>
      <c r="F955" s="28">
        <v>1.2461285</v>
      </c>
      <c r="G955" s="28">
        <v>0.28733483000000004</v>
      </c>
      <c r="H955" s="28">
        <v>5.6711288</v>
      </c>
      <c r="I955" s="28">
        <v>1.47647927</v>
      </c>
      <c r="J955" s="28">
        <v>0.38541249999999999</v>
      </c>
      <c r="K955" s="28">
        <v>2.24267862</v>
      </c>
      <c r="L955" s="28">
        <v>1.5665584099999998</v>
      </c>
      <c r="M955" s="28">
        <v>118.11997023000001</v>
      </c>
      <c r="N955" s="28">
        <v>117.51047800000001</v>
      </c>
      <c r="O955" s="28">
        <v>3.4492230000000006E-2</v>
      </c>
      <c r="P955" s="28">
        <v>0.57499999999999996</v>
      </c>
      <c r="Q955" s="28">
        <v>0</v>
      </c>
      <c r="R955" s="28">
        <v>128.83484046999999</v>
      </c>
      <c r="S955" s="28">
        <v>70.283235040000008</v>
      </c>
      <c r="T955" s="28">
        <v>1.3309566900000001</v>
      </c>
      <c r="U955" s="28">
        <v>11.50336991</v>
      </c>
      <c r="V955" s="28">
        <v>0</v>
      </c>
      <c r="W955" s="28">
        <v>0</v>
      </c>
      <c r="X955" s="28">
        <v>6.7324207999999999</v>
      </c>
      <c r="Y955" s="28">
        <v>17.816355590000001</v>
      </c>
      <c r="Z955" s="28">
        <v>3.72301766</v>
      </c>
      <c r="AA955" s="28">
        <v>111.38935569</v>
      </c>
      <c r="AB955" s="28">
        <v>17.445484780000001</v>
      </c>
      <c r="AC955" s="28">
        <v>0</v>
      </c>
      <c r="AD955" s="28">
        <v>0</v>
      </c>
      <c r="AE955" s="28">
        <v>0</v>
      </c>
      <c r="AF955" s="28">
        <v>0</v>
      </c>
      <c r="AG955" s="28">
        <v>0</v>
      </c>
      <c r="AH955" s="28">
        <v>0</v>
      </c>
      <c r="AI955" s="28">
        <v>0</v>
      </c>
      <c r="AJ955" s="28">
        <v>0</v>
      </c>
      <c r="AK955" s="28">
        <v>0</v>
      </c>
      <c r="AL955" s="28">
        <v>0.57340100000000005</v>
      </c>
      <c r="AM955" s="28">
        <v>0.57340100000000005</v>
      </c>
      <c r="AN955" s="28">
        <v>0</v>
      </c>
      <c r="AO955" s="28">
        <v>0</v>
      </c>
      <c r="AP955" s="28">
        <v>4.9444384499999998</v>
      </c>
      <c r="AQ955" s="28">
        <v>4.9444384499999998</v>
      </c>
      <c r="AR955" s="28">
        <v>0</v>
      </c>
      <c r="AS955" s="28">
        <v>0</v>
      </c>
      <c r="AT955" s="28">
        <v>5.5178394500000003</v>
      </c>
      <c r="AU955" s="28">
        <v>11.927645330000001</v>
      </c>
      <c r="AV955" s="28">
        <v>30.798718169999997</v>
      </c>
      <c r="AW955" s="28">
        <v>42.726363499999998</v>
      </c>
      <c r="AX955" s="28">
        <v>0.85168761000000004</v>
      </c>
      <c r="AY955" s="28">
        <v>0</v>
      </c>
      <c r="AZ955" s="28">
        <v>41.874675889999999</v>
      </c>
    </row>
    <row r="956" spans="2:52" x14ac:dyDescent="0.25">
      <c r="B956" s="15" t="s">
        <v>691</v>
      </c>
      <c r="C956" s="28">
        <v>14.977830969999999</v>
      </c>
      <c r="D956" s="28">
        <v>5.4896477900000002</v>
      </c>
      <c r="E956" s="28">
        <v>4.5566000599999992</v>
      </c>
      <c r="F956" s="28">
        <v>0.69441316000000008</v>
      </c>
      <c r="G956" s="28">
        <v>0.23863457000000002</v>
      </c>
      <c r="H956" s="28">
        <v>9.48818318</v>
      </c>
      <c r="I956" s="28">
        <v>0.91137035999999993</v>
      </c>
      <c r="J956" s="28">
        <v>0.63711737000000002</v>
      </c>
      <c r="K956" s="28">
        <v>0.55527269999999995</v>
      </c>
      <c r="L956" s="28">
        <v>7.3844227499999997</v>
      </c>
      <c r="M956" s="28">
        <v>104.756485</v>
      </c>
      <c r="N956" s="28">
        <v>104.756485</v>
      </c>
      <c r="O956" s="28">
        <v>0</v>
      </c>
      <c r="P956" s="28">
        <v>0</v>
      </c>
      <c r="Q956" s="28">
        <v>0</v>
      </c>
      <c r="R956" s="28">
        <v>119.73431597</v>
      </c>
      <c r="S956" s="28">
        <v>54.031085779999998</v>
      </c>
      <c r="T956" s="28">
        <v>1.8092539399999998</v>
      </c>
      <c r="U956" s="28">
        <v>9.6553483199999999</v>
      </c>
      <c r="V956" s="28">
        <v>0</v>
      </c>
      <c r="W956" s="28">
        <v>2.3511405099999996</v>
      </c>
      <c r="X956" s="28">
        <v>6.0483010999999998</v>
      </c>
      <c r="Y956" s="28">
        <v>17.006392139999999</v>
      </c>
      <c r="Z956" s="28">
        <v>0.7993884</v>
      </c>
      <c r="AA956" s="28">
        <v>91.700910190000002</v>
      </c>
      <c r="AB956" s="28">
        <v>28.033405780000002</v>
      </c>
      <c r="AC956" s="28">
        <v>0</v>
      </c>
      <c r="AD956" s="28">
        <v>0</v>
      </c>
      <c r="AE956" s="28">
        <v>0</v>
      </c>
      <c r="AF956" s="28">
        <v>0</v>
      </c>
      <c r="AG956" s="28">
        <v>0</v>
      </c>
      <c r="AH956" s="28">
        <v>0</v>
      </c>
      <c r="AI956" s="28">
        <v>0</v>
      </c>
      <c r="AJ956" s="28">
        <v>0.28209666999999999</v>
      </c>
      <c r="AK956" s="28">
        <v>0.28209666999999999</v>
      </c>
      <c r="AL956" s="28">
        <v>1.1581399999999999</v>
      </c>
      <c r="AM956" s="28">
        <v>1.1581399999999999</v>
      </c>
      <c r="AN956" s="28">
        <v>0</v>
      </c>
      <c r="AO956" s="28">
        <v>0</v>
      </c>
      <c r="AP956" s="28">
        <v>1.8189321999999999</v>
      </c>
      <c r="AQ956" s="28">
        <v>1.8189321999999999</v>
      </c>
      <c r="AR956" s="28">
        <v>0</v>
      </c>
      <c r="AS956" s="28">
        <v>0</v>
      </c>
      <c r="AT956" s="28">
        <v>2.9770722000000003</v>
      </c>
      <c r="AU956" s="28">
        <v>25.338430249999998</v>
      </c>
      <c r="AV956" s="28">
        <v>17.579708510000003</v>
      </c>
      <c r="AW956" s="28">
        <v>42.918138759999998</v>
      </c>
      <c r="AX956" s="28">
        <v>3.541471</v>
      </c>
      <c r="AY956" s="28">
        <v>0</v>
      </c>
      <c r="AZ956" s="28">
        <v>39.376667759999997</v>
      </c>
    </row>
    <row r="957" spans="2:52" x14ac:dyDescent="0.25">
      <c r="B957" s="15" t="s">
        <v>140</v>
      </c>
      <c r="C957" s="28">
        <v>12.772316849999999</v>
      </c>
      <c r="D957" s="28">
        <v>6.7523305799999989</v>
      </c>
      <c r="E957" s="28">
        <v>4.9728935999999999</v>
      </c>
      <c r="F957" s="28">
        <v>1.45508869</v>
      </c>
      <c r="G957" s="28">
        <v>0.32434828999999998</v>
      </c>
      <c r="H957" s="28">
        <v>6.0199862700000004</v>
      </c>
      <c r="I957" s="28">
        <v>1.34280245</v>
      </c>
      <c r="J957" s="28">
        <v>0.65260981000000007</v>
      </c>
      <c r="K957" s="28">
        <v>3.9873439799999999</v>
      </c>
      <c r="L957" s="28">
        <v>3.7230029999999997E-2</v>
      </c>
      <c r="M957" s="28">
        <v>100.71981629000001</v>
      </c>
      <c r="N957" s="28">
        <v>100.00985799999999</v>
      </c>
      <c r="O957" s="28">
        <v>0.70995828999999999</v>
      </c>
      <c r="P957" s="28">
        <v>0</v>
      </c>
      <c r="Q957" s="28">
        <v>0</v>
      </c>
      <c r="R957" s="28">
        <v>113.49213314000001</v>
      </c>
      <c r="S957" s="28">
        <v>55.931302659999993</v>
      </c>
      <c r="T957" s="28">
        <v>2.4271861299999999</v>
      </c>
      <c r="U957" s="28">
        <v>10.11199959</v>
      </c>
      <c r="V957" s="28">
        <v>0</v>
      </c>
      <c r="W957" s="28">
        <v>2.23432239</v>
      </c>
      <c r="X957" s="28">
        <v>3.51385887</v>
      </c>
      <c r="Y957" s="28">
        <v>10.36623582</v>
      </c>
      <c r="Z957" s="28">
        <v>1.9961376899999999</v>
      </c>
      <c r="AA957" s="28">
        <v>86.581043149999999</v>
      </c>
      <c r="AB957" s="28">
        <v>26.911089989999997</v>
      </c>
      <c r="AC957" s="28">
        <v>0</v>
      </c>
      <c r="AD957" s="28">
        <v>0</v>
      </c>
      <c r="AE957" s="28">
        <v>0</v>
      </c>
      <c r="AF957" s="28">
        <v>0</v>
      </c>
      <c r="AG957" s="28">
        <v>0</v>
      </c>
      <c r="AH957" s="28">
        <v>0</v>
      </c>
      <c r="AI957" s="28">
        <v>0</v>
      </c>
      <c r="AJ957" s="28">
        <v>0</v>
      </c>
      <c r="AK957" s="28">
        <v>0</v>
      </c>
      <c r="AL957" s="28">
        <v>11.79270483</v>
      </c>
      <c r="AM957" s="28">
        <v>11.79270483</v>
      </c>
      <c r="AN957" s="28">
        <v>0</v>
      </c>
      <c r="AO957" s="28">
        <v>0</v>
      </c>
      <c r="AP957" s="28">
        <v>1.9666399999999999</v>
      </c>
      <c r="AQ957" s="28">
        <v>1.9666399999999999</v>
      </c>
      <c r="AR957" s="28">
        <v>0</v>
      </c>
      <c r="AS957" s="28">
        <v>0</v>
      </c>
      <c r="AT957" s="28">
        <v>13.75934483</v>
      </c>
      <c r="AU957" s="28">
        <v>13.151745160000001</v>
      </c>
      <c r="AV957" s="28">
        <v>29.011103310000003</v>
      </c>
      <c r="AW957" s="28">
        <v>42.16284847</v>
      </c>
      <c r="AX957" s="28">
        <v>0.67184554000000007</v>
      </c>
      <c r="AY957" s="28">
        <v>0</v>
      </c>
      <c r="AZ957" s="28">
        <v>41.491002930000001</v>
      </c>
    </row>
    <row r="958" spans="2:52" x14ac:dyDescent="0.25">
      <c r="B958" s="15" t="s">
        <v>692</v>
      </c>
      <c r="C958" s="28">
        <v>18.13727729</v>
      </c>
      <c r="D958" s="28">
        <v>10.365907869999999</v>
      </c>
      <c r="E958" s="28">
        <v>7.9105608100000007</v>
      </c>
      <c r="F958" s="28">
        <v>1.8929634399999999</v>
      </c>
      <c r="G958" s="28">
        <v>0.56238361999999997</v>
      </c>
      <c r="H958" s="28">
        <v>7.7713694200000001</v>
      </c>
      <c r="I958" s="28">
        <v>1.73840112</v>
      </c>
      <c r="J958" s="28">
        <v>0.56493139999999997</v>
      </c>
      <c r="K958" s="28">
        <v>3.1545950600000001</v>
      </c>
      <c r="L958" s="28">
        <v>2.3134418399999999</v>
      </c>
      <c r="M958" s="28">
        <v>117.18479038</v>
      </c>
      <c r="N958" s="28">
        <v>112.85030399999999</v>
      </c>
      <c r="O958" s="28">
        <v>0</v>
      </c>
      <c r="P958" s="28">
        <v>4.3344863799999995</v>
      </c>
      <c r="Q958" s="28">
        <v>0</v>
      </c>
      <c r="R958" s="28">
        <v>135.32206767</v>
      </c>
      <c r="S958" s="28">
        <v>69.393315680000001</v>
      </c>
      <c r="T958" s="28">
        <v>6.1782792100000004</v>
      </c>
      <c r="U958" s="28">
        <v>13.04530671</v>
      </c>
      <c r="V958" s="28">
        <v>0</v>
      </c>
      <c r="W958" s="28">
        <v>4.8601439500000003</v>
      </c>
      <c r="X958" s="28">
        <v>6.2078582500000001</v>
      </c>
      <c r="Y958" s="28">
        <v>25.303362420000003</v>
      </c>
      <c r="Z958" s="28">
        <v>0</v>
      </c>
      <c r="AA958" s="28">
        <v>124.98826622</v>
      </c>
      <c r="AB958" s="28">
        <v>10.333801449999999</v>
      </c>
      <c r="AC958" s="28">
        <v>0</v>
      </c>
      <c r="AD958" s="28">
        <v>0</v>
      </c>
      <c r="AE958" s="28">
        <v>0</v>
      </c>
      <c r="AF958" s="28">
        <v>0</v>
      </c>
      <c r="AG958" s="28">
        <v>0</v>
      </c>
      <c r="AH958" s="28">
        <v>0</v>
      </c>
      <c r="AI958" s="28">
        <v>0</v>
      </c>
      <c r="AJ958" s="28">
        <v>0</v>
      </c>
      <c r="AK958" s="28">
        <v>0</v>
      </c>
      <c r="AL958" s="28">
        <v>10.111519749999999</v>
      </c>
      <c r="AM958" s="28">
        <v>10.111519749999999</v>
      </c>
      <c r="AN958" s="28">
        <v>0</v>
      </c>
      <c r="AO958" s="28">
        <v>0</v>
      </c>
      <c r="AP958" s="28">
        <v>0</v>
      </c>
      <c r="AQ958" s="28">
        <v>0</v>
      </c>
      <c r="AR958" s="28">
        <v>0</v>
      </c>
      <c r="AS958" s="28">
        <v>0</v>
      </c>
      <c r="AT958" s="28">
        <v>10.111519749999999</v>
      </c>
      <c r="AU958" s="28">
        <v>0.2222817</v>
      </c>
      <c r="AV958" s="28">
        <v>34.421485659999995</v>
      </c>
      <c r="AW958" s="28">
        <v>34.643767359999998</v>
      </c>
      <c r="AX958" s="28">
        <v>0</v>
      </c>
      <c r="AY958" s="28">
        <v>0</v>
      </c>
      <c r="AZ958" s="28">
        <v>34.643767359999998</v>
      </c>
    </row>
    <row r="959" spans="2:52" x14ac:dyDescent="0.25">
      <c r="B959" s="15" t="s">
        <v>693</v>
      </c>
      <c r="C959" s="28">
        <v>20.298368679999999</v>
      </c>
      <c r="D959" s="28">
        <v>14.187084619999998</v>
      </c>
      <c r="E959" s="28">
        <v>10.546206629999999</v>
      </c>
      <c r="F959" s="28">
        <v>3.1201680199999999</v>
      </c>
      <c r="G959" s="28">
        <v>0.52070996999999997</v>
      </c>
      <c r="H959" s="28">
        <v>6.11128406</v>
      </c>
      <c r="I959" s="28">
        <v>1.4190949399999999</v>
      </c>
      <c r="J959" s="28">
        <v>0.90990894999999994</v>
      </c>
      <c r="K959" s="28">
        <v>3.2722252999999997</v>
      </c>
      <c r="L959" s="28">
        <v>0.51005487000000005</v>
      </c>
      <c r="M959" s="28">
        <v>86.549865999999994</v>
      </c>
      <c r="N959" s="28">
        <v>86.549865999999994</v>
      </c>
      <c r="O959" s="28">
        <v>0</v>
      </c>
      <c r="P959" s="28">
        <v>0</v>
      </c>
      <c r="Q959" s="28">
        <v>0</v>
      </c>
      <c r="R959" s="28">
        <v>106.84823468</v>
      </c>
      <c r="S959" s="28">
        <v>49.783936439999998</v>
      </c>
      <c r="T959" s="28">
        <v>2.6934999999999998</v>
      </c>
      <c r="U959" s="28">
        <v>8.0985840000000007</v>
      </c>
      <c r="V959" s="28">
        <v>0</v>
      </c>
      <c r="W959" s="28">
        <v>0</v>
      </c>
      <c r="X959" s="28">
        <v>1.4099923600000002</v>
      </c>
      <c r="Y959" s="28">
        <v>12.565279</v>
      </c>
      <c r="Z959" s="28">
        <v>0</v>
      </c>
      <c r="AA959" s="28">
        <v>74.551291800000001</v>
      </c>
      <c r="AB959" s="28">
        <v>32.296942879999996</v>
      </c>
      <c r="AC959" s="28">
        <v>0</v>
      </c>
      <c r="AD959" s="28">
        <v>0</v>
      </c>
      <c r="AE959" s="28">
        <v>0</v>
      </c>
      <c r="AF959" s="28">
        <v>0</v>
      </c>
      <c r="AG959" s="28">
        <v>0</v>
      </c>
      <c r="AH959" s="28">
        <v>0</v>
      </c>
      <c r="AI959" s="28">
        <v>0</v>
      </c>
      <c r="AJ959" s="28">
        <v>0</v>
      </c>
      <c r="AK959" s="28">
        <v>0</v>
      </c>
      <c r="AL959" s="28">
        <v>11.76699198</v>
      </c>
      <c r="AM959" s="28">
        <v>11.76699198</v>
      </c>
      <c r="AN959" s="28">
        <v>0</v>
      </c>
      <c r="AO959" s="28">
        <v>0</v>
      </c>
      <c r="AP959" s="28">
        <v>0</v>
      </c>
      <c r="AQ959" s="28">
        <v>0</v>
      </c>
      <c r="AR959" s="28">
        <v>0</v>
      </c>
      <c r="AS959" s="28">
        <v>0</v>
      </c>
      <c r="AT959" s="28">
        <v>11.76699198</v>
      </c>
      <c r="AU959" s="28">
        <v>20.529950900000003</v>
      </c>
      <c r="AV959" s="28">
        <v>34.36437669</v>
      </c>
      <c r="AW959" s="28">
        <v>54.894327590000003</v>
      </c>
      <c r="AX959" s="28">
        <v>0</v>
      </c>
      <c r="AY959" s="28">
        <v>0</v>
      </c>
      <c r="AZ959" s="28">
        <v>54.894327590000003</v>
      </c>
    </row>
    <row r="960" spans="2:52" x14ac:dyDescent="0.25">
      <c r="B960" s="15" t="s">
        <v>694</v>
      </c>
      <c r="C960" s="28">
        <v>9.5041765599999994</v>
      </c>
      <c r="D960" s="28">
        <v>4.9893838800000001</v>
      </c>
      <c r="E960" s="28">
        <v>3.8573448699999999</v>
      </c>
      <c r="F960" s="28">
        <v>0.89245949000000002</v>
      </c>
      <c r="G960" s="28">
        <v>0.23957951999999999</v>
      </c>
      <c r="H960" s="28">
        <v>4.5147926799999993</v>
      </c>
      <c r="I960" s="28">
        <v>0.87872705000000007</v>
      </c>
      <c r="J960" s="28">
        <v>0.59261439999999999</v>
      </c>
      <c r="K960" s="28">
        <v>2.8649781400000003</v>
      </c>
      <c r="L960" s="28">
        <v>0.17847309</v>
      </c>
      <c r="M960" s="28">
        <v>78.789192920000005</v>
      </c>
      <c r="N960" s="28">
        <v>75.414475999999993</v>
      </c>
      <c r="O960" s="28">
        <v>0</v>
      </c>
      <c r="P960" s="28">
        <v>3.37471692</v>
      </c>
      <c r="Q960" s="28">
        <v>0</v>
      </c>
      <c r="R960" s="28">
        <v>88.29336948000001</v>
      </c>
      <c r="S960" s="28">
        <v>43.839409740000001</v>
      </c>
      <c r="T960" s="28">
        <v>1.6540112199999999</v>
      </c>
      <c r="U960" s="28">
        <v>5.3073131099999999</v>
      </c>
      <c r="V960" s="28">
        <v>0</v>
      </c>
      <c r="W960" s="28">
        <v>1.6121462</v>
      </c>
      <c r="X960" s="28">
        <v>4.8303870599999996</v>
      </c>
      <c r="Y960" s="28">
        <v>8.2979430599999997</v>
      </c>
      <c r="Z960" s="28">
        <v>1.6914515000000001</v>
      </c>
      <c r="AA960" s="28">
        <v>67.232661890000017</v>
      </c>
      <c r="AB960" s="28">
        <v>21.06070759</v>
      </c>
      <c r="AC960" s="28">
        <v>6.0000000000000001E-3</v>
      </c>
      <c r="AD960" s="28">
        <v>6.0000000000000001E-3</v>
      </c>
      <c r="AE960" s="28">
        <v>0</v>
      </c>
      <c r="AF960" s="28">
        <v>0</v>
      </c>
      <c r="AG960" s="28">
        <v>4.5385404500000002</v>
      </c>
      <c r="AH960" s="28">
        <v>4.5385404500000002</v>
      </c>
      <c r="AI960" s="28">
        <v>0</v>
      </c>
      <c r="AJ960" s="28">
        <v>0</v>
      </c>
      <c r="AK960" s="28">
        <v>4.5445404500000004</v>
      </c>
      <c r="AL960" s="28">
        <v>1.2766013700000001</v>
      </c>
      <c r="AM960" s="28">
        <v>1.2766013700000001</v>
      </c>
      <c r="AN960" s="28">
        <v>0</v>
      </c>
      <c r="AO960" s="28">
        <v>0</v>
      </c>
      <c r="AP960" s="28">
        <v>2.7562500000000001</v>
      </c>
      <c r="AQ960" s="28">
        <v>2.7562500000000001</v>
      </c>
      <c r="AR960" s="28">
        <v>0</v>
      </c>
      <c r="AS960" s="28">
        <v>0</v>
      </c>
      <c r="AT960" s="28">
        <v>4.0328513700000004</v>
      </c>
      <c r="AU960" s="28">
        <v>21.572396670000003</v>
      </c>
      <c r="AV960" s="28">
        <v>22.085295500000001</v>
      </c>
      <c r="AW960" s="28">
        <v>43.657692169999997</v>
      </c>
      <c r="AX960" s="28">
        <v>4.2321144400000001</v>
      </c>
      <c r="AY960" s="28">
        <v>1.81171306</v>
      </c>
      <c r="AZ960" s="28">
        <v>37.613864669999991</v>
      </c>
    </row>
    <row r="961" spans="2:52" x14ac:dyDescent="0.25">
      <c r="B961" s="15" t="s">
        <v>695</v>
      </c>
      <c r="C961" s="28">
        <v>35.009139399999995</v>
      </c>
      <c r="D961" s="28">
        <v>18.947076679999999</v>
      </c>
      <c r="E961" s="28">
        <v>13.740157760000001</v>
      </c>
      <c r="F961" s="28">
        <v>4.3904190999999999</v>
      </c>
      <c r="G961" s="28">
        <v>0.81649981999999999</v>
      </c>
      <c r="H961" s="28">
        <v>16.06206272</v>
      </c>
      <c r="I961" s="28">
        <v>0.35266139000000002</v>
      </c>
      <c r="J961" s="28">
        <v>2.3640944700000004</v>
      </c>
      <c r="K961" s="28">
        <v>9.0816332899999992</v>
      </c>
      <c r="L961" s="28">
        <v>4.2636735699999999</v>
      </c>
      <c r="M961" s="28">
        <v>126.41127579</v>
      </c>
      <c r="N961" s="28">
        <v>126.372384</v>
      </c>
      <c r="O961" s="28">
        <v>3.8891790000000002E-2</v>
      </c>
      <c r="P961" s="28">
        <v>0</v>
      </c>
      <c r="Q961" s="28">
        <v>0</v>
      </c>
      <c r="R961" s="28">
        <v>161.42041519</v>
      </c>
      <c r="S961" s="28">
        <v>79.875659099999993</v>
      </c>
      <c r="T961" s="28">
        <v>6.6898836199999998</v>
      </c>
      <c r="U961" s="28">
        <v>16.782287019999998</v>
      </c>
      <c r="V961" s="28">
        <v>0</v>
      </c>
      <c r="W961" s="28">
        <v>0.87952861999999998</v>
      </c>
      <c r="X961" s="28">
        <v>5.3987993599999999</v>
      </c>
      <c r="Y961" s="28">
        <v>30.973701420000001</v>
      </c>
      <c r="Z961" s="28">
        <v>2.1200189100000002</v>
      </c>
      <c r="AA961" s="28">
        <v>142.71987804999998</v>
      </c>
      <c r="AB961" s="28">
        <v>18.700537140000002</v>
      </c>
      <c r="AC961" s="28">
        <v>0</v>
      </c>
      <c r="AD961" s="28">
        <v>0</v>
      </c>
      <c r="AE961" s="28">
        <v>0</v>
      </c>
      <c r="AF961" s="28">
        <v>0</v>
      </c>
      <c r="AG961" s="28">
        <v>0</v>
      </c>
      <c r="AH961" s="28">
        <v>0</v>
      </c>
      <c r="AI961" s="28">
        <v>0</v>
      </c>
      <c r="AJ961" s="28">
        <v>0</v>
      </c>
      <c r="AK961" s="28">
        <v>0</v>
      </c>
      <c r="AL961" s="28">
        <v>0.363228</v>
      </c>
      <c r="AM961" s="28">
        <v>0.363228</v>
      </c>
      <c r="AN961" s="28">
        <v>0</v>
      </c>
      <c r="AO961" s="28">
        <v>0</v>
      </c>
      <c r="AP961" s="28">
        <v>6.8929147799999999</v>
      </c>
      <c r="AQ961" s="28">
        <v>6.8929147799999999</v>
      </c>
      <c r="AR961" s="28">
        <v>0</v>
      </c>
      <c r="AS961" s="28">
        <v>0</v>
      </c>
      <c r="AT961" s="28">
        <v>7.2561427800000002</v>
      </c>
      <c r="AU961" s="28">
        <v>11.44439436</v>
      </c>
      <c r="AV961" s="28">
        <v>25.915391589999999</v>
      </c>
      <c r="AW961" s="28">
        <v>37.359785950000003</v>
      </c>
      <c r="AX961" s="28">
        <v>1.2854052499999999</v>
      </c>
      <c r="AY961" s="28">
        <v>0</v>
      </c>
      <c r="AZ961" s="28">
        <v>36.074380700000006</v>
      </c>
    </row>
    <row r="962" spans="2:52" x14ac:dyDescent="0.25">
      <c r="B962" s="15" t="s">
        <v>643</v>
      </c>
      <c r="C962" s="28">
        <v>16.980550820000001</v>
      </c>
      <c r="D962" s="28">
        <v>9.6856884599999997</v>
      </c>
      <c r="E962" s="28">
        <v>6.3349117799999997</v>
      </c>
      <c r="F962" s="28">
        <v>2.9244627599999999</v>
      </c>
      <c r="G962" s="28">
        <v>0.42631391999999996</v>
      </c>
      <c r="H962" s="28">
        <v>7.2948623600000007</v>
      </c>
      <c r="I962" s="28">
        <v>2.0596206399999999</v>
      </c>
      <c r="J962" s="28">
        <v>0.63700087999999999</v>
      </c>
      <c r="K962" s="28">
        <v>4.3249899599999999</v>
      </c>
      <c r="L962" s="28">
        <v>0.27325088000000003</v>
      </c>
      <c r="M962" s="28">
        <v>81.537407999999999</v>
      </c>
      <c r="N962" s="28">
        <v>81.537407999999999</v>
      </c>
      <c r="O962" s="28">
        <v>0</v>
      </c>
      <c r="P962" s="28">
        <v>0</v>
      </c>
      <c r="Q962" s="28">
        <v>0</v>
      </c>
      <c r="R962" s="28">
        <v>98.51795881999999</v>
      </c>
      <c r="S962" s="28">
        <v>48.9824561</v>
      </c>
      <c r="T962" s="28">
        <v>1.61669522</v>
      </c>
      <c r="U962" s="28">
        <v>9.8736936499999999</v>
      </c>
      <c r="V962" s="28">
        <v>0</v>
      </c>
      <c r="W962" s="28">
        <v>0</v>
      </c>
      <c r="X962" s="28">
        <v>8.0956032899999997</v>
      </c>
      <c r="Y962" s="28">
        <v>6.0578953499999999</v>
      </c>
      <c r="Z962" s="28">
        <v>0</v>
      </c>
      <c r="AA962" s="28">
        <v>74.626343610000006</v>
      </c>
      <c r="AB962" s="28">
        <v>23.891615209999998</v>
      </c>
      <c r="AC962" s="28">
        <v>0</v>
      </c>
      <c r="AD962" s="28">
        <v>0</v>
      </c>
      <c r="AE962" s="28">
        <v>0</v>
      </c>
      <c r="AF962" s="28">
        <v>0</v>
      </c>
      <c r="AG962" s="28">
        <v>0</v>
      </c>
      <c r="AH962" s="28">
        <v>0</v>
      </c>
      <c r="AI962" s="28">
        <v>0</v>
      </c>
      <c r="AJ962" s="28">
        <v>0</v>
      </c>
      <c r="AK962" s="28">
        <v>0</v>
      </c>
      <c r="AL962" s="28">
        <v>14.559894779999999</v>
      </c>
      <c r="AM962" s="28">
        <v>14.559894779999999</v>
      </c>
      <c r="AN962" s="28">
        <v>0</v>
      </c>
      <c r="AO962" s="28">
        <v>0</v>
      </c>
      <c r="AP962" s="28">
        <v>0</v>
      </c>
      <c r="AQ962" s="28">
        <v>0</v>
      </c>
      <c r="AR962" s="28">
        <v>0</v>
      </c>
      <c r="AS962" s="28">
        <v>0</v>
      </c>
      <c r="AT962" s="28">
        <v>14.559894779999999</v>
      </c>
      <c r="AU962" s="28">
        <v>9.331720429999999</v>
      </c>
      <c r="AV962" s="28">
        <v>29.384239489999999</v>
      </c>
      <c r="AW962" s="28">
        <v>38.715959920000003</v>
      </c>
      <c r="AX962" s="28">
        <v>0</v>
      </c>
      <c r="AY962" s="28">
        <v>0</v>
      </c>
      <c r="AZ962" s="28">
        <v>38.715959920000003</v>
      </c>
    </row>
    <row r="963" spans="2:52" x14ac:dyDescent="0.25">
      <c r="B963" s="15" t="s">
        <v>696</v>
      </c>
      <c r="C963" s="28">
        <v>8.0704907600000002</v>
      </c>
      <c r="D963" s="28">
        <v>4.0048942099999998</v>
      </c>
      <c r="E963" s="28">
        <v>2.7197695300000002</v>
      </c>
      <c r="F963" s="28">
        <v>1.0020415499999999</v>
      </c>
      <c r="G963" s="28">
        <v>0.28308313000000002</v>
      </c>
      <c r="H963" s="28">
        <v>4.0655965499999995</v>
      </c>
      <c r="I963" s="28">
        <v>2.67298101</v>
      </c>
      <c r="J963" s="28">
        <v>0.48043253999999996</v>
      </c>
      <c r="K963" s="28">
        <v>0.892683</v>
      </c>
      <c r="L963" s="28">
        <v>1.95E-2</v>
      </c>
      <c r="M963" s="28">
        <v>49.657877999999997</v>
      </c>
      <c r="N963" s="28">
        <v>49.657877999999997</v>
      </c>
      <c r="O963" s="28">
        <v>0</v>
      </c>
      <c r="P963" s="28">
        <v>0</v>
      </c>
      <c r="Q963" s="28">
        <v>0</v>
      </c>
      <c r="R963" s="28">
        <v>57.728368759999995</v>
      </c>
      <c r="S963" s="28">
        <v>36.577892499999997</v>
      </c>
      <c r="T963" s="28">
        <v>2.7149895800000001</v>
      </c>
      <c r="U963" s="28">
        <v>6.2431498099999994</v>
      </c>
      <c r="V963" s="28">
        <v>0</v>
      </c>
      <c r="W963" s="28">
        <v>0</v>
      </c>
      <c r="X963" s="28">
        <v>7.4393493099999999</v>
      </c>
      <c r="Y963" s="28">
        <v>5.4216540700000007</v>
      </c>
      <c r="Z963" s="28">
        <v>0</v>
      </c>
      <c r="AA963" s="28">
        <v>58.397035270000003</v>
      </c>
      <c r="AB963" s="28">
        <v>-0.66866650999999999</v>
      </c>
      <c r="AC963" s="28">
        <v>0</v>
      </c>
      <c r="AD963" s="28">
        <v>0</v>
      </c>
      <c r="AE963" s="28">
        <v>0</v>
      </c>
      <c r="AF963" s="28">
        <v>0</v>
      </c>
      <c r="AG963" s="28">
        <v>0</v>
      </c>
      <c r="AH963" s="28">
        <v>0</v>
      </c>
      <c r="AI963" s="28">
        <v>0</v>
      </c>
      <c r="AJ963" s="28">
        <v>0</v>
      </c>
      <c r="AK963" s="28">
        <v>0</v>
      </c>
      <c r="AL963" s="28">
        <v>0.20826</v>
      </c>
      <c r="AM963" s="28">
        <v>0.20826</v>
      </c>
      <c r="AN963" s="28">
        <v>0</v>
      </c>
      <c r="AO963" s="28">
        <v>0</v>
      </c>
      <c r="AP963" s="28">
        <v>0</v>
      </c>
      <c r="AQ963" s="28">
        <v>0</v>
      </c>
      <c r="AR963" s="28">
        <v>0</v>
      </c>
      <c r="AS963" s="28">
        <v>0</v>
      </c>
      <c r="AT963" s="28">
        <v>0.20826</v>
      </c>
      <c r="AU963" s="28">
        <v>-0.87692650999999999</v>
      </c>
      <c r="AV963" s="28">
        <v>45.712589260000001</v>
      </c>
      <c r="AW963" s="28">
        <v>44.835662749999997</v>
      </c>
      <c r="AX963" s="28">
        <v>0.16253132999999997</v>
      </c>
      <c r="AY963" s="28">
        <v>0</v>
      </c>
      <c r="AZ963" s="28">
        <v>44.673131419999997</v>
      </c>
    </row>
    <row r="964" spans="2:52" x14ac:dyDescent="0.25">
      <c r="B964" s="15" t="s">
        <v>699</v>
      </c>
      <c r="C964" s="28">
        <v>3.3252416399999998</v>
      </c>
      <c r="D964" s="28">
        <v>1.8398180699999998</v>
      </c>
      <c r="E964" s="28">
        <v>1.2484734</v>
      </c>
      <c r="F964" s="28">
        <v>0.48649278000000001</v>
      </c>
      <c r="G964" s="28">
        <v>0.10485189</v>
      </c>
      <c r="H964" s="28">
        <v>1.4854235699999998</v>
      </c>
      <c r="I964" s="28">
        <v>0.10551291</v>
      </c>
      <c r="J964" s="28">
        <v>0.10145700000000001</v>
      </c>
      <c r="K964" s="28">
        <v>0.29433320000000002</v>
      </c>
      <c r="L964" s="28">
        <v>0.98412045999999997</v>
      </c>
      <c r="M964" s="28">
        <v>61.818058610000001</v>
      </c>
      <c r="N964" s="28">
        <v>61.074795960000003</v>
      </c>
      <c r="O964" s="28">
        <v>0</v>
      </c>
      <c r="P964" s="28">
        <v>0.56426264999999998</v>
      </c>
      <c r="Q964" s="28">
        <v>0.17899999999999999</v>
      </c>
      <c r="R964" s="28">
        <v>65.143300249999996</v>
      </c>
      <c r="S964" s="28">
        <v>40.858027450000002</v>
      </c>
      <c r="T964" s="28">
        <v>1.14102547</v>
      </c>
      <c r="U964" s="28">
        <v>2.2590879500000001</v>
      </c>
      <c r="V964" s="28">
        <v>0</v>
      </c>
      <c r="W964" s="28">
        <v>0</v>
      </c>
      <c r="X964" s="28">
        <v>1.5907746</v>
      </c>
      <c r="Y964" s="28">
        <v>0.81642032999999992</v>
      </c>
      <c r="Z964" s="28">
        <v>4.7070210000000001E-2</v>
      </c>
      <c r="AA964" s="28">
        <v>46.712406010000002</v>
      </c>
      <c r="AB964" s="28">
        <v>18.430894239999997</v>
      </c>
      <c r="AC964" s="28">
        <v>0</v>
      </c>
      <c r="AD964" s="28">
        <v>0</v>
      </c>
      <c r="AE964" s="28">
        <v>0</v>
      </c>
      <c r="AF964" s="28">
        <v>0</v>
      </c>
      <c r="AG964" s="28">
        <v>0</v>
      </c>
      <c r="AH964" s="28">
        <v>0</v>
      </c>
      <c r="AI964" s="28">
        <v>0</v>
      </c>
      <c r="AJ964" s="28">
        <v>0</v>
      </c>
      <c r="AK964" s="28">
        <v>0</v>
      </c>
      <c r="AL964" s="28">
        <v>0.87950521999999998</v>
      </c>
      <c r="AM964" s="28">
        <v>0.87950521999999998</v>
      </c>
      <c r="AN964" s="28">
        <v>0</v>
      </c>
      <c r="AO964" s="28">
        <v>0</v>
      </c>
      <c r="AP964" s="28">
        <v>0.46666668</v>
      </c>
      <c r="AQ964" s="28">
        <v>0.46666668</v>
      </c>
      <c r="AR964" s="28">
        <v>0</v>
      </c>
      <c r="AS964" s="28">
        <v>0</v>
      </c>
      <c r="AT964" s="28">
        <v>1.3461718999999999</v>
      </c>
      <c r="AU964" s="28">
        <v>17.084722339999999</v>
      </c>
      <c r="AV964" s="28">
        <v>5.9818538100000005</v>
      </c>
      <c r="AW964" s="28">
        <v>23.06657615</v>
      </c>
      <c r="AX964" s="28">
        <v>0</v>
      </c>
      <c r="AY964" s="28">
        <v>0</v>
      </c>
      <c r="AZ964" s="28">
        <v>23.06657615</v>
      </c>
    </row>
    <row r="965" spans="2:52" x14ac:dyDescent="0.25">
      <c r="B965" s="15" t="s">
        <v>678</v>
      </c>
      <c r="C965" s="28">
        <v>5.0328623300000004</v>
      </c>
      <c r="D965" s="28">
        <v>3.5848000299999998</v>
      </c>
      <c r="E965" s="28">
        <v>2.8427905499999997</v>
      </c>
      <c r="F965" s="28">
        <v>0.58065108999999993</v>
      </c>
      <c r="G965" s="28">
        <v>0.16135839000000002</v>
      </c>
      <c r="H965" s="28">
        <v>1.4480623000000001</v>
      </c>
      <c r="I965" s="28">
        <v>0.66195577000000005</v>
      </c>
      <c r="J965" s="28">
        <v>0.22036329999999998</v>
      </c>
      <c r="K965" s="28">
        <v>0.131749</v>
      </c>
      <c r="L965" s="28">
        <v>0.43399422999999998</v>
      </c>
      <c r="M965" s="28">
        <v>47.928279000000003</v>
      </c>
      <c r="N965" s="28">
        <v>47.928279000000003</v>
      </c>
      <c r="O965" s="28">
        <v>0</v>
      </c>
      <c r="P965" s="28">
        <v>0</v>
      </c>
      <c r="Q965" s="28">
        <v>0</v>
      </c>
      <c r="R965" s="28">
        <v>52.961141329999997</v>
      </c>
      <c r="S965" s="28">
        <v>31.81919177</v>
      </c>
      <c r="T965" s="28">
        <v>1.0581737199999999</v>
      </c>
      <c r="U965" s="28">
        <v>5.9801987300000006</v>
      </c>
      <c r="V965" s="28">
        <v>0</v>
      </c>
      <c r="W965" s="28">
        <v>0</v>
      </c>
      <c r="X965" s="28">
        <v>1.3881143500000002</v>
      </c>
      <c r="Y965" s="28">
        <v>3.83278827</v>
      </c>
      <c r="Z965" s="28">
        <v>0</v>
      </c>
      <c r="AA965" s="28">
        <v>44.078466840000004</v>
      </c>
      <c r="AB965" s="28">
        <v>8.8826744899999994</v>
      </c>
      <c r="AC965" s="28">
        <v>0</v>
      </c>
      <c r="AD965" s="28">
        <v>0</v>
      </c>
      <c r="AE965" s="28">
        <v>0</v>
      </c>
      <c r="AF965" s="28">
        <v>0</v>
      </c>
      <c r="AG965" s="28">
        <v>0</v>
      </c>
      <c r="AH965" s="28">
        <v>0</v>
      </c>
      <c r="AI965" s="28">
        <v>0</v>
      </c>
      <c r="AJ965" s="28">
        <v>0</v>
      </c>
      <c r="AK965" s="28">
        <v>0</v>
      </c>
      <c r="AL965" s="28">
        <v>0.73596200000000001</v>
      </c>
      <c r="AM965" s="28">
        <v>0.73596200000000001</v>
      </c>
      <c r="AN965" s="28">
        <v>0</v>
      </c>
      <c r="AO965" s="28">
        <v>0</v>
      </c>
      <c r="AP965" s="28">
        <v>0</v>
      </c>
      <c r="AQ965" s="28">
        <v>0</v>
      </c>
      <c r="AR965" s="28">
        <v>0</v>
      </c>
      <c r="AS965" s="28">
        <v>0</v>
      </c>
      <c r="AT965" s="28">
        <v>0.73596200000000001</v>
      </c>
      <c r="AU965" s="28">
        <v>8.1467124900000005</v>
      </c>
      <c r="AV965" s="28">
        <v>6.5186869999999999</v>
      </c>
      <c r="AW965" s="28">
        <v>14.66539949</v>
      </c>
      <c r="AX965" s="28">
        <v>0</v>
      </c>
      <c r="AY965" s="28">
        <v>0</v>
      </c>
      <c r="AZ965" s="28">
        <v>14.66539949</v>
      </c>
    </row>
    <row r="966" spans="2:52" x14ac:dyDescent="0.25">
      <c r="B966" s="15" t="s">
        <v>697</v>
      </c>
      <c r="C966" s="28">
        <v>13.387970859999999</v>
      </c>
      <c r="D966" s="28">
        <v>6.5244451000000003</v>
      </c>
      <c r="E966" s="28">
        <v>4.8785983900000005</v>
      </c>
      <c r="F966" s="28">
        <v>1.2583851000000001</v>
      </c>
      <c r="G966" s="28">
        <v>0.38746161000000001</v>
      </c>
      <c r="H966" s="28">
        <v>6.8635257599999999</v>
      </c>
      <c r="I966" s="28">
        <v>0.91380981999999999</v>
      </c>
      <c r="J966" s="28">
        <v>0.25705899999999998</v>
      </c>
      <c r="K966" s="28">
        <v>3.0832784200000001</v>
      </c>
      <c r="L966" s="28">
        <v>2.6093785199999999</v>
      </c>
      <c r="M966" s="28">
        <v>75.711337</v>
      </c>
      <c r="N966" s="28">
        <v>75.711337</v>
      </c>
      <c r="O966" s="28">
        <v>0</v>
      </c>
      <c r="P966" s="28">
        <v>0</v>
      </c>
      <c r="Q966" s="28">
        <v>0</v>
      </c>
      <c r="R966" s="28">
        <v>89.099307859999996</v>
      </c>
      <c r="S966" s="28">
        <v>38.872567630000006</v>
      </c>
      <c r="T966" s="28">
        <v>3.0580324900000004</v>
      </c>
      <c r="U966" s="28">
        <v>7.8890634400000001</v>
      </c>
      <c r="V966" s="28">
        <v>0</v>
      </c>
      <c r="W966" s="28">
        <v>0</v>
      </c>
      <c r="X966" s="28">
        <v>6.4207399499999998</v>
      </c>
      <c r="Y966" s="28">
        <v>8.68801369</v>
      </c>
      <c r="Z966" s="28">
        <v>0.93749668999999991</v>
      </c>
      <c r="AA966" s="28">
        <v>65.865913890000002</v>
      </c>
      <c r="AB966" s="28">
        <v>23.233393970000002</v>
      </c>
      <c r="AC966" s="28">
        <v>0</v>
      </c>
      <c r="AD966" s="28">
        <v>0</v>
      </c>
      <c r="AE966" s="28">
        <v>0</v>
      </c>
      <c r="AF966" s="28">
        <v>0</v>
      </c>
      <c r="AG966" s="28">
        <v>0</v>
      </c>
      <c r="AH966" s="28">
        <v>0</v>
      </c>
      <c r="AI966" s="28">
        <v>0</v>
      </c>
      <c r="AJ966" s="28">
        <v>0</v>
      </c>
      <c r="AK966" s="28">
        <v>0</v>
      </c>
      <c r="AL966" s="28">
        <v>3.8835352200000002</v>
      </c>
      <c r="AM966" s="28">
        <v>3.8835352200000002</v>
      </c>
      <c r="AN966" s="28">
        <v>0</v>
      </c>
      <c r="AO966" s="28">
        <v>0</v>
      </c>
      <c r="AP966" s="28">
        <v>2.4322222400000002</v>
      </c>
      <c r="AQ966" s="28">
        <v>2.4322222400000002</v>
      </c>
      <c r="AR966" s="28">
        <v>0</v>
      </c>
      <c r="AS966" s="28">
        <v>0</v>
      </c>
      <c r="AT966" s="28">
        <v>6.3157574600000013</v>
      </c>
      <c r="AU966" s="28">
        <v>16.917636510000001</v>
      </c>
      <c r="AV966" s="28">
        <v>50.423776920000002</v>
      </c>
      <c r="AW966" s="28">
        <v>67.341413430000003</v>
      </c>
      <c r="AX966" s="28">
        <v>5.0870546599999997</v>
      </c>
      <c r="AY966" s="28">
        <v>9.6556941900000002</v>
      </c>
      <c r="AZ966" s="28">
        <v>52.598664579999998</v>
      </c>
    </row>
    <row r="967" spans="2:52" x14ac:dyDescent="0.25">
      <c r="B967" s="15" t="s">
        <v>698</v>
      </c>
      <c r="C967" s="28">
        <v>12.596601190000001</v>
      </c>
      <c r="D967" s="28">
        <v>8.0268149600000012</v>
      </c>
      <c r="E967" s="28">
        <v>6.8774147300000008</v>
      </c>
      <c r="F967" s="28">
        <v>0.83244928000000007</v>
      </c>
      <c r="G967" s="28">
        <v>0.31695095000000001</v>
      </c>
      <c r="H967" s="28">
        <v>4.5697862300000001</v>
      </c>
      <c r="I967" s="28">
        <v>0.64375566000000006</v>
      </c>
      <c r="J967" s="28">
        <v>0.21538539000000001</v>
      </c>
      <c r="K967" s="28">
        <v>3.0305191900000001</v>
      </c>
      <c r="L967" s="28">
        <v>0.68012598999999996</v>
      </c>
      <c r="M967" s="28">
        <v>62.238292999999999</v>
      </c>
      <c r="N967" s="28">
        <v>62.238292999999999</v>
      </c>
      <c r="O967" s="28">
        <v>0</v>
      </c>
      <c r="P967" s="28">
        <v>0</v>
      </c>
      <c r="Q967" s="28">
        <v>0</v>
      </c>
      <c r="R967" s="28">
        <v>74.83489419</v>
      </c>
      <c r="S967" s="28">
        <v>48.651258079999998</v>
      </c>
      <c r="T967" s="28">
        <v>3.4547038100000003</v>
      </c>
      <c r="U967" s="28">
        <v>6.5366351500000004</v>
      </c>
      <c r="V967" s="28">
        <v>0</v>
      </c>
      <c r="W967" s="28">
        <v>0</v>
      </c>
      <c r="X967" s="28">
        <v>4.0322481899999998</v>
      </c>
      <c r="Y967" s="28">
        <v>9.0032620899999998</v>
      </c>
      <c r="Z967" s="28">
        <v>0</v>
      </c>
      <c r="AA967" s="28">
        <v>71.678107319999995</v>
      </c>
      <c r="AB967" s="28">
        <v>3.1567868699999999</v>
      </c>
      <c r="AC967" s="28">
        <v>0</v>
      </c>
      <c r="AD967" s="28">
        <v>0</v>
      </c>
      <c r="AE967" s="28">
        <v>0</v>
      </c>
      <c r="AF967" s="28">
        <v>0</v>
      </c>
      <c r="AG967" s="28">
        <v>0</v>
      </c>
      <c r="AH967" s="28">
        <v>0</v>
      </c>
      <c r="AI967" s="28">
        <v>0</v>
      </c>
      <c r="AJ967" s="28">
        <v>0</v>
      </c>
      <c r="AK967" s="28">
        <v>0</v>
      </c>
      <c r="AL967" s="28">
        <v>1.38297252</v>
      </c>
      <c r="AM967" s="28">
        <v>1.38297252</v>
      </c>
      <c r="AN967" s="28">
        <v>0</v>
      </c>
      <c r="AO967" s="28">
        <v>0</v>
      </c>
      <c r="AP967" s="28">
        <v>1.1078469199999998</v>
      </c>
      <c r="AQ967" s="28">
        <v>0</v>
      </c>
      <c r="AR967" s="28">
        <v>1.1078469199999998</v>
      </c>
      <c r="AS967" s="28">
        <v>0</v>
      </c>
      <c r="AT967" s="28">
        <v>2.4908194400000001</v>
      </c>
      <c r="AU967" s="28">
        <v>0.66596743000000003</v>
      </c>
      <c r="AV967" s="28">
        <v>5.5536986400000004</v>
      </c>
      <c r="AW967" s="28">
        <v>6.2196660700000006</v>
      </c>
      <c r="AX967" s="28">
        <v>0</v>
      </c>
      <c r="AY967" s="28">
        <v>0</v>
      </c>
      <c r="AZ967" s="28">
        <v>6.2196660700000006</v>
      </c>
    </row>
    <row r="968" spans="2:52" x14ac:dyDescent="0.25">
      <c r="B968" s="25" t="s">
        <v>1582</v>
      </c>
      <c r="C968" s="26">
        <f t="shared" ref="C968:AZ968" si="59">SUM(C949:C967)</f>
        <v>334.14641848000008</v>
      </c>
      <c r="D968" s="26">
        <f t="shared" si="59"/>
        <v>172.79554163000003</v>
      </c>
      <c r="E968" s="26">
        <f t="shared" si="59"/>
        <v>122.06264713000002</v>
      </c>
      <c r="F968" s="26">
        <f t="shared" si="59"/>
        <v>42.984848179999993</v>
      </c>
      <c r="G968" s="26">
        <f t="shared" si="59"/>
        <v>7.7480463199999994</v>
      </c>
      <c r="H968" s="26">
        <f t="shared" si="59"/>
        <v>161.35087685000002</v>
      </c>
      <c r="I968" s="26">
        <f t="shared" si="59"/>
        <v>24.879350940000002</v>
      </c>
      <c r="J968" s="26">
        <f t="shared" si="59"/>
        <v>15.612893620000003</v>
      </c>
      <c r="K968" s="26">
        <f t="shared" si="59"/>
        <v>94.820460010000019</v>
      </c>
      <c r="L968" s="26">
        <f t="shared" si="59"/>
        <v>26.038172280000001</v>
      </c>
      <c r="M968" s="26">
        <f t="shared" si="59"/>
        <v>1830.4101730299999</v>
      </c>
      <c r="N968" s="26">
        <f t="shared" si="59"/>
        <v>1808.8196029599999</v>
      </c>
      <c r="O968" s="26">
        <f t="shared" si="59"/>
        <v>7.7297651700000003</v>
      </c>
      <c r="P968" s="26">
        <f t="shared" si="59"/>
        <v>9.2503239099999988</v>
      </c>
      <c r="Q968" s="26">
        <f t="shared" si="59"/>
        <v>4.6104809900000001</v>
      </c>
      <c r="R968" s="26">
        <f t="shared" si="59"/>
        <v>2164.5565915099996</v>
      </c>
      <c r="S968" s="26">
        <f t="shared" si="59"/>
        <v>1092.95371219</v>
      </c>
      <c r="T968" s="26">
        <f t="shared" si="59"/>
        <v>54.353002719999999</v>
      </c>
      <c r="U968" s="26">
        <f t="shared" si="59"/>
        <v>187.78559256000005</v>
      </c>
      <c r="V968" s="26">
        <f t="shared" si="59"/>
        <v>0</v>
      </c>
      <c r="W968" s="26">
        <f t="shared" si="59"/>
        <v>15.37197991</v>
      </c>
      <c r="X968" s="26">
        <f t="shared" si="59"/>
        <v>107.71846417999998</v>
      </c>
      <c r="Y968" s="26">
        <f t="shared" si="59"/>
        <v>293.77137409000011</v>
      </c>
      <c r="Z968" s="26">
        <f t="shared" si="59"/>
        <v>13.784127969999998</v>
      </c>
      <c r="AA968" s="26">
        <f t="shared" si="59"/>
        <v>1765.7382536199998</v>
      </c>
      <c r="AB968" s="26">
        <f t="shared" si="59"/>
        <v>398.81833789000007</v>
      </c>
      <c r="AC968" s="26">
        <f t="shared" si="59"/>
        <v>0.38590000000000002</v>
      </c>
      <c r="AD968" s="26">
        <f t="shared" si="59"/>
        <v>6.0000000000000001E-3</v>
      </c>
      <c r="AE968" s="26">
        <f t="shared" si="59"/>
        <v>0</v>
      </c>
      <c r="AF968" s="26">
        <f t="shared" si="59"/>
        <v>0.37990000000000002</v>
      </c>
      <c r="AG968" s="26">
        <f t="shared" si="59"/>
        <v>4.5385404500000002</v>
      </c>
      <c r="AH968" s="26">
        <f t="shared" si="59"/>
        <v>4.5385404500000002</v>
      </c>
      <c r="AI968" s="26">
        <f t="shared" si="59"/>
        <v>0</v>
      </c>
      <c r="AJ968" s="26">
        <f t="shared" si="59"/>
        <v>10.90664831</v>
      </c>
      <c r="AK968" s="26">
        <f t="shared" si="59"/>
        <v>15.83108876</v>
      </c>
      <c r="AL968" s="26">
        <f t="shared" si="59"/>
        <v>95.455750319999979</v>
      </c>
      <c r="AM968" s="26">
        <f t="shared" si="59"/>
        <v>95.455750319999979</v>
      </c>
      <c r="AN968" s="26">
        <f t="shared" si="59"/>
        <v>0</v>
      </c>
      <c r="AO968" s="26">
        <f t="shared" si="59"/>
        <v>0</v>
      </c>
      <c r="AP968" s="26">
        <f t="shared" si="59"/>
        <v>27.994675900000001</v>
      </c>
      <c r="AQ968" s="26">
        <f t="shared" si="59"/>
        <v>26.886828980000001</v>
      </c>
      <c r="AR968" s="26">
        <f t="shared" si="59"/>
        <v>1.1078469199999998</v>
      </c>
      <c r="AS968" s="26">
        <f t="shared" si="59"/>
        <v>4.1012367899999997</v>
      </c>
      <c r="AT968" s="26">
        <f t="shared" si="59"/>
        <v>127.55166300999998</v>
      </c>
      <c r="AU968" s="26">
        <f t="shared" si="59"/>
        <v>287.09776363999998</v>
      </c>
      <c r="AV968" s="26">
        <f t="shared" si="59"/>
        <v>625.11395637999999</v>
      </c>
      <c r="AW968" s="26">
        <f t="shared" si="59"/>
        <v>912.21172001999992</v>
      </c>
      <c r="AX968" s="26">
        <f t="shared" si="59"/>
        <v>19.334792870000001</v>
      </c>
      <c r="AY968" s="26">
        <f t="shared" si="59"/>
        <v>27.018444949999996</v>
      </c>
      <c r="AZ968" s="26">
        <f t="shared" si="59"/>
        <v>865.85848219999991</v>
      </c>
    </row>
    <row r="969" spans="2:52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2:52" x14ac:dyDescent="0.25">
      <c r="B970" s="17" t="s">
        <v>1526</v>
      </c>
      <c r="C970" s="12">
        <f t="shared" ref="C970:AZ970" si="60">C1019+C1066+C1088+C1097</f>
        <v>1893.0040262599998</v>
      </c>
      <c r="D970" s="12">
        <f t="shared" si="60"/>
        <v>754.58958795000001</v>
      </c>
      <c r="E970" s="12">
        <f t="shared" si="60"/>
        <v>319.63684447999998</v>
      </c>
      <c r="F970" s="12">
        <f t="shared" si="60"/>
        <v>384.75850352999998</v>
      </c>
      <c r="G970" s="12">
        <f t="shared" si="60"/>
        <v>50.194239940000017</v>
      </c>
      <c r="H970" s="12">
        <f t="shared" si="60"/>
        <v>1138.4144383099999</v>
      </c>
      <c r="I970" s="12">
        <f t="shared" si="60"/>
        <v>169.65039807000002</v>
      </c>
      <c r="J970" s="12">
        <f t="shared" si="60"/>
        <v>231.06221460000003</v>
      </c>
      <c r="K970" s="12">
        <f t="shared" si="60"/>
        <v>640.13107969999999</v>
      </c>
      <c r="L970" s="12">
        <f t="shared" si="60"/>
        <v>97.570745940000009</v>
      </c>
      <c r="M970" s="12">
        <f t="shared" si="60"/>
        <v>7871.2111934700006</v>
      </c>
      <c r="N970" s="12">
        <f t="shared" si="60"/>
        <v>7628.5289112499995</v>
      </c>
      <c r="O970" s="12">
        <f t="shared" si="60"/>
        <v>135.61926650999999</v>
      </c>
      <c r="P970" s="12">
        <f t="shared" si="60"/>
        <v>49.947831270000002</v>
      </c>
      <c r="Q970" s="12">
        <f t="shared" si="60"/>
        <v>57.115184440000014</v>
      </c>
      <c r="R970" s="12">
        <f t="shared" si="60"/>
        <v>9764.215219730002</v>
      </c>
      <c r="S970" s="12">
        <f t="shared" si="60"/>
        <v>4437.5226072100004</v>
      </c>
      <c r="T970" s="12">
        <f t="shared" si="60"/>
        <v>162.35189498</v>
      </c>
      <c r="U970" s="12">
        <f t="shared" si="60"/>
        <v>684.20014173000015</v>
      </c>
      <c r="V970" s="12">
        <f t="shared" si="60"/>
        <v>4.8590550400000003</v>
      </c>
      <c r="W970" s="12">
        <f t="shared" si="60"/>
        <v>106.21651917000001</v>
      </c>
      <c r="X970" s="12">
        <f t="shared" si="60"/>
        <v>304.63849015000005</v>
      </c>
      <c r="Y970" s="12">
        <f t="shared" si="60"/>
        <v>1231.98892374</v>
      </c>
      <c r="Z970" s="12">
        <f t="shared" si="60"/>
        <v>67.448936579999994</v>
      </c>
      <c r="AA970" s="12">
        <f t="shared" si="60"/>
        <v>6999.226568600001</v>
      </c>
      <c r="AB970" s="12">
        <f t="shared" si="60"/>
        <v>2764.9886511300001</v>
      </c>
      <c r="AC970" s="12">
        <f t="shared" si="60"/>
        <v>3.7966840799999999</v>
      </c>
      <c r="AD970" s="12">
        <f t="shared" si="60"/>
        <v>3.0140100000000003</v>
      </c>
      <c r="AE970" s="12">
        <f t="shared" si="60"/>
        <v>0</v>
      </c>
      <c r="AF970" s="12">
        <f t="shared" si="60"/>
        <v>0.78267408000000005</v>
      </c>
      <c r="AG970" s="12">
        <f t="shared" si="60"/>
        <v>124.20124833</v>
      </c>
      <c r="AH970" s="12">
        <f t="shared" si="60"/>
        <v>124.20124833</v>
      </c>
      <c r="AI970" s="12">
        <f t="shared" si="60"/>
        <v>0</v>
      </c>
      <c r="AJ970" s="12">
        <f t="shared" si="60"/>
        <v>305.08016846999993</v>
      </c>
      <c r="AK970" s="12">
        <f t="shared" si="60"/>
        <v>433.07810087999991</v>
      </c>
      <c r="AL970" s="12">
        <f t="shared" si="60"/>
        <v>680.64556441000002</v>
      </c>
      <c r="AM970" s="12">
        <f t="shared" si="60"/>
        <v>614.4514551100001</v>
      </c>
      <c r="AN970" s="12">
        <f t="shared" si="60"/>
        <v>0.40638394999999999</v>
      </c>
      <c r="AO970" s="12">
        <f t="shared" si="60"/>
        <v>65.787725350000002</v>
      </c>
      <c r="AP970" s="12">
        <f t="shared" si="60"/>
        <v>152.04351781000003</v>
      </c>
      <c r="AQ970" s="12">
        <f t="shared" si="60"/>
        <v>152.04351781000003</v>
      </c>
      <c r="AR970" s="12">
        <f t="shared" si="60"/>
        <v>0</v>
      </c>
      <c r="AS970" s="12">
        <f t="shared" si="60"/>
        <v>767.57058713999982</v>
      </c>
      <c r="AT970" s="12">
        <f t="shared" si="60"/>
        <v>1600.2596693600001</v>
      </c>
      <c r="AU970" s="12">
        <f t="shared" si="60"/>
        <v>1597.80708265</v>
      </c>
      <c r="AV970" s="12">
        <f t="shared" si="60"/>
        <v>3582.2106649299999</v>
      </c>
      <c r="AW970" s="12">
        <f t="shared" si="60"/>
        <v>5180.0177475800001</v>
      </c>
      <c r="AX970" s="12">
        <f t="shared" si="60"/>
        <v>214.88157078</v>
      </c>
      <c r="AY970" s="12">
        <f t="shared" si="60"/>
        <v>273.71687664000001</v>
      </c>
      <c r="AZ970" s="12">
        <f t="shared" si="60"/>
        <v>4691.4193001599997</v>
      </c>
    </row>
    <row r="971" spans="2:52" x14ac:dyDescent="0.25">
      <c r="B971" s="14" t="s">
        <v>704</v>
      </c>
    </row>
    <row r="972" spans="2:52" x14ac:dyDescent="0.25">
      <c r="B972" s="15" t="s">
        <v>724</v>
      </c>
      <c r="C972" s="28">
        <v>7.1411043799999998</v>
      </c>
      <c r="D972" s="28">
        <v>1.8904254699999998</v>
      </c>
      <c r="E972" s="28">
        <v>0.97614242999999989</v>
      </c>
      <c r="F972" s="28">
        <v>0.82790991000000003</v>
      </c>
      <c r="G972" s="28">
        <v>8.6373130000000006E-2</v>
      </c>
      <c r="H972" s="28">
        <v>5.2506789100000004</v>
      </c>
      <c r="I972" s="28">
        <v>0.57235654000000002</v>
      </c>
      <c r="J972" s="28">
        <v>0.93542714999999999</v>
      </c>
      <c r="K972" s="28">
        <v>3.5684677000000002</v>
      </c>
      <c r="L972" s="28">
        <v>0.17442752000000003</v>
      </c>
      <c r="M972" s="28">
        <v>33.317723309999998</v>
      </c>
      <c r="N972" s="28">
        <v>33.278002000000001</v>
      </c>
      <c r="O972" s="28">
        <v>3.9721309999999996E-2</v>
      </c>
      <c r="P972" s="28">
        <v>0</v>
      </c>
      <c r="Q972" s="28">
        <v>0</v>
      </c>
      <c r="R972" s="28">
        <v>40.45882769</v>
      </c>
      <c r="S972" s="28">
        <v>18.926154309999998</v>
      </c>
      <c r="T972" s="28">
        <v>0.44221400999999999</v>
      </c>
      <c r="U972" s="28">
        <v>3.2561697599999997</v>
      </c>
      <c r="V972" s="28">
        <v>0</v>
      </c>
      <c r="W972" s="28">
        <v>0</v>
      </c>
      <c r="X972" s="28">
        <v>0.89939432999999991</v>
      </c>
      <c r="Y972" s="28">
        <v>5.0377963899999996</v>
      </c>
      <c r="Z972" s="28">
        <v>0</v>
      </c>
      <c r="AA972" s="28">
        <v>28.561728799999997</v>
      </c>
      <c r="AB972" s="28">
        <v>11.897098890000001</v>
      </c>
      <c r="AC972" s="28">
        <v>0</v>
      </c>
      <c r="AD972" s="28">
        <v>0</v>
      </c>
      <c r="AE972" s="28">
        <v>0</v>
      </c>
      <c r="AF972" s="28">
        <v>0</v>
      </c>
      <c r="AG972" s="28">
        <v>0</v>
      </c>
      <c r="AH972" s="28">
        <v>0</v>
      </c>
      <c r="AI972" s="28">
        <v>0</v>
      </c>
      <c r="AJ972" s="28">
        <v>1.54308874</v>
      </c>
      <c r="AK972" s="28">
        <v>1.54308874</v>
      </c>
      <c r="AL972" s="28">
        <v>2.9000837700000002</v>
      </c>
      <c r="AM972" s="28">
        <v>2.9000837700000002</v>
      </c>
      <c r="AN972" s="28">
        <v>0</v>
      </c>
      <c r="AO972" s="28">
        <v>0</v>
      </c>
      <c r="AP972" s="28">
        <v>0</v>
      </c>
      <c r="AQ972" s="28">
        <v>0</v>
      </c>
      <c r="AR972" s="28">
        <v>0</v>
      </c>
      <c r="AS972" s="28">
        <v>1.4076455299999999</v>
      </c>
      <c r="AT972" s="28">
        <v>4.3077293000000001</v>
      </c>
      <c r="AU972" s="28">
        <v>9.1324583300000004</v>
      </c>
      <c r="AV972" s="28">
        <v>12.479755040000001</v>
      </c>
      <c r="AW972" s="28">
        <v>21.612213370000003</v>
      </c>
      <c r="AX972" s="28">
        <v>3.33098866</v>
      </c>
      <c r="AY972" s="28">
        <v>0</v>
      </c>
      <c r="AZ972" s="28">
        <v>18.28122471</v>
      </c>
    </row>
    <row r="973" spans="2:52" x14ac:dyDescent="0.25">
      <c r="B973" s="15" t="s">
        <v>179</v>
      </c>
      <c r="C973" s="28">
        <v>8.6327478099999979</v>
      </c>
      <c r="D973" s="28">
        <v>2.5061363600000002</v>
      </c>
      <c r="E973" s="28">
        <v>1.58290884</v>
      </c>
      <c r="F973" s="28">
        <v>0.74520893999999993</v>
      </c>
      <c r="G973" s="28">
        <v>0.17801857999999998</v>
      </c>
      <c r="H973" s="28">
        <v>6.1266114499999995</v>
      </c>
      <c r="I973" s="28">
        <v>0.66013272000000001</v>
      </c>
      <c r="J973" s="28">
        <v>0.81695190000000006</v>
      </c>
      <c r="K973" s="28">
        <v>4.1359734799999996</v>
      </c>
      <c r="L973" s="28">
        <v>0.51355335000000002</v>
      </c>
      <c r="M973" s="28">
        <v>54.440418000000001</v>
      </c>
      <c r="N973" s="28">
        <v>54.440418000000001</v>
      </c>
      <c r="O973" s="28">
        <v>0</v>
      </c>
      <c r="P973" s="28">
        <v>0</v>
      </c>
      <c r="Q973" s="28">
        <v>0</v>
      </c>
      <c r="R973" s="28">
        <v>63.073165809999999</v>
      </c>
      <c r="S973" s="28">
        <v>26.814617569999999</v>
      </c>
      <c r="T973" s="28">
        <v>0.73786359999999995</v>
      </c>
      <c r="U973" s="28">
        <v>4.4985774800000007</v>
      </c>
      <c r="V973" s="28">
        <v>0</v>
      </c>
      <c r="W973" s="28">
        <v>0.45557563000000001</v>
      </c>
      <c r="X973" s="28">
        <v>2.34195106</v>
      </c>
      <c r="Y973" s="28">
        <v>5.1202272300000002</v>
      </c>
      <c r="Z973" s="28">
        <v>2.1430156600000001</v>
      </c>
      <c r="AA973" s="28">
        <v>42.111828230000008</v>
      </c>
      <c r="AB973" s="28">
        <v>20.961337579999999</v>
      </c>
      <c r="AC973" s="28">
        <v>0</v>
      </c>
      <c r="AD973" s="28">
        <v>0</v>
      </c>
      <c r="AE973" s="28">
        <v>0</v>
      </c>
      <c r="AF973" s="28">
        <v>0</v>
      </c>
      <c r="AG973" s="28">
        <v>15.77494426</v>
      </c>
      <c r="AH973" s="28">
        <v>15.77494426</v>
      </c>
      <c r="AI973" s="28">
        <v>0</v>
      </c>
      <c r="AJ973" s="28">
        <v>0.13283345999999999</v>
      </c>
      <c r="AK973" s="28">
        <v>15.90777772</v>
      </c>
      <c r="AL973" s="28">
        <v>3.5315996300000001</v>
      </c>
      <c r="AM973" s="28">
        <v>3.5315996300000001</v>
      </c>
      <c r="AN973" s="28">
        <v>0</v>
      </c>
      <c r="AO973" s="28">
        <v>0</v>
      </c>
      <c r="AP973" s="28">
        <v>0.24900653</v>
      </c>
      <c r="AQ973" s="28">
        <v>0.24900653</v>
      </c>
      <c r="AR973" s="28">
        <v>0</v>
      </c>
      <c r="AS973" s="28">
        <v>2.5243950900000001</v>
      </c>
      <c r="AT973" s="28">
        <v>6.3050012500000001</v>
      </c>
      <c r="AU973" s="28">
        <v>30.564114050000001</v>
      </c>
      <c r="AV973" s="28">
        <v>21.344727639999999</v>
      </c>
      <c r="AW973" s="28">
        <v>51.908841689999996</v>
      </c>
      <c r="AX973" s="28">
        <v>1.30737189</v>
      </c>
      <c r="AY973" s="28">
        <v>18.325133920000003</v>
      </c>
      <c r="AZ973" s="28">
        <v>32.276335879999998</v>
      </c>
    </row>
    <row r="974" spans="2:52" x14ac:dyDescent="0.25">
      <c r="B974" s="15" t="s">
        <v>100</v>
      </c>
      <c r="C974" s="28">
        <v>10.791082409999998</v>
      </c>
      <c r="D974" s="28">
        <v>2.0709992799999997</v>
      </c>
      <c r="E974" s="28">
        <v>0.91879049999999995</v>
      </c>
      <c r="F974" s="28">
        <v>1.0121149</v>
      </c>
      <c r="G974" s="28">
        <v>0.14009388</v>
      </c>
      <c r="H974" s="28">
        <v>8.720083129999999</v>
      </c>
      <c r="I974" s="28">
        <v>0.63347608</v>
      </c>
      <c r="J974" s="28">
        <v>0.50143709999999997</v>
      </c>
      <c r="K974" s="28">
        <v>6.3777558799999996</v>
      </c>
      <c r="L974" s="28">
        <v>1.20741407</v>
      </c>
      <c r="M974" s="28">
        <v>43.762383</v>
      </c>
      <c r="N974" s="28">
        <v>43.762383</v>
      </c>
      <c r="O974" s="28">
        <v>0</v>
      </c>
      <c r="P974" s="28">
        <v>0</v>
      </c>
      <c r="Q974" s="28">
        <v>0</v>
      </c>
      <c r="R974" s="28">
        <v>54.553465409999994</v>
      </c>
      <c r="S974" s="28">
        <v>33.26587103</v>
      </c>
      <c r="T974" s="28">
        <v>0.49272539000000004</v>
      </c>
      <c r="U974" s="28">
        <v>3.7074142700000001</v>
      </c>
      <c r="V974" s="28">
        <v>0</v>
      </c>
      <c r="W974" s="28">
        <v>0</v>
      </c>
      <c r="X974" s="28">
        <v>0.67611416000000002</v>
      </c>
      <c r="Y974" s="28">
        <v>8.5010540700000004</v>
      </c>
      <c r="Z974" s="28">
        <v>0.56186835000000002</v>
      </c>
      <c r="AA974" s="28">
        <v>47.205047270000001</v>
      </c>
      <c r="AB974" s="28">
        <v>7.3484181399999997</v>
      </c>
      <c r="AC974" s="28">
        <v>0</v>
      </c>
      <c r="AD974" s="28">
        <v>0</v>
      </c>
      <c r="AE974" s="28">
        <v>0</v>
      </c>
      <c r="AF974" s="28">
        <v>0</v>
      </c>
      <c r="AG974" s="28">
        <v>0</v>
      </c>
      <c r="AH974" s="28">
        <v>0</v>
      </c>
      <c r="AI974" s="28">
        <v>0</v>
      </c>
      <c r="AJ974" s="28">
        <v>0.23888183999999998</v>
      </c>
      <c r="AK974" s="28">
        <v>0.23888183999999998</v>
      </c>
      <c r="AL974" s="28">
        <v>0.72527914000000004</v>
      </c>
      <c r="AM974" s="28">
        <v>0.72527914000000004</v>
      </c>
      <c r="AN974" s="28">
        <v>0</v>
      </c>
      <c r="AO974" s="28">
        <v>0</v>
      </c>
      <c r="AP974" s="28">
        <v>2.8381316499999998</v>
      </c>
      <c r="AQ974" s="28">
        <v>2.8381316499999998</v>
      </c>
      <c r="AR974" s="28">
        <v>0</v>
      </c>
      <c r="AS974" s="28">
        <v>0.21060064000000001</v>
      </c>
      <c r="AT974" s="28">
        <v>3.7740114300000003</v>
      </c>
      <c r="AU974" s="28">
        <v>3.8132885500000002</v>
      </c>
      <c r="AV974" s="28">
        <v>7.0237652099999996</v>
      </c>
      <c r="AW974" s="28">
        <v>10.83705376</v>
      </c>
      <c r="AX974" s="28">
        <v>0</v>
      </c>
      <c r="AY974" s="28">
        <v>0</v>
      </c>
      <c r="AZ974" s="28">
        <v>10.83705376</v>
      </c>
    </row>
    <row r="975" spans="2:52" x14ac:dyDescent="0.25">
      <c r="B975" s="15" t="s">
        <v>725</v>
      </c>
      <c r="C975" s="28">
        <v>7.2190103699999995</v>
      </c>
      <c r="D975" s="28">
        <v>2.0468951</v>
      </c>
      <c r="E975" s="28">
        <v>1.3320087199999999</v>
      </c>
      <c r="F975" s="28">
        <v>0.56410150000000003</v>
      </c>
      <c r="G975" s="28">
        <v>0.15078488000000001</v>
      </c>
      <c r="H975" s="28">
        <v>5.1721152699999999</v>
      </c>
      <c r="I975" s="28">
        <v>0.51626099999999997</v>
      </c>
      <c r="J975" s="28">
        <v>0.49470500000000001</v>
      </c>
      <c r="K975" s="28">
        <v>3.7458290000000001</v>
      </c>
      <c r="L975" s="28">
        <v>0.41532026999999994</v>
      </c>
      <c r="M975" s="28">
        <v>47.09789</v>
      </c>
      <c r="N975" s="28">
        <v>47.063468</v>
      </c>
      <c r="O975" s="28">
        <v>3.4422000000000001E-2</v>
      </c>
      <c r="P975" s="28">
        <v>0</v>
      </c>
      <c r="Q975" s="28">
        <v>0</v>
      </c>
      <c r="R975" s="28">
        <v>54.316900369999999</v>
      </c>
      <c r="S975" s="28">
        <v>21.469874609999998</v>
      </c>
      <c r="T975" s="28">
        <v>1.1588902400000001</v>
      </c>
      <c r="U975" s="28">
        <v>5.2952760000000003</v>
      </c>
      <c r="V975" s="28">
        <v>0</v>
      </c>
      <c r="W975" s="28">
        <v>0.12978200000000001</v>
      </c>
      <c r="X975" s="28">
        <v>3.1181507400000004</v>
      </c>
      <c r="Y975" s="28">
        <v>13.536072359999999</v>
      </c>
      <c r="Z975" s="28">
        <v>0.80133500000000002</v>
      </c>
      <c r="AA975" s="28">
        <v>45.509380949999994</v>
      </c>
      <c r="AB975" s="28">
        <v>8.807519420000002</v>
      </c>
      <c r="AC975" s="28">
        <v>0</v>
      </c>
      <c r="AD975" s="28">
        <v>0</v>
      </c>
      <c r="AE975" s="28">
        <v>0</v>
      </c>
      <c r="AF975" s="28">
        <v>0</v>
      </c>
      <c r="AG975" s="28">
        <v>0</v>
      </c>
      <c r="AH975" s="28">
        <v>0</v>
      </c>
      <c r="AI975" s="28">
        <v>0</v>
      </c>
      <c r="AJ975" s="28">
        <v>0</v>
      </c>
      <c r="AK975" s="28">
        <v>0</v>
      </c>
      <c r="AL975" s="28">
        <v>2.4218229399999998</v>
      </c>
      <c r="AM975" s="28">
        <v>2.4218229399999998</v>
      </c>
      <c r="AN975" s="28">
        <v>0</v>
      </c>
      <c r="AO975" s="28">
        <v>0</v>
      </c>
      <c r="AP975" s="28">
        <v>3.1437970000000002</v>
      </c>
      <c r="AQ975" s="28">
        <v>3.1437970000000002</v>
      </c>
      <c r="AR975" s="28">
        <v>0</v>
      </c>
      <c r="AS975" s="28">
        <v>0.16800000000000001</v>
      </c>
      <c r="AT975" s="28">
        <v>5.7336199399999996</v>
      </c>
      <c r="AU975" s="28">
        <v>3.0738994800000001</v>
      </c>
      <c r="AV975" s="28">
        <v>16.586932940000001</v>
      </c>
      <c r="AW975" s="28">
        <v>19.660832420000002</v>
      </c>
      <c r="AX975" s="28">
        <v>1.2232350000000001</v>
      </c>
      <c r="AY975" s="28">
        <v>0</v>
      </c>
      <c r="AZ975" s="28">
        <v>18.437597420000003</v>
      </c>
    </row>
    <row r="976" spans="2:52" x14ac:dyDescent="0.25">
      <c r="B976" s="15" t="s">
        <v>726</v>
      </c>
      <c r="C976" s="28">
        <v>12.549240129999999</v>
      </c>
      <c r="D976" s="28">
        <v>4.2132165400000003</v>
      </c>
      <c r="E976" s="28">
        <v>2.1736813100000001</v>
      </c>
      <c r="F976" s="28">
        <v>1.88183905</v>
      </c>
      <c r="G976" s="28">
        <v>0.15769617999999999</v>
      </c>
      <c r="H976" s="28">
        <v>8.3360235899999999</v>
      </c>
      <c r="I976" s="28">
        <v>0.64659683999999995</v>
      </c>
      <c r="J976" s="28">
        <v>0.90874569999999999</v>
      </c>
      <c r="K976" s="28">
        <v>6.5343191300000001</v>
      </c>
      <c r="L976" s="28">
        <v>0.24636191999999998</v>
      </c>
      <c r="M976" s="28">
        <v>52.806778510000001</v>
      </c>
      <c r="N976" s="28">
        <v>42.970486000000001</v>
      </c>
      <c r="O976" s="28">
        <v>2.8378500000000001E-2</v>
      </c>
      <c r="P976" s="28">
        <v>9.8079140099999993</v>
      </c>
      <c r="Q976" s="28">
        <v>0</v>
      </c>
      <c r="R976" s="28">
        <v>65.356018640000002</v>
      </c>
      <c r="S976" s="28">
        <v>33.973180570000004</v>
      </c>
      <c r="T976" s="28">
        <v>1.37009596</v>
      </c>
      <c r="U976" s="28">
        <v>3.9215775399999999</v>
      </c>
      <c r="V976" s="28">
        <v>0</v>
      </c>
      <c r="W976" s="28">
        <v>0</v>
      </c>
      <c r="X976" s="28">
        <v>3.37544142</v>
      </c>
      <c r="Y976" s="28">
        <v>11.2741329</v>
      </c>
      <c r="Z976" s="28">
        <v>0</v>
      </c>
      <c r="AA976" s="28">
        <v>53.914428389999998</v>
      </c>
      <c r="AB976" s="28">
        <v>11.441590250000001</v>
      </c>
      <c r="AC976" s="28">
        <v>0</v>
      </c>
      <c r="AD976" s="28">
        <v>0</v>
      </c>
      <c r="AE976" s="28">
        <v>0</v>
      </c>
      <c r="AF976" s="28">
        <v>0</v>
      </c>
      <c r="AG976" s="28">
        <v>0</v>
      </c>
      <c r="AH976" s="28">
        <v>0</v>
      </c>
      <c r="AI976" s="28">
        <v>0</v>
      </c>
      <c r="AJ976" s="28">
        <v>1.6513071000000001</v>
      </c>
      <c r="AK976" s="28">
        <v>1.6513071000000001</v>
      </c>
      <c r="AL976" s="28">
        <v>0.12</v>
      </c>
      <c r="AM976" s="28">
        <v>0.12</v>
      </c>
      <c r="AN976" s="28">
        <v>0</v>
      </c>
      <c r="AO976" s="28">
        <v>0</v>
      </c>
      <c r="AP976" s="28">
        <v>0</v>
      </c>
      <c r="AQ976" s="28">
        <v>0</v>
      </c>
      <c r="AR976" s="28">
        <v>0</v>
      </c>
      <c r="AS976" s="28">
        <v>15.73564818</v>
      </c>
      <c r="AT976" s="28">
        <v>15.855648179999999</v>
      </c>
      <c r="AU976" s="28">
        <v>-2.7627508299999999</v>
      </c>
      <c r="AV976" s="28">
        <v>18.713296639999999</v>
      </c>
      <c r="AW976" s="28">
        <v>15.950545809999999</v>
      </c>
      <c r="AX976" s="28">
        <v>2.4761384300000002</v>
      </c>
      <c r="AY976" s="28">
        <v>0</v>
      </c>
      <c r="AZ976" s="28">
        <v>13.474407379999999</v>
      </c>
    </row>
    <row r="977" spans="2:52" x14ac:dyDescent="0.25">
      <c r="B977" s="15" t="s">
        <v>727</v>
      </c>
      <c r="C977" s="28">
        <v>10.14221408</v>
      </c>
      <c r="D977" s="28">
        <v>2.2096645800000001</v>
      </c>
      <c r="E977" s="28">
        <v>1.27657043</v>
      </c>
      <c r="F977" s="28">
        <v>0.78522493999999998</v>
      </c>
      <c r="G977" s="28">
        <v>0.14786921</v>
      </c>
      <c r="H977" s="28">
        <v>7.9325495000000004</v>
      </c>
      <c r="I977" s="28">
        <v>0.55949013000000003</v>
      </c>
      <c r="J977" s="28">
        <v>0.5435475500000001</v>
      </c>
      <c r="K977" s="28">
        <v>6.7548903200000003</v>
      </c>
      <c r="L977" s="28">
        <v>7.4621499999999993E-2</v>
      </c>
      <c r="M977" s="28">
        <v>60.023989030000003</v>
      </c>
      <c r="N977" s="28">
        <v>50.423608999999999</v>
      </c>
      <c r="O977" s="28">
        <v>0.53633326999999997</v>
      </c>
      <c r="P977" s="28">
        <v>0</v>
      </c>
      <c r="Q977" s="28">
        <v>9.0640467600000001</v>
      </c>
      <c r="R977" s="28">
        <v>70.166203109999998</v>
      </c>
      <c r="S977" s="28">
        <v>32.089074519999997</v>
      </c>
      <c r="T977" s="28">
        <v>2.5278184500000003</v>
      </c>
      <c r="U977" s="28">
        <v>5.0542770800000003</v>
      </c>
      <c r="V977" s="28">
        <v>0</v>
      </c>
      <c r="W977" s="28">
        <v>0</v>
      </c>
      <c r="X977" s="28">
        <v>0.76443131999999991</v>
      </c>
      <c r="Y977" s="28">
        <v>10.13732984</v>
      </c>
      <c r="Z977" s="28">
        <v>0</v>
      </c>
      <c r="AA977" s="28">
        <v>50.572931209999993</v>
      </c>
      <c r="AB977" s="28">
        <v>19.593271899999998</v>
      </c>
      <c r="AC977" s="28">
        <v>0</v>
      </c>
      <c r="AD977" s="28">
        <v>0</v>
      </c>
      <c r="AE977" s="28">
        <v>0</v>
      </c>
      <c r="AF977" s="28">
        <v>0</v>
      </c>
      <c r="AG977" s="28">
        <v>0</v>
      </c>
      <c r="AH977" s="28">
        <v>0</v>
      </c>
      <c r="AI977" s="28">
        <v>0</v>
      </c>
      <c r="AJ977" s="28">
        <v>6.5533190000000005E-2</v>
      </c>
      <c r="AK977" s="28">
        <v>6.5533190000000005E-2</v>
      </c>
      <c r="AL977" s="28">
        <v>3.5522231299999998</v>
      </c>
      <c r="AM977" s="28">
        <v>3.5522231299999998</v>
      </c>
      <c r="AN977" s="28">
        <v>0</v>
      </c>
      <c r="AO977" s="28">
        <v>0</v>
      </c>
      <c r="AP977" s="28">
        <v>0</v>
      </c>
      <c r="AQ977" s="28">
        <v>0</v>
      </c>
      <c r="AR977" s="28">
        <v>0</v>
      </c>
      <c r="AS977" s="28">
        <v>0</v>
      </c>
      <c r="AT977" s="28">
        <v>3.5522231299999998</v>
      </c>
      <c r="AU977" s="28">
        <v>16.10658196</v>
      </c>
      <c r="AV977" s="28">
        <v>12.502764409999999</v>
      </c>
      <c r="AW977" s="28">
        <v>28.609346370000001</v>
      </c>
      <c r="AX977" s="28">
        <v>2.4936020299999999</v>
      </c>
      <c r="AY977" s="28">
        <v>0</v>
      </c>
      <c r="AZ977" s="28">
        <v>26.115744339999999</v>
      </c>
    </row>
    <row r="978" spans="2:52" x14ac:dyDescent="0.25">
      <c r="B978" s="15" t="s">
        <v>556</v>
      </c>
      <c r="C978" s="28">
        <v>4.6105158499999996</v>
      </c>
      <c r="D978" s="28">
        <v>1.7107076200000002</v>
      </c>
      <c r="E978" s="28">
        <v>0.82402222999999997</v>
      </c>
      <c r="F978" s="28">
        <v>0.77080800999999999</v>
      </c>
      <c r="G978" s="28">
        <v>0.11587738</v>
      </c>
      <c r="H978" s="28">
        <v>2.8998082300000001</v>
      </c>
      <c r="I978" s="28">
        <v>0.30894015999999996</v>
      </c>
      <c r="J978" s="28">
        <v>0.34257843999999998</v>
      </c>
      <c r="K978" s="28">
        <v>2.0217169099999999</v>
      </c>
      <c r="L978" s="28">
        <v>0.22657272000000001</v>
      </c>
      <c r="M978" s="28">
        <v>38.093428000000003</v>
      </c>
      <c r="N978" s="28">
        <v>38.093428000000003</v>
      </c>
      <c r="O978" s="28">
        <v>0</v>
      </c>
      <c r="P978" s="28">
        <v>0</v>
      </c>
      <c r="Q978" s="28">
        <v>0</v>
      </c>
      <c r="R978" s="28">
        <v>42.703943850000002</v>
      </c>
      <c r="S978" s="28">
        <v>14.585491409999999</v>
      </c>
      <c r="T978" s="28">
        <v>0.30333951000000003</v>
      </c>
      <c r="U978" s="28">
        <v>2.0671386899999997</v>
      </c>
      <c r="V978" s="28">
        <v>0</v>
      </c>
      <c r="W978" s="28">
        <v>0.41342119999999999</v>
      </c>
      <c r="X978" s="28">
        <v>2.57142362</v>
      </c>
      <c r="Y978" s="28">
        <v>2.3424739700000003</v>
      </c>
      <c r="Z978" s="28">
        <v>0</v>
      </c>
      <c r="AA978" s="28">
        <v>22.2832884</v>
      </c>
      <c r="AB978" s="28">
        <v>20.420655450000002</v>
      </c>
      <c r="AC978" s="28">
        <v>0</v>
      </c>
      <c r="AD978" s="28">
        <v>0</v>
      </c>
      <c r="AE978" s="28">
        <v>0</v>
      </c>
      <c r="AF978" s="28">
        <v>0</v>
      </c>
      <c r="AG978" s="28">
        <v>0</v>
      </c>
      <c r="AH978" s="28">
        <v>0</v>
      </c>
      <c r="AI978" s="28">
        <v>0</v>
      </c>
      <c r="AJ978" s="28">
        <v>0</v>
      </c>
      <c r="AK978" s="28">
        <v>0</v>
      </c>
      <c r="AL978" s="28">
        <v>1.5052746400000001</v>
      </c>
      <c r="AM978" s="28">
        <v>1.5052746400000001</v>
      </c>
      <c r="AN978" s="28">
        <v>0</v>
      </c>
      <c r="AO978" s="28">
        <v>0</v>
      </c>
      <c r="AP978" s="28">
        <v>0</v>
      </c>
      <c r="AQ978" s="28">
        <v>0</v>
      </c>
      <c r="AR978" s="28">
        <v>0</v>
      </c>
      <c r="AS978" s="28">
        <v>0</v>
      </c>
      <c r="AT978" s="28">
        <v>1.5052746400000001</v>
      </c>
      <c r="AU978" s="28">
        <v>18.915380809999998</v>
      </c>
      <c r="AV978" s="28">
        <v>30.073681000000001</v>
      </c>
      <c r="AW978" s="28">
        <v>48.989061810000003</v>
      </c>
      <c r="AX978" s="28">
        <v>6.1399388899999998</v>
      </c>
      <c r="AY978" s="28">
        <v>0</v>
      </c>
      <c r="AZ978" s="28">
        <v>42.849122919999999</v>
      </c>
    </row>
    <row r="979" spans="2:52" x14ac:dyDescent="0.25">
      <c r="B979" s="15" t="s">
        <v>762</v>
      </c>
      <c r="C979" s="28">
        <v>5.0508127100000006</v>
      </c>
      <c r="D979" s="28">
        <v>1.2627040199999999</v>
      </c>
      <c r="E979" s="28">
        <v>0.85861560000000015</v>
      </c>
      <c r="F979" s="28">
        <v>0.29655729999999997</v>
      </c>
      <c r="G979" s="28">
        <v>0.10753111999999999</v>
      </c>
      <c r="H979" s="28">
        <v>3.7881086900000005</v>
      </c>
      <c r="I979" s="28">
        <v>0.96591331999999996</v>
      </c>
      <c r="J979" s="28">
        <v>0.41905890000000001</v>
      </c>
      <c r="K979" s="28">
        <v>2.1270851800000004</v>
      </c>
      <c r="L979" s="28">
        <v>0.27605129</v>
      </c>
      <c r="M979" s="28">
        <v>50.379461020000001</v>
      </c>
      <c r="N979" s="28">
        <v>50.379461020000001</v>
      </c>
      <c r="O979" s="28">
        <v>0</v>
      </c>
      <c r="P979" s="28">
        <v>0</v>
      </c>
      <c r="Q979" s="28">
        <v>0</v>
      </c>
      <c r="R979" s="28">
        <v>55.430273730000003</v>
      </c>
      <c r="S979" s="28">
        <v>30.99021574</v>
      </c>
      <c r="T979" s="28">
        <v>0.40382172999999999</v>
      </c>
      <c r="U979" s="28">
        <v>9.1059018100000007</v>
      </c>
      <c r="V979" s="28">
        <v>0</v>
      </c>
      <c r="W979" s="28">
        <v>0</v>
      </c>
      <c r="X979" s="28">
        <v>1.36879865</v>
      </c>
      <c r="Y979" s="28">
        <v>5.7174053899999997</v>
      </c>
      <c r="Z979" s="28">
        <v>0.80155001000000003</v>
      </c>
      <c r="AA979" s="28">
        <v>48.387693329999998</v>
      </c>
      <c r="AB979" s="28">
        <v>7.0425803999999994</v>
      </c>
      <c r="AC979" s="28">
        <v>0</v>
      </c>
      <c r="AD979" s="28">
        <v>0</v>
      </c>
      <c r="AE979" s="28">
        <v>0</v>
      </c>
      <c r="AF979" s="28">
        <v>0</v>
      </c>
      <c r="AG979" s="28">
        <v>0</v>
      </c>
      <c r="AH979" s="28">
        <v>0</v>
      </c>
      <c r="AI979" s="28">
        <v>0</v>
      </c>
      <c r="AJ979" s="28">
        <v>0</v>
      </c>
      <c r="AK979" s="28">
        <v>0</v>
      </c>
      <c r="AL979" s="28">
        <v>2.6897590499999997</v>
      </c>
      <c r="AM979" s="28">
        <v>2.6897590499999997</v>
      </c>
      <c r="AN979" s="28">
        <v>0</v>
      </c>
      <c r="AO979" s="28">
        <v>0</v>
      </c>
      <c r="AP979" s="28">
        <v>2.9216078599999999</v>
      </c>
      <c r="AQ979" s="28">
        <v>2.9216078599999999</v>
      </c>
      <c r="AR979" s="28">
        <v>0</v>
      </c>
      <c r="AS979" s="28">
        <v>0.28463209</v>
      </c>
      <c r="AT979" s="28">
        <v>5.8959989999999998</v>
      </c>
      <c r="AU979" s="28">
        <v>1.1465813999999999</v>
      </c>
      <c r="AV979" s="28">
        <v>1.3203029199999998</v>
      </c>
      <c r="AW979" s="28">
        <v>2.4668843199999997</v>
      </c>
      <c r="AX979" s="28">
        <v>0</v>
      </c>
      <c r="AY979" s="28">
        <v>0</v>
      </c>
      <c r="AZ979" s="28">
        <v>2.4668843199999997</v>
      </c>
    </row>
    <row r="980" spans="2:52" x14ac:dyDescent="0.25">
      <c r="B980" s="15" t="s">
        <v>728</v>
      </c>
      <c r="C980" s="28">
        <v>8.01589551</v>
      </c>
      <c r="D980" s="28">
        <v>2.5128070199999999</v>
      </c>
      <c r="E980" s="28">
        <v>1.2980796999999999</v>
      </c>
      <c r="F980" s="28">
        <v>1.0254632800000001</v>
      </c>
      <c r="G980" s="28">
        <v>0.18926403999999999</v>
      </c>
      <c r="H980" s="28">
        <v>5.5030884900000006</v>
      </c>
      <c r="I980" s="28">
        <v>0.38670847999999997</v>
      </c>
      <c r="J980" s="28">
        <v>0.45056421000000002</v>
      </c>
      <c r="K980" s="28">
        <v>3.7634923199999997</v>
      </c>
      <c r="L980" s="28">
        <v>0.90232347999999996</v>
      </c>
      <c r="M980" s="28">
        <v>51.644373449999996</v>
      </c>
      <c r="N980" s="28">
        <v>50.788122000000001</v>
      </c>
      <c r="O980" s="28">
        <v>5.9468410000000006E-2</v>
      </c>
      <c r="P980" s="28">
        <v>0.79678304</v>
      </c>
      <c r="Q980" s="28">
        <v>0</v>
      </c>
      <c r="R980" s="28">
        <v>59.660268959999996</v>
      </c>
      <c r="S980" s="28">
        <v>54.772084829999997</v>
      </c>
      <c r="T980" s="28">
        <v>2.8507127699999999</v>
      </c>
      <c r="U980" s="28">
        <v>4.3236890300000006</v>
      </c>
      <c r="V980" s="28">
        <v>0</v>
      </c>
      <c r="W980" s="28">
        <v>0</v>
      </c>
      <c r="X980" s="28">
        <v>1.58144577</v>
      </c>
      <c r="Y980" s="28">
        <v>6.3601581500000002</v>
      </c>
      <c r="Z980" s="28">
        <v>0.82886185999999995</v>
      </c>
      <c r="AA980" s="28">
        <v>70.716952410000005</v>
      </c>
      <c r="AB980" s="28">
        <v>-11.05668345</v>
      </c>
      <c r="AC980" s="28">
        <v>0</v>
      </c>
      <c r="AD980" s="28">
        <v>0</v>
      </c>
      <c r="AE980" s="28">
        <v>0</v>
      </c>
      <c r="AF980" s="28">
        <v>0</v>
      </c>
      <c r="AG980" s="28">
        <v>0</v>
      </c>
      <c r="AH980" s="28">
        <v>0</v>
      </c>
      <c r="AI980" s="28">
        <v>0</v>
      </c>
      <c r="AJ980" s="28">
        <v>18.086573449999999</v>
      </c>
      <c r="AK980" s="28">
        <v>18.086573449999999</v>
      </c>
      <c r="AL980" s="28">
        <v>0.7099771800000001</v>
      </c>
      <c r="AM980" s="28">
        <v>0.7099771800000001</v>
      </c>
      <c r="AN980" s="28">
        <v>0</v>
      </c>
      <c r="AO980" s="28">
        <v>0</v>
      </c>
      <c r="AP980" s="28">
        <v>3.4341830299999998</v>
      </c>
      <c r="AQ980" s="28">
        <v>3.4341830299999998</v>
      </c>
      <c r="AR980" s="28">
        <v>0</v>
      </c>
      <c r="AS980" s="28">
        <v>0</v>
      </c>
      <c r="AT980" s="28">
        <v>4.1441602099999999</v>
      </c>
      <c r="AU980" s="28">
        <v>2.8857297900000001</v>
      </c>
      <c r="AV980" s="28">
        <v>4.9997465700000001</v>
      </c>
      <c r="AW980" s="28">
        <v>7.8854763600000002</v>
      </c>
      <c r="AX980" s="28">
        <v>0.93189997000000002</v>
      </c>
      <c r="AY980" s="28">
        <v>0.25178164000000003</v>
      </c>
      <c r="AZ980" s="28">
        <v>6.7017947500000004</v>
      </c>
    </row>
    <row r="981" spans="2:52" x14ac:dyDescent="0.25">
      <c r="B981" s="15" t="s">
        <v>432</v>
      </c>
      <c r="C981" s="28">
        <v>13.751352389999999</v>
      </c>
      <c r="D981" s="28">
        <v>1.77930115</v>
      </c>
      <c r="E981" s="28">
        <v>1.0963832499999999</v>
      </c>
      <c r="F981" s="28">
        <v>0.49681799999999998</v>
      </c>
      <c r="G981" s="28">
        <v>0.18609989999999998</v>
      </c>
      <c r="H981" s="28">
        <v>11.972051239999999</v>
      </c>
      <c r="I981" s="28">
        <v>0.87035255</v>
      </c>
      <c r="J981" s="28">
        <v>0.8273199</v>
      </c>
      <c r="K981" s="28">
        <v>10.092714750000001</v>
      </c>
      <c r="L981" s="28">
        <v>0.18166404</v>
      </c>
      <c r="M981" s="28">
        <v>60.945976280000004</v>
      </c>
      <c r="N981" s="28">
        <v>59.325384</v>
      </c>
      <c r="O981" s="28">
        <v>0</v>
      </c>
      <c r="P981" s="28">
        <v>0</v>
      </c>
      <c r="Q981" s="28">
        <v>1.6205922800000001</v>
      </c>
      <c r="R981" s="28">
        <v>74.697328670000005</v>
      </c>
      <c r="S981" s="28">
        <v>41.674525960000004</v>
      </c>
      <c r="T981" s="28">
        <v>0.90319936000000001</v>
      </c>
      <c r="U981" s="28">
        <v>4.2137048400000001</v>
      </c>
      <c r="V981" s="28">
        <v>0</v>
      </c>
      <c r="W981" s="28">
        <v>0</v>
      </c>
      <c r="X981" s="28">
        <v>0.9489176800000001</v>
      </c>
      <c r="Y981" s="28">
        <v>14.427775480000001</v>
      </c>
      <c r="Z981" s="28">
        <v>0.85467491000000007</v>
      </c>
      <c r="AA981" s="28">
        <v>63.022798229999992</v>
      </c>
      <c r="AB981" s="28">
        <v>11.67453044</v>
      </c>
      <c r="AC981" s="28">
        <v>0</v>
      </c>
      <c r="AD981" s="28">
        <v>0</v>
      </c>
      <c r="AE981" s="28">
        <v>0</v>
      </c>
      <c r="AF981" s="28">
        <v>0</v>
      </c>
      <c r="AG981" s="28">
        <v>0</v>
      </c>
      <c r="AH981" s="28">
        <v>0</v>
      </c>
      <c r="AI981" s="28">
        <v>0</v>
      </c>
      <c r="AJ981" s="28">
        <v>0</v>
      </c>
      <c r="AK981" s="28">
        <v>0</v>
      </c>
      <c r="AL981" s="28">
        <v>9.7024500600000003</v>
      </c>
      <c r="AM981" s="28">
        <v>9.7024500600000003</v>
      </c>
      <c r="AN981" s="28">
        <v>0</v>
      </c>
      <c r="AO981" s="28">
        <v>0</v>
      </c>
      <c r="AP981" s="28">
        <v>1.34118498</v>
      </c>
      <c r="AQ981" s="28">
        <v>1.34118498</v>
      </c>
      <c r="AR981" s="28">
        <v>0</v>
      </c>
      <c r="AS981" s="28">
        <v>2.2124348899999999</v>
      </c>
      <c r="AT981" s="28">
        <v>13.256069930000002</v>
      </c>
      <c r="AU981" s="28">
        <v>-1.5815394899999999</v>
      </c>
      <c r="AV981" s="28">
        <v>11.934372659999999</v>
      </c>
      <c r="AW981" s="28">
        <v>10.35283317</v>
      </c>
      <c r="AX981" s="28">
        <v>0</v>
      </c>
      <c r="AY981" s="28">
        <v>0</v>
      </c>
      <c r="AZ981" s="28">
        <v>10.35283317</v>
      </c>
    </row>
    <row r="982" spans="2:52" x14ac:dyDescent="0.25">
      <c r="B982" s="15" t="s">
        <v>729</v>
      </c>
      <c r="C982" s="28">
        <v>18.13344721</v>
      </c>
      <c r="D982" s="28">
        <v>5.4963014100000001</v>
      </c>
      <c r="E982" s="28">
        <v>1.8498644799999999</v>
      </c>
      <c r="F982" s="28">
        <v>3.2103425899999998</v>
      </c>
      <c r="G982" s="28">
        <v>0.43609434000000002</v>
      </c>
      <c r="H982" s="28">
        <v>12.637145800000001</v>
      </c>
      <c r="I982" s="28">
        <v>1.15109247</v>
      </c>
      <c r="J982" s="28">
        <v>3.4928221399999999</v>
      </c>
      <c r="K982" s="28">
        <v>7.6662903700000005</v>
      </c>
      <c r="L982" s="28">
        <v>0.32694082000000002</v>
      </c>
      <c r="M982" s="28">
        <v>59.143181329999997</v>
      </c>
      <c r="N982" s="28">
        <v>59.068908</v>
      </c>
      <c r="O982" s="28">
        <v>7.4273329999999999E-2</v>
      </c>
      <c r="P982" s="28">
        <v>0</v>
      </c>
      <c r="Q982" s="28">
        <v>0</v>
      </c>
      <c r="R982" s="28">
        <v>77.27662853999999</v>
      </c>
      <c r="S982" s="28">
        <v>38.110196259999995</v>
      </c>
      <c r="T982" s="28">
        <v>1.04013255</v>
      </c>
      <c r="U982" s="28">
        <v>6.1401301399999992</v>
      </c>
      <c r="V982" s="28">
        <v>0</v>
      </c>
      <c r="W982" s="28">
        <v>0</v>
      </c>
      <c r="X982" s="28">
        <v>3.0936034800000001</v>
      </c>
      <c r="Y982" s="28">
        <v>10.964142650000001</v>
      </c>
      <c r="Z982" s="28">
        <v>0.39768185</v>
      </c>
      <c r="AA982" s="28">
        <v>59.74588692999999</v>
      </c>
      <c r="AB982" s="28">
        <v>17.53074161</v>
      </c>
      <c r="AC982" s="28">
        <v>0</v>
      </c>
      <c r="AD982" s="28">
        <v>0</v>
      </c>
      <c r="AE982" s="28">
        <v>0</v>
      </c>
      <c r="AF982" s="28">
        <v>0</v>
      </c>
      <c r="AG982" s="28">
        <v>0</v>
      </c>
      <c r="AH982" s="28">
        <v>0</v>
      </c>
      <c r="AI982" s="28">
        <v>0</v>
      </c>
      <c r="AJ982" s="28">
        <v>0</v>
      </c>
      <c r="AK982" s="28">
        <v>0</v>
      </c>
      <c r="AL982" s="28">
        <v>4.9531209</v>
      </c>
      <c r="AM982" s="28">
        <v>4.9531209</v>
      </c>
      <c r="AN982" s="28">
        <v>0</v>
      </c>
      <c r="AO982" s="28">
        <v>0</v>
      </c>
      <c r="AP982" s="28">
        <v>0.59637766000000003</v>
      </c>
      <c r="AQ982" s="28">
        <v>0.59637766000000003</v>
      </c>
      <c r="AR982" s="28">
        <v>0</v>
      </c>
      <c r="AS982" s="28">
        <v>0</v>
      </c>
      <c r="AT982" s="28">
        <v>5.5494985600000009</v>
      </c>
      <c r="AU982" s="28">
        <v>11.981243050000002</v>
      </c>
      <c r="AV982" s="28">
        <v>15.680780540000001</v>
      </c>
      <c r="AW982" s="28">
        <v>27.66202359</v>
      </c>
      <c r="AX982" s="28">
        <v>3.8020643999999999</v>
      </c>
      <c r="AY982" s="28">
        <v>2.8643143499999999</v>
      </c>
      <c r="AZ982" s="28">
        <v>20.995644840000001</v>
      </c>
    </row>
    <row r="983" spans="2:52" x14ac:dyDescent="0.25">
      <c r="B983" s="15" t="s">
        <v>730</v>
      </c>
      <c r="C983" s="28">
        <v>11.32467626</v>
      </c>
      <c r="D983" s="28">
        <v>2.6724354400000001</v>
      </c>
      <c r="E983" s="28">
        <v>1.5557340100000001</v>
      </c>
      <c r="F983" s="28">
        <v>0.87423187999999996</v>
      </c>
      <c r="G983" s="28">
        <v>0.24246954999999998</v>
      </c>
      <c r="H983" s="28">
        <v>8.6522408200000012</v>
      </c>
      <c r="I983" s="28">
        <v>1.7670507200000001</v>
      </c>
      <c r="J983" s="28">
        <v>0.63464693999999999</v>
      </c>
      <c r="K983" s="28">
        <v>5.6759780199999996</v>
      </c>
      <c r="L983" s="28">
        <v>0.57456514000000003</v>
      </c>
      <c r="M983" s="28">
        <v>60.054748780000004</v>
      </c>
      <c r="N983" s="28">
        <v>60.021489000000003</v>
      </c>
      <c r="O983" s="28">
        <v>3.3259779999999996E-2</v>
      </c>
      <c r="P983" s="28">
        <v>0</v>
      </c>
      <c r="Q983" s="28">
        <v>0</v>
      </c>
      <c r="R983" s="28">
        <v>71.379425040000001</v>
      </c>
      <c r="S983" s="28">
        <v>41.977215639999997</v>
      </c>
      <c r="T983" s="28">
        <v>0.62868599999999997</v>
      </c>
      <c r="U983" s="28">
        <v>5.7974836999999999</v>
      </c>
      <c r="V983" s="28">
        <v>0</v>
      </c>
      <c r="W983" s="28">
        <v>0</v>
      </c>
      <c r="X983" s="28">
        <v>3.3464758399999996</v>
      </c>
      <c r="Y983" s="28">
        <v>10.033237029999999</v>
      </c>
      <c r="Z983" s="28">
        <v>0</v>
      </c>
      <c r="AA983" s="28">
        <v>61.783098210000006</v>
      </c>
      <c r="AB983" s="28">
        <v>9.5963268300000006</v>
      </c>
      <c r="AC983" s="28">
        <v>0</v>
      </c>
      <c r="AD983" s="28">
        <v>0</v>
      </c>
      <c r="AE983" s="28">
        <v>0</v>
      </c>
      <c r="AF983" s="28">
        <v>0</v>
      </c>
      <c r="AG983" s="28">
        <v>0</v>
      </c>
      <c r="AH983" s="28">
        <v>0</v>
      </c>
      <c r="AI983" s="28">
        <v>0</v>
      </c>
      <c r="AJ983" s="28">
        <v>0.38473795</v>
      </c>
      <c r="AK983" s="28">
        <v>0.38473795</v>
      </c>
      <c r="AL983" s="28">
        <v>10.32370336</v>
      </c>
      <c r="AM983" s="28">
        <v>10.32370336</v>
      </c>
      <c r="AN983" s="28">
        <v>0</v>
      </c>
      <c r="AO983" s="28">
        <v>0</v>
      </c>
      <c r="AP983" s="28">
        <v>0</v>
      </c>
      <c r="AQ983" s="28">
        <v>0</v>
      </c>
      <c r="AR983" s="28">
        <v>0</v>
      </c>
      <c r="AS983" s="28">
        <v>0</v>
      </c>
      <c r="AT983" s="28">
        <v>10.32370336</v>
      </c>
      <c r="AU983" s="28">
        <v>-0.34263857999999997</v>
      </c>
      <c r="AV983" s="28">
        <v>5.2515260000000001</v>
      </c>
      <c r="AW983" s="28">
        <v>4.9088874200000001</v>
      </c>
      <c r="AX983" s="28">
        <v>0</v>
      </c>
      <c r="AY983" s="28">
        <v>0</v>
      </c>
      <c r="AZ983" s="28">
        <v>4.9088874200000001</v>
      </c>
    </row>
    <row r="984" spans="2:52" x14ac:dyDescent="0.25">
      <c r="B984" s="15" t="s">
        <v>731</v>
      </c>
      <c r="C984" s="28">
        <v>26.974408390000001</v>
      </c>
      <c r="D984" s="28">
        <v>5.9941224100000001</v>
      </c>
      <c r="E984" s="28">
        <v>2.8147522800000004</v>
      </c>
      <c r="F984" s="28">
        <v>2.8474942300000001</v>
      </c>
      <c r="G984" s="28">
        <v>0.3318759</v>
      </c>
      <c r="H984" s="28">
        <v>20.980285980000001</v>
      </c>
      <c r="I984" s="28">
        <v>1.58946779</v>
      </c>
      <c r="J984" s="28">
        <v>1.9665677500000001</v>
      </c>
      <c r="K984" s="28">
        <v>16.651927319999999</v>
      </c>
      <c r="L984" s="28">
        <v>0.77232312000000003</v>
      </c>
      <c r="M984" s="28">
        <v>94.572315989999993</v>
      </c>
      <c r="N984" s="28">
        <v>89.494313000000005</v>
      </c>
      <c r="O984" s="28">
        <v>7.8002990000000008E-2</v>
      </c>
      <c r="P984" s="28">
        <v>0</v>
      </c>
      <c r="Q984" s="28">
        <v>5</v>
      </c>
      <c r="R984" s="28">
        <v>121.54672438</v>
      </c>
      <c r="S984" s="28">
        <v>40.436954590000006</v>
      </c>
      <c r="T984" s="28">
        <v>1.04242871</v>
      </c>
      <c r="U984" s="28">
        <v>9.9994597400000007</v>
      </c>
      <c r="V984" s="28">
        <v>0</v>
      </c>
      <c r="W984" s="28">
        <v>0</v>
      </c>
      <c r="X984" s="28">
        <v>7.4054466400000001</v>
      </c>
      <c r="Y984" s="28">
        <v>19.90537483</v>
      </c>
      <c r="Z984" s="28">
        <v>0</v>
      </c>
      <c r="AA984" s="28">
        <v>78.789664510000009</v>
      </c>
      <c r="AB984" s="28">
        <v>42.757059870000006</v>
      </c>
      <c r="AC984" s="28">
        <v>0</v>
      </c>
      <c r="AD984" s="28">
        <v>0</v>
      </c>
      <c r="AE984" s="28">
        <v>0</v>
      </c>
      <c r="AF984" s="28">
        <v>0</v>
      </c>
      <c r="AG984" s="28">
        <v>0</v>
      </c>
      <c r="AH984" s="28">
        <v>0</v>
      </c>
      <c r="AI984" s="28">
        <v>0</v>
      </c>
      <c r="AJ984" s="28">
        <v>14.44627333</v>
      </c>
      <c r="AK984" s="28">
        <v>14.44627333</v>
      </c>
      <c r="AL984" s="28">
        <v>3.6836982099999998</v>
      </c>
      <c r="AM984" s="28">
        <v>3.6836982099999998</v>
      </c>
      <c r="AN984" s="28">
        <v>0</v>
      </c>
      <c r="AO984" s="28">
        <v>0</v>
      </c>
      <c r="AP984" s="28">
        <v>4.7284074900000004</v>
      </c>
      <c r="AQ984" s="28">
        <v>4.7284074900000004</v>
      </c>
      <c r="AR984" s="28">
        <v>0</v>
      </c>
      <c r="AS984" s="28">
        <v>14.44627333</v>
      </c>
      <c r="AT984" s="28">
        <v>22.858379030000002</v>
      </c>
      <c r="AU984" s="28">
        <v>34.344954170000001</v>
      </c>
      <c r="AV984" s="28">
        <v>85.243493829999991</v>
      </c>
      <c r="AW984" s="28">
        <v>119.588448</v>
      </c>
      <c r="AX984" s="28">
        <v>7.5963109399999995</v>
      </c>
      <c r="AY984" s="28">
        <v>21.58232705</v>
      </c>
      <c r="AZ984" s="28">
        <v>90.409810009999987</v>
      </c>
    </row>
    <row r="985" spans="2:52" x14ac:dyDescent="0.25">
      <c r="B985" s="15" t="s">
        <v>732</v>
      </c>
      <c r="C985" s="28">
        <v>9.5800702599999994</v>
      </c>
      <c r="D985" s="28">
        <v>1.66038456</v>
      </c>
      <c r="E985" s="28">
        <v>1.1920903200000001</v>
      </c>
      <c r="F985" s="28">
        <v>0.24418210999999998</v>
      </c>
      <c r="G985" s="28">
        <v>0.22411212999999999</v>
      </c>
      <c r="H985" s="28">
        <v>7.9196856999999996</v>
      </c>
      <c r="I985" s="28">
        <v>0.61383644999999998</v>
      </c>
      <c r="J985" s="28">
        <v>1.2250055800000001</v>
      </c>
      <c r="K985" s="28">
        <v>4.8603698099999999</v>
      </c>
      <c r="L985" s="28">
        <v>1.2204738599999998</v>
      </c>
      <c r="M985" s="28">
        <v>54.813349520000003</v>
      </c>
      <c r="N985" s="28">
        <v>54.765152</v>
      </c>
      <c r="O985" s="28">
        <v>4.8197519999999994E-2</v>
      </c>
      <c r="P985" s="28">
        <v>0</v>
      </c>
      <c r="Q985" s="28">
        <v>0</v>
      </c>
      <c r="R985" s="28">
        <v>64.393419780000002</v>
      </c>
      <c r="S985" s="28">
        <v>26.428442950000001</v>
      </c>
      <c r="T985" s="28">
        <v>1.3659417899999999</v>
      </c>
      <c r="U985" s="28">
        <v>4.9425057199999998</v>
      </c>
      <c r="V985" s="28">
        <v>0</v>
      </c>
      <c r="W985" s="28">
        <v>0</v>
      </c>
      <c r="X985" s="28">
        <v>1.3153289500000001</v>
      </c>
      <c r="Y985" s="28">
        <v>9.0440035299999995</v>
      </c>
      <c r="Z985" s="28">
        <v>0.66776041000000008</v>
      </c>
      <c r="AA985" s="28">
        <v>43.763983349999997</v>
      </c>
      <c r="AB985" s="28">
        <v>20.629436429999998</v>
      </c>
      <c r="AC985" s="28">
        <v>0</v>
      </c>
      <c r="AD985" s="28">
        <v>0</v>
      </c>
      <c r="AE985" s="28">
        <v>0</v>
      </c>
      <c r="AF985" s="28">
        <v>0</v>
      </c>
      <c r="AG985" s="28">
        <v>0</v>
      </c>
      <c r="AH985" s="28">
        <v>0</v>
      </c>
      <c r="AI985" s="28">
        <v>0</v>
      </c>
      <c r="AJ985" s="28">
        <v>18.708464579999998</v>
      </c>
      <c r="AK985" s="28">
        <v>18.708464579999998</v>
      </c>
      <c r="AL985" s="28">
        <v>5.9153655600000006</v>
      </c>
      <c r="AM985" s="28">
        <v>5.9153655600000006</v>
      </c>
      <c r="AN985" s="28">
        <v>0</v>
      </c>
      <c r="AO985" s="28">
        <v>0</v>
      </c>
      <c r="AP985" s="28">
        <v>0.41373915999999999</v>
      </c>
      <c r="AQ985" s="28">
        <v>0.41373915999999999</v>
      </c>
      <c r="AR985" s="28">
        <v>0</v>
      </c>
      <c r="AS985" s="28">
        <v>60.79766798</v>
      </c>
      <c r="AT985" s="28">
        <v>67.126772700000004</v>
      </c>
      <c r="AU985" s="28">
        <v>-27.788871690000001</v>
      </c>
      <c r="AV985" s="28">
        <v>56.240160719999999</v>
      </c>
      <c r="AW985" s="28">
        <v>28.451289029999998</v>
      </c>
      <c r="AX985" s="28">
        <v>0.52002855999999997</v>
      </c>
      <c r="AY985" s="28">
        <v>2.7168655199999998</v>
      </c>
      <c r="AZ985" s="28">
        <v>25.214394949999999</v>
      </c>
    </row>
    <row r="986" spans="2:52" x14ac:dyDescent="0.25">
      <c r="B986" s="15" t="s">
        <v>733</v>
      </c>
      <c r="C986" s="28">
        <v>5.5363445999999996</v>
      </c>
      <c r="D986" s="28">
        <v>3.1120664499999999</v>
      </c>
      <c r="E986" s="28">
        <v>0.97127987000000016</v>
      </c>
      <c r="F986" s="28">
        <v>1.9065318899999999</v>
      </c>
      <c r="G986" s="28">
        <v>0.23425469000000002</v>
      </c>
      <c r="H986" s="28">
        <v>2.4242781499999997</v>
      </c>
      <c r="I986" s="28">
        <v>0.73718182999999993</v>
      </c>
      <c r="J986" s="28">
        <v>0.78800800000000004</v>
      </c>
      <c r="K986" s="28">
        <v>0.49505300000000002</v>
      </c>
      <c r="L986" s="28">
        <v>0.40403532000000003</v>
      </c>
      <c r="M986" s="28">
        <v>47.496040189999995</v>
      </c>
      <c r="N986" s="28">
        <v>46.468148999999997</v>
      </c>
      <c r="O986" s="28">
        <v>2.789119E-2</v>
      </c>
      <c r="P986" s="28">
        <v>0</v>
      </c>
      <c r="Q986" s="28">
        <v>1</v>
      </c>
      <c r="R986" s="28">
        <v>53.032384790000002</v>
      </c>
      <c r="S986" s="28">
        <v>36.334194020000005</v>
      </c>
      <c r="T986" s="28">
        <v>0.48944604999999997</v>
      </c>
      <c r="U986" s="28">
        <v>2.9865373500000003</v>
      </c>
      <c r="V986" s="28">
        <v>0</v>
      </c>
      <c r="W986" s="28">
        <v>0</v>
      </c>
      <c r="X986" s="28">
        <v>0.28995241999999999</v>
      </c>
      <c r="Y986" s="28">
        <v>2.6180109599999999</v>
      </c>
      <c r="Z986" s="28">
        <v>1.38252785</v>
      </c>
      <c r="AA986" s="28">
        <v>44.100668650000003</v>
      </c>
      <c r="AB986" s="28">
        <v>8.9317161400000007</v>
      </c>
      <c r="AC986" s="28">
        <v>0</v>
      </c>
      <c r="AD986" s="28">
        <v>0</v>
      </c>
      <c r="AE986" s="28">
        <v>0</v>
      </c>
      <c r="AF986" s="28">
        <v>0</v>
      </c>
      <c r="AG986" s="28">
        <v>20.114524070000002</v>
      </c>
      <c r="AH986" s="28">
        <v>20.114524070000002</v>
      </c>
      <c r="AI986" s="28">
        <v>0</v>
      </c>
      <c r="AJ986" s="28">
        <v>0.47701670000000002</v>
      </c>
      <c r="AK986" s="28">
        <v>20.591540769999998</v>
      </c>
      <c r="AL986" s="28">
        <v>19.73398705</v>
      </c>
      <c r="AM986" s="28">
        <v>0.69334651999999997</v>
      </c>
      <c r="AN986" s="28">
        <v>0</v>
      </c>
      <c r="AO986" s="28">
        <v>19.040640530000001</v>
      </c>
      <c r="AP986" s="28">
        <v>0</v>
      </c>
      <c r="AQ986" s="28">
        <v>0</v>
      </c>
      <c r="AR986" s="28">
        <v>0</v>
      </c>
      <c r="AS986" s="28">
        <v>0</v>
      </c>
      <c r="AT986" s="28">
        <v>19.73398705</v>
      </c>
      <c r="AU986" s="28">
        <v>9.789269860000001</v>
      </c>
      <c r="AV986" s="28">
        <v>6.0371707900000002</v>
      </c>
      <c r="AW986" s="28">
        <v>15.82644065</v>
      </c>
      <c r="AX986" s="28">
        <v>0.83033676000000001</v>
      </c>
      <c r="AY986" s="28">
        <v>1.4169639999999999</v>
      </c>
      <c r="AZ986" s="28">
        <v>13.57913989</v>
      </c>
    </row>
    <row r="987" spans="2:52" x14ac:dyDescent="0.25">
      <c r="B987" s="15" t="s">
        <v>734</v>
      </c>
      <c r="C987" s="28">
        <v>8.2992898600000018</v>
      </c>
      <c r="D987" s="28">
        <v>2.11212022</v>
      </c>
      <c r="E987" s="28">
        <v>0.66493690999999988</v>
      </c>
      <c r="F987" s="28">
        <v>1.3729666200000001</v>
      </c>
      <c r="G987" s="28">
        <v>7.4216690000000002E-2</v>
      </c>
      <c r="H987" s="28">
        <v>6.1871696400000005</v>
      </c>
      <c r="I987" s="28">
        <v>0.78414852000000002</v>
      </c>
      <c r="J987" s="28">
        <v>0.28888997</v>
      </c>
      <c r="K987" s="28">
        <v>4.4963052000000001</v>
      </c>
      <c r="L987" s="28">
        <v>0.61782594999999996</v>
      </c>
      <c r="M987" s="28">
        <v>34.358630090000005</v>
      </c>
      <c r="N987" s="28">
        <v>31.792987</v>
      </c>
      <c r="O987" s="28">
        <v>2.56564309</v>
      </c>
      <c r="P987" s="28">
        <v>0</v>
      </c>
      <c r="Q987" s="28">
        <v>0</v>
      </c>
      <c r="R987" s="28">
        <v>42.65791995</v>
      </c>
      <c r="S987" s="28">
        <v>20.292975179999999</v>
      </c>
      <c r="T987" s="28">
        <v>0.82990018999999993</v>
      </c>
      <c r="U987" s="28">
        <v>3.3071359199999999</v>
      </c>
      <c r="V987" s="28">
        <v>0</v>
      </c>
      <c r="W987" s="28">
        <v>0</v>
      </c>
      <c r="X987" s="28">
        <v>1.3344318700000002</v>
      </c>
      <c r="Y987" s="28">
        <v>10.455039289999998</v>
      </c>
      <c r="Z987" s="28">
        <v>0</v>
      </c>
      <c r="AA987" s="28">
        <v>36.219482450000001</v>
      </c>
      <c r="AB987" s="28">
        <v>6.4384375</v>
      </c>
      <c r="AC987" s="28">
        <v>0</v>
      </c>
      <c r="AD987" s="28">
        <v>0</v>
      </c>
      <c r="AE987" s="28">
        <v>0</v>
      </c>
      <c r="AF987" s="28">
        <v>0</v>
      </c>
      <c r="AG987" s="28">
        <v>0</v>
      </c>
      <c r="AH987" s="28">
        <v>0</v>
      </c>
      <c r="AI987" s="28">
        <v>0</v>
      </c>
      <c r="AJ987" s="28">
        <v>3.5696544300000004</v>
      </c>
      <c r="AK987" s="28">
        <v>3.5696544300000004</v>
      </c>
      <c r="AL987" s="28">
        <v>2.5689181800000003</v>
      </c>
      <c r="AM987" s="28">
        <v>2.5689181800000003</v>
      </c>
      <c r="AN987" s="28">
        <v>0</v>
      </c>
      <c r="AO987" s="28">
        <v>0</v>
      </c>
      <c r="AP987" s="28">
        <v>0</v>
      </c>
      <c r="AQ987" s="28">
        <v>0</v>
      </c>
      <c r="AR987" s="28">
        <v>0</v>
      </c>
      <c r="AS987" s="28">
        <v>2.4275041499999999</v>
      </c>
      <c r="AT987" s="28">
        <v>4.9964223299999997</v>
      </c>
      <c r="AU987" s="28">
        <v>5.0116696000000003</v>
      </c>
      <c r="AV987" s="28">
        <v>8.7093561899999994</v>
      </c>
      <c r="AW987" s="28">
        <v>13.721025790000001</v>
      </c>
      <c r="AX987" s="28">
        <v>1.3971916000000002</v>
      </c>
      <c r="AY987" s="28">
        <v>1.6645844599999999</v>
      </c>
      <c r="AZ987" s="28">
        <v>10.659249730000001</v>
      </c>
    </row>
    <row r="988" spans="2:52" x14ac:dyDescent="0.25">
      <c r="B988" s="15" t="s">
        <v>735</v>
      </c>
      <c r="C988" s="28">
        <v>8.4563215600000028</v>
      </c>
      <c r="D988" s="28">
        <v>2.9403594500000003</v>
      </c>
      <c r="E988" s="28">
        <v>1.5909646800000001</v>
      </c>
      <c r="F988" s="28">
        <v>1.1933448899999999</v>
      </c>
      <c r="G988" s="28">
        <v>0.15604988</v>
      </c>
      <c r="H988" s="28">
        <v>5.5159621100000011</v>
      </c>
      <c r="I988" s="28">
        <v>0.34999626</v>
      </c>
      <c r="J988" s="28">
        <v>0.4406543</v>
      </c>
      <c r="K988" s="28">
        <v>4.3995039800000004</v>
      </c>
      <c r="L988" s="28">
        <v>0.32580756999999999</v>
      </c>
      <c r="M988" s="28">
        <v>38.986263999999998</v>
      </c>
      <c r="N988" s="28">
        <v>38.884047000000002</v>
      </c>
      <c r="O988" s="28">
        <v>5.2217E-2</v>
      </c>
      <c r="P988" s="28">
        <v>0</v>
      </c>
      <c r="Q988" s="28">
        <v>0.05</v>
      </c>
      <c r="R988" s="28">
        <v>47.442585560000005</v>
      </c>
      <c r="S988" s="28">
        <v>28.427561879999999</v>
      </c>
      <c r="T988" s="28">
        <v>0.65419271999999995</v>
      </c>
      <c r="U988" s="28">
        <v>4.1644822399999999</v>
      </c>
      <c r="V988" s="28">
        <v>0</v>
      </c>
      <c r="W988" s="28">
        <v>0</v>
      </c>
      <c r="X988" s="28">
        <v>1.6839000800000001</v>
      </c>
      <c r="Y988" s="28">
        <v>10.264349189999999</v>
      </c>
      <c r="Z988" s="28">
        <v>0</v>
      </c>
      <c r="AA988" s="28">
        <v>45.194486109999993</v>
      </c>
      <c r="AB988" s="28">
        <v>2.2480994499999998</v>
      </c>
      <c r="AC988" s="28">
        <v>0</v>
      </c>
      <c r="AD988" s="28">
        <v>0</v>
      </c>
      <c r="AE988" s="28">
        <v>0</v>
      </c>
      <c r="AF988" s="28">
        <v>0</v>
      </c>
      <c r="AG988" s="28">
        <v>0</v>
      </c>
      <c r="AH988" s="28">
        <v>0</v>
      </c>
      <c r="AI988" s="28">
        <v>0</v>
      </c>
      <c r="AJ988" s="28">
        <v>0</v>
      </c>
      <c r="AK988" s="28">
        <v>0</v>
      </c>
      <c r="AL988" s="28">
        <v>0.15000026</v>
      </c>
      <c r="AM988" s="28">
        <v>0.15000026</v>
      </c>
      <c r="AN988" s="28">
        <v>0</v>
      </c>
      <c r="AO988" s="28">
        <v>0</v>
      </c>
      <c r="AP988" s="28">
        <v>0</v>
      </c>
      <c r="AQ988" s="28">
        <v>0</v>
      </c>
      <c r="AR988" s="28">
        <v>0</v>
      </c>
      <c r="AS988" s="28">
        <v>0</v>
      </c>
      <c r="AT988" s="28">
        <v>0.15000026</v>
      </c>
      <c r="AU988" s="28">
        <v>2.0980991900000001</v>
      </c>
      <c r="AV988" s="28">
        <v>7.4331389999999997</v>
      </c>
      <c r="AW988" s="28">
        <v>9.5312381899999998</v>
      </c>
      <c r="AX988" s="28">
        <v>0</v>
      </c>
      <c r="AY988" s="28">
        <v>0</v>
      </c>
      <c r="AZ988" s="28">
        <v>9.5312381899999998</v>
      </c>
    </row>
    <row r="989" spans="2:52" x14ac:dyDescent="0.25">
      <c r="B989" s="15" t="s">
        <v>736</v>
      </c>
      <c r="C989" s="28">
        <v>5.3163527500000001</v>
      </c>
      <c r="D989" s="28">
        <v>2.3706568699999999</v>
      </c>
      <c r="E989" s="28">
        <v>1.53088622</v>
      </c>
      <c r="F989" s="28">
        <v>0.70234328000000001</v>
      </c>
      <c r="G989" s="28">
        <v>0.13742736999999999</v>
      </c>
      <c r="H989" s="28">
        <v>2.9456958799999997</v>
      </c>
      <c r="I989" s="28">
        <v>0.37064468</v>
      </c>
      <c r="J989" s="28">
        <v>0.62309083999999992</v>
      </c>
      <c r="K989" s="28">
        <v>1.8710233799999998</v>
      </c>
      <c r="L989" s="28">
        <v>8.0936980000000006E-2</v>
      </c>
      <c r="M989" s="28">
        <v>47.745254129999992</v>
      </c>
      <c r="N989" s="28">
        <v>47.291690000000003</v>
      </c>
      <c r="O989" s="28">
        <v>7.7126499999999997E-3</v>
      </c>
      <c r="P989" s="28">
        <v>0.44585147999999997</v>
      </c>
      <c r="Q989" s="28">
        <v>0</v>
      </c>
      <c r="R989" s="28">
        <v>53.061606879999992</v>
      </c>
      <c r="S989" s="28">
        <v>24.62046587</v>
      </c>
      <c r="T989" s="28">
        <v>1.3438796100000001</v>
      </c>
      <c r="U989" s="28">
        <v>3.8488359300000003</v>
      </c>
      <c r="V989" s="28">
        <v>2.1916999999999999E-2</v>
      </c>
      <c r="W989" s="28">
        <v>6.3300041299999998</v>
      </c>
      <c r="X989" s="28">
        <v>0.45714661000000001</v>
      </c>
      <c r="Y989" s="28">
        <v>6.9736326900000005</v>
      </c>
      <c r="Z989" s="28">
        <v>0.69878233000000001</v>
      </c>
      <c r="AA989" s="28">
        <v>44.294664169999997</v>
      </c>
      <c r="AB989" s="28">
        <v>8.7669427100000004</v>
      </c>
      <c r="AC989" s="28">
        <v>0</v>
      </c>
      <c r="AD989" s="28">
        <v>0</v>
      </c>
      <c r="AE989" s="28">
        <v>0</v>
      </c>
      <c r="AF989" s="28">
        <v>0</v>
      </c>
      <c r="AG989" s="28">
        <v>0</v>
      </c>
      <c r="AH989" s="28">
        <v>0</v>
      </c>
      <c r="AI989" s="28">
        <v>0</v>
      </c>
      <c r="AJ989" s="28">
        <v>0.36675131</v>
      </c>
      <c r="AK989" s="28">
        <v>0.36675131</v>
      </c>
      <c r="AL989" s="28">
        <v>0.22792499999999999</v>
      </c>
      <c r="AM989" s="28">
        <v>0.22792499999999999</v>
      </c>
      <c r="AN989" s="28">
        <v>0</v>
      </c>
      <c r="AO989" s="28">
        <v>0</v>
      </c>
      <c r="AP989" s="28">
        <v>2.2222222400000002</v>
      </c>
      <c r="AQ989" s="28">
        <v>2.2222222400000002</v>
      </c>
      <c r="AR989" s="28">
        <v>0</v>
      </c>
      <c r="AS989" s="28">
        <v>0.21103729999999998</v>
      </c>
      <c r="AT989" s="28">
        <v>2.6611845399999998</v>
      </c>
      <c r="AU989" s="28">
        <v>6.4725094800000003</v>
      </c>
      <c r="AV989" s="28">
        <v>11.485714620000001</v>
      </c>
      <c r="AW989" s="28">
        <v>17.958224100000002</v>
      </c>
      <c r="AX989" s="28">
        <v>0.20548068999999999</v>
      </c>
      <c r="AY989" s="28">
        <v>1.2975873500000001</v>
      </c>
      <c r="AZ989" s="28">
        <v>16.45515606</v>
      </c>
    </row>
    <row r="990" spans="2:52" x14ac:dyDescent="0.25">
      <c r="B990" s="15" t="s">
        <v>737</v>
      </c>
      <c r="C990" s="28">
        <v>7.6942984599999997</v>
      </c>
      <c r="D990" s="28">
        <v>1.5522346200000001</v>
      </c>
      <c r="E990" s="28">
        <v>1.1452319399999999</v>
      </c>
      <c r="F990" s="28">
        <v>0.27554789000000002</v>
      </c>
      <c r="G990" s="28">
        <v>0.13145479000000002</v>
      </c>
      <c r="H990" s="28">
        <v>6.1420638399999996</v>
      </c>
      <c r="I990" s="28">
        <v>0.46493788000000003</v>
      </c>
      <c r="J990" s="28">
        <v>0.32045249999999997</v>
      </c>
      <c r="K990" s="28">
        <v>5.1739043200000001</v>
      </c>
      <c r="L990" s="28">
        <v>0.18276914</v>
      </c>
      <c r="M990" s="28">
        <v>54.799407950000003</v>
      </c>
      <c r="N990" s="28">
        <v>54.489150000000002</v>
      </c>
      <c r="O990" s="28">
        <v>1.025795E-2</v>
      </c>
      <c r="P990" s="28">
        <v>0.3</v>
      </c>
      <c r="Q990" s="28">
        <v>0</v>
      </c>
      <c r="R990" s="28">
        <v>62.493706410000001</v>
      </c>
      <c r="S990" s="28">
        <v>31.205979539999998</v>
      </c>
      <c r="T990" s="28">
        <v>0.51641117000000003</v>
      </c>
      <c r="U990" s="28">
        <v>4.1595350499999997</v>
      </c>
      <c r="V990" s="28">
        <v>0</v>
      </c>
      <c r="W990" s="28">
        <v>4.4890039999999999E-2</v>
      </c>
      <c r="X990" s="28">
        <v>1.4374860900000002</v>
      </c>
      <c r="Y990" s="28">
        <v>10.010648079999999</v>
      </c>
      <c r="Z990" s="28">
        <v>0.93249656000000003</v>
      </c>
      <c r="AA990" s="28">
        <v>48.30744653</v>
      </c>
      <c r="AB990" s="28">
        <v>14.18625988</v>
      </c>
      <c r="AC990" s="28">
        <v>0</v>
      </c>
      <c r="AD990" s="28">
        <v>0</v>
      </c>
      <c r="AE990" s="28">
        <v>0</v>
      </c>
      <c r="AF990" s="28">
        <v>0</v>
      </c>
      <c r="AG990" s="28">
        <v>0</v>
      </c>
      <c r="AH990" s="28">
        <v>0</v>
      </c>
      <c r="AI990" s="28">
        <v>0</v>
      </c>
      <c r="AJ990" s="28">
        <v>0.36552471000000003</v>
      </c>
      <c r="AK990" s="28">
        <v>0.36552471000000003</v>
      </c>
      <c r="AL990" s="28">
        <v>0.82412850000000004</v>
      </c>
      <c r="AM990" s="28">
        <v>0.82412850000000004</v>
      </c>
      <c r="AN990" s="28">
        <v>0</v>
      </c>
      <c r="AO990" s="28">
        <v>0</v>
      </c>
      <c r="AP990" s="28">
        <v>2.6644859199999997</v>
      </c>
      <c r="AQ990" s="28">
        <v>2.6644859199999997</v>
      </c>
      <c r="AR990" s="28">
        <v>0</v>
      </c>
      <c r="AS990" s="28">
        <v>0.27843966999999997</v>
      </c>
      <c r="AT990" s="28">
        <v>3.7670540899999998</v>
      </c>
      <c r="AU990" s="28">
        <v>10.7847305</v>
      </c>
      <c r="AV990" s="28">
        <v>6.5561139800000001</v>
      </c>
      <c r="AW990" s="28">
        <v>17.340844480000001</v>
      </c>
      <c r="AX990" s="28">
        <v>1.2563207299999999</v>
      </c>
      <c r="AY990" s="28">
        <v>1.5896243999999999</v>
      </c>
      <c r="AZ990" s="28">
        <v>14.494899350000001</v>
      </c>
    </row>
    <row r="991" spans="2:52" x14ac:dyDescent="0.25">
      <c r="B991" s="15" t="s">
        <v>738</v>
      </c>
      <c r="C991" s="28">
        <v>31.32708195</v>
      </c>
      <c r="D991" s="28">
        <v>10.17000859</v>
      </c>
      <c r="E991" s="28">
        <v>8.15598636</v>
      </c>
      <c r="F991" s="28">
        <v>1.7690565</v>
      </c>
      <c r="G991" s="28">
        <v>0.24496573000000002</v>
      </c>
      <c r="H991" s="28">
        <v>21.157073359999998</v>
      </c>
      <c r="I991" s="28">
        <v>4.14329152</v>
      </c>
      <c r="J991" s="28">
        <v>0.60276759999999996</v>
      </c>
      <c r="K991" s="28">
        <v>15.807022289999999</v>
      </c>
      <c r="L991" s="28">
        <v>0.60399194999999994</v>
      </c>
      <c r="M991" s="28">
        <v>65.624927999999997</v>
      </c>
      <c r="N991" s="28">
        <v>65.624927999999997</v>
      </c>
      <c r="O991" s="28">
        <v>0</v>
      </c>
      <c r="P991" s="28">
        <v>0</v>
      </c>
      <c r="Q991" s="28">
        <v>0</v>
      </c>
      <c r="R991" s="28">
        <v>96.952009950000004</v>
      </c>
      <c r="S991" s="28">
        <v>38.931736630000003</v>
      </c>
      <c r="T991" s="28">
        <v>1.88164716</v>
      </c>
      <c r="U991" s="28">
        <v>5.9988859000000003</v>
      </c>
      <c r="V991" s="28">
        <v>0</v>
      </c>
      <c r="W991" s="28">
        <v>0.69806937999999996</v>
      </c>
      <c r="X991" s="28">
        <v>1.6287882499999999</v>
      </c>
      <c r="Y991" s="28">
        <v>21.121373260000002</v>
      </c>
      <c r="Z991" s="28">
        <v>0.52631443999999994</v>
      </c>
      <c r="AA991" s="28">
        <v>70.786815019999992</v>
      </c>
      <c r="AB991" s="28">
        <v>26.165194929999998</v>
      </c>
      <c r="AC991" s="28">
        <v>0</v>
      </c>
      <c r="AD991" s="28">
        <v>0</v>
      </c>
      <c r="AE991" s="28">
        <v>0</v>
      </c>
      <c r="AF991" s="28">
        <v>0</v>
      </c>
      <c r="AG991" s="28">
        <v>0</v>
      </c>
      <c r="AH991" s="28">
        <v>0</v>
      </c>
      <c r="AI991" s="28">
        <v>0</v>
      </c>
      <c r="AJ991" s="28">
        <v>0</v>
      </c>
      <c r="AK991" s="28">
        <v>0</v>
      </c>
      <c r="AL991" s="28">
        <v>0.53527108999999995</v>
      </c>
      <c r="AM991" s="28">
        <v>0.53527108999999995</v>
      </c>
      <c r="AN991" s="28">
        <v>0</v>
      </c>
      <c r="AO991" s="28">
        <v>0</v>
      </c>
      <c r="AP991" s="28">
        <v>0.49151329999999999</v>
      </c>
      <c r="AQ991" s="28">
        <v>0.49151329999999999</v>
      </c>
      <c r="AR991" s="28">
        <v>0</v>
      </c>
      <c r="AS991" s="28">
        <v>0</v>
      </c>
      <c r="AT991" s="28">
        <v>1.02678439</v>
      </c>
      <c r="AU991" s="28">
        <v>25.138410539999999</v>
      </c>
      <c r="AV991" s="28">
        <v>26.353844210000002</v>
      </c>
      <c r="AW991" s="28">
        <v>51.492254750000001</v>
      </c>
      <c r="AX991" s="28">
        <v>0</v>
      </c>
      <c r="AY991" s="28">
        <v>0</v>
      </c>
      <c r="AZ991" s="28">
        <v>51.492254750000001</v>
      </c>
    </row>
    <row r="992" spans="2:52" x14ac:dyDescent="0.25">
      <c r="B992" s="15" t="s">
        <v>739</v>
      </c>
      <c r="C992" s="28">
        <v>5.4423862000000005</v>
      </c>
      <c r="D992" s="28">
        <v>1.3377594799999999</v>
      </c>
      <c r="E992" s="28">
        <v>0.70594129000000005</v>
      </c>
      <c r="F992" s="28">
        <v>0.58318908999999997</v>
      </c>
      <c r="G992" s="28">
        <v>4.8629100000000001E-2</v>
      </c>
      <c r="H992" s="28">
        <v>4.1046267200000006</v>
      </c>
      <c r="I992" s="28">
        <v>0.20316899999999999</v>
      </c>
      <c r="J992" s="28">
        <v>1.1919808500000002</v>
      </c>
      <c r="K992" s="28">
        <v>2.0698541399999999</v>
      </c>
      <c r="L992" s="28">
        <v>0.63962273000000003</v>
      </c>
      <c r="M992" s="28">
        <v>12.280978230000001</v>
      </c>
      <c r="N992" s="28">
        <v>12.280978230000001</v>
      </c>
      <c r="O992" s="28">
        <v>0</v>
      </c>
      <c r="P992" s="28">
        <v>0</v>
      </c>
      <c r="Q992" s="28">
        <v>0</v>
      </c>
      <c r="R992" s="28">
        <v>17.72336443</v>
      </c>
      <c r="S992" s="28">
        <v>21.533612480000002</v>
      </c>
      <c r="T992" s="28">
        <v>0.62477722999999996</v>
      </c>
      <c r="U992" s="28">
        <v>4.4719719600000003</v>
      </c>
      <c r="V992" s="28">
        <v>0</v>
      </c>
      <c r="W992" s="28">
        <v>0</v>
      </c>
      <c r="X992" s="28">
        <v>1.28113824</v>
      </c>
      <c r="Y992" s="28">
        <v>6.1620999300000001</v>
      </c>
      <c r="Z992" s="28">
        <v>6.0394610000000001E-2</v>
      </c>
      <c r="AA992" s="28">
        <v>34.133994450000003</v>
      </c>
      <c r="AB992" s="28">
        <v>-16.410630019999999</v>
      </c>
      <c r="AC992" s="28">
        <v>0</v>
      </c>
      <c r="AD992" s="28">
        <v>0</v>
      </c>
      <c r="AE992" s="28">
        <v>0</v>
      </c>
      <c r="AF992" s="28">
        <v>0</v>
      </c>
      <c r="AG992" s="28">
        <v>0</v>
      </c>
      <c r="AH992" s="28">
        <v>0</v>
      </c>
      <c r="AI992" s="28">
        <v>0</v>
      </c>
      <c r="AJ992" s="28">
        <v>0</v>
      </c>
      <c r="AK992" s="28">
        <v>0</v>
      </c>
      <c r="AL992" s="28">
        <v>2.7304581400000001</v>
      </c>
      <c r="AM992" s="28">
        <v>2.3769940099999998</v>
      </c>
      <c r="AN992" s="28">
        <v>0.35322395000000001</v>
      </c>
      <c r="AO992" s="28">
        <v>2.4017999999999999E-4</v>
      </c>
      <c r="AP992" s="28">
        <v>1.2749999999999999</v>
      </c>
      <c r="AQ992" s="28">
        <v>1.2749999999999999</v>
      </c>
      <c r="AR992" s="28">
        <v>0</v>
      </c>
      <c r="AS992" s="28">
        <v>0</v>
      </c>
      <c r="AT992" s="28">
        <v>4.00545814</v>
      </c>
      <c r="AU992" s="28">
        <v>-20.416088160000001</v>
      </c>
      <c r="AV992" s="28">
        <v>10.723038859999999</v>
      </c>
      <c r="AW992" s="28">
        <v>-9.6930492999999984</v>
      </c>
      <c r="AX992" s="28">
        <v>1.6792159600000001</v>
      </c>
      <c r="AY992" s="28">
        <v>41.188431510000001</v>
      </c>
      <c r="AZ992" s="28">
        <v>-52.56069677</v>
      </c>
    </row>
    <row r="993" spans="2:52" x14ac:dyDescent="0.25">
      <c r="B993" s="15" t="s">
        <v>740</v>
      </c>
      <c r="C993" s="28">
        <v>5.8337166500000004</v>
      </c>
      <c r="D993" s="28">
        <v>1.9739915399999999</v>
      </c>
      <c r="E993" s="28">
        <v>1.27898749</v>
      </c>
      <c r="F993" s="28">
        <v>0.57023111999999998</v>
      </c>
      <c r="G993" s="28">
        <v>0.12477292999999999</v>
      </c>
      <c r="H993" s="28">
        <v>3.8597251100000003</v>
      </c>
      <c r="I993" s="28">
        <v>0.50741477000000001</v>
      </c>
      <c r="J993" s="28">
        <v>0.37196600000000002</v>
      </c>
      <c r="K993" s="28">
        <v>2.4900402000000001</v>
      </c>
      <c r="L993" s="28">
        <v>0.49030414</v>
      </c>
      <c r="M993" s="28">
        <v>48.490768280000005</v>
      </c>
      <c r="N993" s="28">
        <v>47.943876000000003</v>
      </c>
      <c r="O993" s="28">
        <v>4.8580709999999999E-2</v>
      </c>
      <c r="P993" s="28">
        <v>0.49831156999999998</v>
      </c>
      <c r="Q993" s="28">
        <v>0</v>
      </c>
      <c r="R993" s="28">
        <v>54.324484929999997</v>
      </c>
      <c r="S993" s="28">
        <v>24.1826832</v>
      </c>
      <c r="T993" s="28">
        <v>0.66645515</v>
      </c>
      <c r="U993" s="28">
        <v>4.4483430000000004</v>
      </c>
      <c r="V993" s="28">
        <v>0</v>
      </c>
      <c r="W993" s="28">
        <v>0</v>
      </c>
      <c r="X993" s="28">
        <v>2.3233214100000001</v>
      </c>
      <c r="Y993" s="28">
        <v>10.602140369999999</v>
      </c>
      <c r="Z993" s="28">
        <v>0</v>
      </c>
      <c r="AA993" s="28">
        <v>42.222943129999997</v>
      </c>
      <c r="AB993" s="28">
        <v>12.1015418</v>
      </c>
      <c r="AC993" s="28">
        <v>0</v>
      </c>
      <c r="AD993" s="28">
        <v>0</v>
      </c>
      <c r="AE993" s="28">
        <v>0</v>
      </c>
      <c r="AF993" s="28">
        <v>0</v>
      </c>
      <c r="AG993" s="28">
        <v>0</v>
      </c>
      <c r="AH993" s="28">
        <v>0</v>
      </c>
      <c r="AI993" s="28">
        <v>0</v>
      </c>
      <c r="AJ993" s="28">
        <v>0.36560707000000003</v>
      </c>
      <c r="AK993" s="28">
        <v>0.36560707000000003</v>
      </c>
      <c r="AL993" s="28">
        <v>1.1796213899999999</v>
      </c>
      <c r="AM993" s="28">
        <v>1.1796213899999999</v>
      </c>
      <c r="AN993" s="28">
        <v>0</v>
      </c>
      <c r="AO993" s="28">
        <v>0</v>
      </c>
      <c r="AP993" s="28">
        <v>0</v>
      </c>
      <c r="AQ993" s="28">
        <v>0</v>
      </c>
      <c r="AR993" s="28">
        <v>0</v>
      </c>
      <c r="AS993" s="28">
        <v>0</v>
      </c>
      <c r="AT993" s="28">
        <v>1.1796213899999999</v>
      </c>
      <c r="AU993" s="28">
        <v>11.287527479999998</v>
      </c>
      <c r="AV993" s="28">
        <v>5.9212198300000001</v>
      </c>
      <c r="AW993" s="28">
        <v>17.20874731</v>
      </c>
      <c r="AX993" s="28">
        <v>3.1075140299999999</v>
      </c>
      <c r="AY993" s="28">
        <v>0.35831859999999999</v>
      </c>
      <c r="AZ993" s="28">
        <v>13.74291468</v>
      </c>
    </row>
    <row r="994" spans="2:52" x14ac:dyDescent="0.25">
      <c r="B994" s="15" t="s">
        <v>741</v>
      </c>
      <c r="C994" s="28">
        <v>11.53592752</v>
      </c>
      <c r="D994" s="28">
        <v>6.5354382600000003</v>
      </c>
      <c r="E994" s="28">
        <v>2.63295032</v>
      </c>
      <c r="F994" s="28">
        <v>3.7919918300000002</v>
      </c>
      <c r="G994" s="28">
        <v>0.11049610999999999</v>
      </c>
      <c r="H994" s="28">
        <v>5.0004892600000002</v>
      </c>
      <c r="I994" s="28">
        <v>0.94002178000000003</v>
      </c>
      <c r="J994" s="28">
        <v>0.6898493</v>
      </c>
      <c r="K994" s="28">
        <v>2.35524559</v>
      </c>
      <c r="L994" s="28">
        <v>1.0153725900000001</v>
      </c>
      <c r="M994" s="28">
        <v>58.666740869999998</v>
      </c>
      <c r="N994" s="28">
        <v>56.755155000000002</v>
      </c>
      <c r="O994" s="28">
        <v>0.22356000000000001</v>
      </c>
      <c r="P994" s="28">
        <v>0</v>
      </c>
      <c r="Q994" s="28">
        <v>1.6880258700000002</v>
      </c>
      <c r="R994" s="28">
        <v>70.202668389999999</v>
      </c>
      <c r="S994" s="28">
        <v>32.52160293</v>
      </c>
      <c r="T994" s="28">
        <v>1.8510548899999999</v>
      </c>
      <c r="U994" s="28">
        <v>6.3774035499999995</v>
      </c>
      <c r="V994" s="28">
        <v>0</v>
      </c>
      <c r="W994" s="28">
        <v>0.1487</v>
      </c>
      <c r="X994" s="28">
        <v>7.0987744500000005</v>
      </c>
      <c r="Y994" s="28">
        <v>8.1532151299999995</v>
      </c>
      <c r="Z994" s="28">
        <v>0</v>
      </c>
      <c r="AA994" s="28">
        <v>56.150750950000003</v>
      </c>
      <c r="AB994" s="28">
        <v>14.051917440000002</v>
      </c>
      <c r="AC994" s="28">
        <v>0</v>
      </c>
      <c r="AD994" s="28">
        <v>0</v>
      </c>
      <c r="AE994" s="28">
        <v>0</v>
      </c>
      <c r="AF994" s="28">
        <v>0</v>
      </c>
      <c r="AG994" s="28">
        <v>0</v>
      </c>
      <c r="AH994" s="28">
        <v>0</v>
      </c>
      <c r="AI994" s="28">
        <v>0</v>
      </c>
      <c r="AJ994" s="28">
        <v>0</v>
      </c>
      <c r="AK994" s="28">
        <v>0</v>
      </c>
      <c r="AL994" s="28">
        <v>0.56949720999999998</v>
      </c>
      <c r="AM994" s="28">
        <v>0.56949720999999998</v>
      </c>
      <c r="AN994" s="28">
        <v>0</v>
      </c>
      <c r="AO994" s="28">
        <v>0</v>
      </c>
      <c r="AP994" s="28">
        <v>0</v>
      </c>
      <c r="AQ994" s="28">
        <v>0</v>
      </c>
      <c r="AR994" s="28">
        <v>0</v>
      </c>
      <c r="AS994" s="28">
        <v>0</v>
      </c>
      <c r="AT994" s="28">
        <v>0.56949720999999998</v>
      </c>
      <c r="AU994" s="28">
        <v>13.482420230000001</v>
      </c>
      <c r="AV994" s="28">
        <v>21.078341000000002</v>
      </c>
      <c r="AW994" s="28">
        <v>34.560761229999997</v>
      </c>
      <c r="AX994" s="28">
        <v>0</v>
      </c>
      <c r="AY994" s="28">
        <v>5.0510171100000001</v>
      </c>
      <c r="AZ994" s="28">
        <v>29.509744119999997</v>
      </c>
    </row>
    <row r="995" spans="2:52" x14ac:dyDescent="0.25">
      <c r="B995" s="15" t="s">
        <v>745</v>
      </c>
      <c r="C995" s="28">
        <v>6.5895438699999991</v>
      </c>
      <c r="D995" s="28">
        <v>2.1392307600000002</v>
      </c>
      <c r="E995" s="28">
        <v>1.0251261</v>
      </c>
      <c r="F995" s="28">
        <v>0.81672206000000003</v>
      </c>
      <c r="G995" s="28">
        <v>0.2973826</v>
      </c>
      <c r="H995" s="28">
        <v>4.4503131099999997</v>
      </c>
      <c r="I995" s="28">
        <v>0.94597642000000004</v>
      </c>
      <c r="J995" s="28">
        <v>0.62037160000000002</v>
      </c>
      <c r="K995" s="28">
        <v>2.7558120000000002</v>
      </c>
      <c r="L995" s="28">
        <v>0.12815309</v>
      </c>
      <c r="M995" s="28">
        <v>66.649772810000002</v>
      </c>
      <c r="N995" s="28">
        <v>66.600133999999997</v>
      </c>
      <c r="O995" s="28">
        <v>4.9638809999999998E-2</v>
      </c>
      <c r="P995" s="28">
        <v>0</v>
      </c>
      <c r="Q995" s="28">
        <v>0</v>
      </c>
      <c r="R995" s="28">
        <v>73.239316680000002</v>
      </c>
      <c r="S995" s="28">
        <v>40.761442000000002</v>
      </c>
      <c r="T995" s="28">
        <v>1.79818915</v>
      </c>
      <c r="U995" s="28">
        <v>4.5823547199999997</v>
      </c>
      <c r="V995" s="28">
        <v>0</v>
      </c>
      <c r="W995" s="28">
        <v>3.1633691600000002</v>
      </c>
      <c r="X995" s="28">
        <v>2.7755071299999998</v>
      </c>
      <c r="Y995" s="28">
        <v>7.2077971399999994</v>
      </c>
      <c r="Z995" s="28">
        <v>0.25726172000000003</v>
      </c>
      <c r="AA995" s="28">
        <v>60.545921020000002</v>
      </c>
      <c r="AB995" s="28">
        <v>12.69339566</v>
      </c>
      <c r="AC995" s="28">
        <v>0</v>
      </c>
      <c r="AD995" s="28">
        <v>0</v>
      </c>
      <c r="AE995" s="28">
        <v>0</v>
      </c>
      <c r="AF995" s="28">
        <v>0</v>
      </c>
      <c r="AG995" s="28">
        <v>0</v>
      </c>
      <c r="AH995" s="28">
        <v>0</v>
      </c>
      <c r="AI995" s="28">
        <v>0</v>
      </c>
      <c r="AJ995" s="28">
        <v>0</v>
      </c>
      <c r="AK995" s="28">
        <v>0</v>
      </c>
      <c r="AL995" s="28">
        <v>1.11021894</v>
      </c>
      <c r="AM995" s="28">
        <v>1.11021894</v>
      </c>
      <c r="AN995" s="28">
        <v>0</v>
      </c>
      <c r="AO995" s="28">
        <v>0</v>
      </c>
      <c r="AP995" s="28">
        <v>0.72443106000000002</v>
      </c>
      <c r="AQ995" s="28">
        <v>0.72443106000000002</v>
      </c>
      <c r="AR995" s="28">
        <v>0</v>
      </c>
      <c r="AS995" s="28">
        <v>0.65539892</v>
      </c>
      <c r="AT995" s="28">
        <v>2.49004892</v>
      </c>
      <c r="AU995" s="28">
        <v>10.203346740000001</v>
      </c>
      <c r="AV995" s="28">
        <v>47.651836689999996</v>
      </c>
      <c r="AW995" s="28">
        <v>57.855183429999997</v>
      </c>
      <c r="AX995" s="28">
        <v>1.99114937</v>
      </c>
      <c r="AY995" s="28">
        <v>11.674221579999999</v>
      </c>
      <c r="AZ995" s="28">
        <v>44.189812479999993</v>
      </c>
    </row>
    <row r="996" spans="2:52" x14ac:dyDescent="0.25">
      <c r="B996" s="15" t="s">
        <v>742</v>
      </c>
      <c r="C996" s="28">
        <v>7.5978588900000004</v>
      </c>
      <c r="D996" s="28">
        <v>2.53740831</v>
      </c>
      <c r="E996" s="28">
        <v>1.6679596800000003</v>
      </c>
      <c r="F996" s="28">
        <v>0.69040017000000009</v>
      </c>
      <c r="G996" s="28">
        <v>0.17904845999999999</v>
      </c>
      <c r="H996" s="28">
        <v>5.0604505800000004</v>
      </c>
      <c r="I996" s="28">
        <v>1.1320813200000002</v>
      </c>
      <c r="J996" s="28">
        <v>0.477329</v>
      </c>
      <c r="K996" s="28">
        <v>2.9765136000000001</v>
      </c>
      <c r="L996" s="28">
        <v>0.47452665999999999</v>
      </c>
      <c r="M996" s="28">
        <v>66.329719359999999</v>
      </c>
      <c r="N996" s="28">
        <v>65.687900999999997</v>
      </c>
      <c r="O996" s="28">
        <v>0.16023970000000001</v>
      </c>
      <c r="P996" s="28">
        <v>1.4876800000000001E-3</v>
      </c>
      <c r="Q996" s="28">
        <v>0.48009098</v>
      </c>
      <c r="R996" s="28">
        <v>73.927578249999996</v>
      </c>
      <c r="S996" s="28">
        <v>36.609117439999999</v>
      </c>
      <c r="T996" s="28">
        <v>1.38886551</v>
      </c>
      <c r="U996" s="28">
        <v>5.9404495499999994</v>
      </c>
      <c r="V996" s="28">
        <v>0</v>
      </c>
      <c r="W996" s="28">
        <v>0</v>
      </c>
      <c r="X996" s="28">
        <v>0.65031114000000001</v>
      </c>
      <c r="Y996" s="28">
        <v>3.7588301200000003</v>
      </c>
      <c r="Z996" s="28">
        <v>1.28028053</v>
      </c>
      <c r="AA996" s="28">
        <v>49.627854289999995</v>
      </c>
      <c r="AB996" s="28">
        <v>24.299723960000001</v>
      </c>
      <c r="AC996" s="28">
        <v>0</v>
      </c>
      <c r="AD996" s="28">
        <v>0</v>
      </c>
      <c r="AE996" s="28">
        <v>0</v>
      </c>
      <c r="AF996" s="28">
        <v>0</v>
      </c>
      <c r="AG996" s="28">
        <v>0</v>
      </c>
      <c r="AH996" s="28">
        <v>0</v>
      </c>
      <c r="AI996" s="28">
        <v>0</v>
      </c>
      <c r="AJ996" s="28">
        <v>2.9622439799999998</v>
      </c>
      <c r="AK996" s="28">
        <v>2.9622439799999998</v>
      </c>
      <c r="AL996" s="28">
        <v>13.36987083</v>
      </c>
      <c r="AM996" s="28">
        <v>13.36987083</v>
      </c>
      <c r="AN996" s="28">
        <v>0</v>
      </c>
      <c r="AO996" s="28">
        <v>0</v>
      </c>
      <c r="AP996" s="28">
        <v>3.8954962900000001</v>
      </c>
      <c r="AQ996" s="28">
        <v>3.8954962900000001</v>
      </c>
      <c r="AR996" s="28">
        <v>0</v>
      </c>
      <c r="AS996" s="28">
        <v>2.4226420600000003</v>
      </c>
      <c r="AT996" s="28">
        <v>19.688009179999998</v>
      </c>
      <c r="AU996" s="28">
        <v>7.57395876</v>
      </c>
      <c r="AV996" s="28">
        <v>28.745108260000002</v>
      </c>
      <c r="AW996" s="28">
        <v>36.319067020000006</v>
      </c>
      <c r="AX996" s="28">
        <v>7.0004366999999998</v>
      </c>
      <c r="AY996" s="28">
        <v>5.13223786</v>
      </c>
      <c r="AZ996" s="28">
        <v>24.186392459999997</v>
      </c>
    </row>
    <row r="997" spans="2:52" x14ac:dyDescent="0.25">
      <c r="B997" s="15" t="s">
        <v>743</v>
      </c>
      <c r="C997" s="28">
        <v>8.8363922600000002</v>
      </c>
      <c r="D997" s="28">
        <v>3.5936098299999997</v>
      </c>
      <c r="E997" s="28">
        <v>1.2557613399999998</v>
      </c>
      <c r="F997" s="28">
        <v>1.9941138999999999</v>
      </c>
      <c r="G997" s="28">
        <v>0.34373459000000001</v>
      </c>
      <c r="H997" s="28">
        <v>5.2427824300000001</v>
      </c>
      <c r="I997" s="28">
        <v>0.84071180000000001</v>
      </c>
      <c r="J997" s="28">
        <v>0.82003499999999996</v>
      </c>
      <c r="K997" s="28">
        <v>3.2300589199999998</v>
      </c>
      <c r="L997" s="28">
        <v>0.35197671000000003</v>
      </c>
      <c r="M997" s="28">
        <v>82.162062150000011</v>
      </c>
      <c r="N997" s="28">
        <v>82.111498999999995</v>
      </c>
      <c r="O997" s="28">
        <v>5.0563150000000001E-2</v>
      </c>
      <c r="P997" s="28">
        <v>0</v>
      </c>
      <c r="Q997" s="28">
        <v>0</v>
      </c>
      <c r="R997" s="28">
        <v>90.998454410000008</v>
      </c>
      <c r="S997" s="28">
        <v>24.30977287</v>
      </c>
      <c r="T997" s="28">
        <v>1.2728404199999999</v>
      </c>
      <c r="U997" s="28">
        <v>6.1354881600000004</v>
      </c>
      <c r="V997" s="28">
        <v>0</v>
      </c>
      <c r="W997" s="28">
        <v>1.3881699999999999</v>
      </c>
      <c r="X997" s="28">
        <v>1.9244996200000002</v>
      </c>
      <c r="Y997" s="28">
        <v>9.2525882599999996</v>
      </c>
      <c r="Z997" s="28">
        <v>0.19943925000000001</v>
      </c>
      <c r="AA997" s="28">
        <v>44.482798580000001</v>
      </c>
      <c r="AB997" s="28">
        <v>46.51565583</v>
      </c>
      <c r="AC997" s="28">
        <v>0</v>
      </c>
      <c r="AD997" s="28">
        <v>0</v>
      </c>
      <c r="AE997" s="28">
        <v>0</v>
      </c>
      <c r="AF997" s="28">
        <v>0</v>
      </c>
      <c r="AG997" s="28">
        <v>0</v>
      </c>
      <c r="AH997" s="28">
        <v>0</v>
      </c>
      <c r="AI997" s="28">
        <v>0</v>
      </c>
      <c r="AJ997" s="28">
        <v>0.42209476000000001</v>
      </c>
      <c r="AK997" s="28">
        <v>0.42209476000000001</v>
      </c>
      <c r="AL997" s="28">
        <v>2.0092632400000001</v>
      </c>
      <c r="AM997" s="28">
        <v>2.0092632400000001</v>
      </c>
      <c r="AN997" s="28">
        <v>0</v>
      </c>
      <c r="AO997" s="28">
        <v>0</v>
      </c>
      <c r="AP997" s="28">
        <v>1.5887513999999998</v>
      </c>
      <c r="AQ997" s="28">
        <v>1.5887513999999998</v>
      </c>
      <c r="AR997" s="28">
        <v>0</v>
      </c>
      <c r="AS997" s="28">
        <v>21.536123100000001</v>
      </c>
      <c r="AT997" s="28">
        <v>25.134137740000003</v>
      </c>
      <c r="AU997" s="28">
        <v>21.80361285</v>
      </c>
      <c r="AV997" s="28">
        <v>44.250937</v>
      </c>
      <c r="AW997" s="28">
        <v>66.054549850000001</v>
      </c>
      <c r="AX997" s="28">
        <v>4.9909298600000005</v>
      </c>
      <c r="AY997" s="28">
        <v>5.4944738900000001</v>
      </c>
      <c r="AZ997" s="28">
        <v>55.569146099999998</v>
      </c>
    </row>
    <row r="998" spans="2:52" x14ac:dyDescent="0.25">
      <c r="B998" s="15" t="s">
        <v>744</v>
      </c>
      <c r="C998" s="28">
        <v>23.736844230000003</v>
      </c>
      <c r="D998" s="28">
        <v>6.3336250500000002</v>
      </c>
      <c r="E998" s="28">
        <v>1.8180330899999999</v>
      </c>
      <c r="F998" s="28">
        <v>4.0618654999999997</v>
      </c>
      <c r="G998" s="28">
        <v>0.45372646</v>
      </c>
      <c r="H998" s="28">
        <v>17.403219180000004</v>
      </c>
      <c r="I998" s="28">
        <v>2.6022187699999999</v>
      </c>
      <c r="J998" s="28">
        <v>2.22226612</v>
      </c>
      <c r="K998" s="28">
        <v>12.369459560000001</v>
      </c>
      <c r="L998" s="28">
        <v>0.20927472999999999</v>
      </c>
      <c r="M998" s="28">
        <v>66.259499529999999</v>
      </c>
      <c r="N998" s="28">
        <v>66.141232000000002</v>
      </c>
      <c r="O998" s="28">
        <v>0.11826753</v>
      </c>
      <c r="P998" s="28">
        <v>0</v>
      </c>
      <c r="Q998" s="28">
        <v>0</v>
      </c>
      <c r="R998" s="28">
        <v>89.996343760000002</v>
      </c>
      <c r="S998" s="28">
        <v>30.735958780000001</v>
      </c>
      <c r="T998" s="28">
        <v>2.4553062000000003</v>
      </c>
      <c r="U998" s="28">
        <v>10.483364529999999</v>
      </c>
      <c r="V998" s="28">
        <v>0</v>
      </c>
      <c r="W998" s="28">
        <v>1.3355578700000001</v>
      </c>
      <c r="X998" s="28">
        <v>3.7832123900000001</v>
      </c>
      <c r="Y998" s="28">
        <v>12.402489619999999</v>
      </c>
      <c r="Z998" s="28">
        <v>1.9861153600000001</v>
      </c>
      <c r="AA998" s="28">
        <v>63.18200474999999</v>
      </c>
      <c r="AB998" s="28">
        <v>26.814339009999998</v>
      </c>
      <c r="AC998" s="28">
        <v>0</v>
      </c>
      <c r="AD998" s="28">
        <v>0</v>
      </c>
      <c r="AE998" s="28">
        <v>0</v>
      </c>
      <c r="AF998" s="28">
        <v>0</v>
      </c>
      <c r="AG998" s="28">
        <v>0</v>
      </c>
      <c r="AH998" s="28">
        <v>0</v>
      </c>
      <c r="AI998" s="28">
        <v>0</v>
      </c>
      <c r="AJ998" s="28">
        <v>1.4336014500000001</v>
      </c>
      <c r="AK998" s="28">
        <v>1.4336014500000001</v>
      </c>
      <c r="AL998" s="28">
        <v>4.1058503200000001</v>
      </c>
      <c r="AM998" s="28">
        <v>4.1058503200000001</v>
      </c>
      <c r="AN998" s="28">
        <v>0</v>
      </c>
      <c r="AO998" s="28">
        <v>0</v>
      </c>
      <c r="AP998" s="28">
        <v>5.6676523200000002</v>
      </c>
      <c r="AQ998" s="28">
        <v>5.6676523200000002</v>
      </c>
      <c r="AR998" s="28">
        <v>0</v>
      </c>
      <c r="AS998" s="28">
        <v>0.42743165999999999</v>
      </c>
      <c r="AT998" s="28">
        <v>10.2009343</v>
      </c>
      <c r="AU998" s="28">
        <v>18.047006159999999</v>
      </c>
      <c r="AV998" s="28">
        <v>17.544740469999997</v>
      </c>
      <c r="AW998" s="28">
        <v>35.591746630000003</v>
      </c>
      <c r="AX998" s="28">
        <v>0.61088487999999996</v>
      </c>
      <c r="AY998" s="28">
        <v>1.9946991599999999</v>
      </c>
      <c r="AZ998" s="28">
        <v>32.986162589999999</v>
      </c>
    </row>
    <row r="999" spans="2:52" x14ac:dyDescent="0.25">
      <c r="B999" s="15" t="s">
        <v>746</v>
      </c>
      <c r="C999" s="28">
        <v>3.9578340999999995</v>
      </c>
      <c r="D999" s="28">
        <v>1.18271843</v>
      </c>
      <c r="E999" s="28">
        <v>0.39822110999999999</v>
      </c>
      <c r="F999" s="28">
        <v>0.62880779000000009</v>
      </c>
      <c r="G999" s="28">
        <v>0.15568952999999999</v>
      </c>
      <c r="H999" s="28">
        <v>2.7751156699999999</v>
      </c>
      <c r="I999" s="28">
        <v>0.26807560999999996</v>
      </c>
      <c r="J999" s="28">
        <v>0.48407581</v>
      </c>
      <c r="K999" s="28">
        <v>1.6963754600000001</v>
      </c>
      <c r="L999" s="28">
        <v>0.32658878999999996</v>
      </c>
      <c r="M999" s="28">
        <v>37.577551999999997</v>
      </c>
      <c r="N999" s="28">
        <v>36.577551999999997</v>
      </c>
      <c r="O999" s="28">
        <v>0</v>
      </c>
      <c r="P999" s="28">
        <v>0</v>
      </c>
      <c r="Q999" s="28">
        <v>1</v>
      </c>
      <c r="R999" s="28">
        <v>41.535386100000004</v>
      </c>
      <c r="S999" s="28">
        <v>29.942306670000001</v>
      </c>
      <c r="T999" s="28">
        <v>0.15757979999999999</v>
      </c>
      <c r="U999" s="28">
        <v>3.9492923599999998</v>
      </c>
      <c r="V999" s="28">
        <v>0</v>
      </c>
      <c r="W999" s="28">
        <v>0</v>
      </c>
      <c r="X999" s="28">
        <v>1.2838049299999998</v>
      </c>
      <c r="Y999" s="28">
        <v>2.12070347</v>
      </c>
      <c r="Z999" s="28">
        <v>0</v>
      </c>
      <c r="AA999" s="28">
        <v>37.453687230000007</v>
      </c>
      <c r="AB999" s="28">
        <v>4.0816988699999994</v>
      </c>
      <c r="AC999" s="28">
        <v>0</v>
      </c>
      <c r="AD999" s="28">
        <v>0</v>
      </c>
      <c r="AE999" s="28">
        <v>0</v>
      </c>
      <c r="AF999" s="28">
        <v>0</v>
      </c>
      <c r="AG999" s="28">
        <v>0</v>
      </c>
      <c r="AH999" s="28">
        <v>0</v>
      </c>
      <c r="AI999" s="28">
        <v>0</v>
      </c>
      <c r="AJ999" s="28">
        <v>8.5101789999999997E-2</v>
      </c>
      <c r="AK999" s="28">
        <v>8.5101789999999997E-2</v>
      </c>
      <c r="AL999" s="28">
        <v>0.27375646000000003</v>
      </c>
      <c r="AM999" s="28">
        <v>0.27375646000000003</v>
      </c>
      <c r="AN999" s="28">
        <v>0</v>
      </c>
      <c r="AO999" s="28">
        <v>0</v>
      </c>
      <c r="AP999" s="28">
        <v>0</v>
      </c>
      <c r="AQ999" s="28">
        <v>0</v>
      </c>
      <c r="AR999" s="28">
        <v>0</v>
      </c>
      <c r="AS999" s="28">
        <v>0</v>
      </c>
      <c r="AT999" s="28">
        <v>0.27375646000000003</v>
      </c>
      <c r="AU999" s="28">
        <v>3.8930441999999998</v>
      </c>
      <c r="AV999" s="28">
        <v>6.9185850000000002</v>
      </c>
      <c r="AW999" s="28">
        <v>10.811629199999999</v>
      </c>
      <c r="AX999" s="28">
        <v>0</v>
      </c>
      <c r="AY999" s="28">
        <v>0</v>
      </c>
      <c r="AZ999" s="28">
        <v>10.811629199999999</v>
      </c>
    </row>
    <row r="1000" spans="2:52" x14ac:dyDescent="0.25">
      <c r="B1000" s="15" t="s">
        <v>747</v>
      </c>
      <c r="C1000" s="28">
        <v>12.37308436</v>
      </c>
      <c r="D1000" s="28">
        <v>3.1168757599999997</v>
      </c>
      <c r="E1000" s="28">
        <v>1.2419132999999998</v>
      </c>
      <c r="F1000" s="28">
        <v>1.72936756</v>
      </c>
      <c r="G1000" s="28">
        <v>0.1455949</v>
      </c>
      <c r="H1000" s="28">
        <v>9.256208599999999</v>
      </c>
      <c r="I1000" s="28">
        <v>0.26506154999999998</v>
      </c>
      <c r="J1000" s="28">
        <v>4.4079522100000004</v>
      </c>
      <c r="K1000" s="28">
        <v>4.2233999000000004</v>
      </c>
      <c r="L1000" s="28">
        <v>0.35979494000000001</v>
      </c>
      <c r="M1000" s="28">
        <v>42.118083810000002</v>
      </c>
      <c r="N1000" s="28">
        <v>42.057547</v>
      </c>
      <c r="O1000" s="28">
        <v>6.0536809999999996E-2</v>
      </c>
      <c r="P1000" s="28">
        <v>0</v>
      </c>
      <c r="Q1000" s="28">
        <v>0</v>
      </c>
      <c r="R1000" s="28">
        <v>54.491168170000002</v>
      </c>
      <c r="S1000" s="28">
        <v>30.473818980000001</v>
      </c>
      <c r="T1000" s="28">
        <v>0.39897477000000003</v>
      </c>
      <c r="U1000" s="28">
        <v>4.3867747900000005</v>
      </c>
      <c r="V1000" s="28">
        <v>0</v>
      </c>
      <c r="W1000" s="28">
        <v>0</v>
      </c>
      <c r="X1000" s="28">
        <v>0.87076940000000003</v>
      </c>
      <c r="Y1000" s="28">
        <v>5.9813462599999996</v>
      </c>
      <c r="Z1000" s="28">
        <v>1.92</v>
      </c>
      <c r="AA1000" s="28">
        <v>44.031684199999994</v>
      </c>
      <c r="AB1000" s="28">
        <v>10.459483970000001</v>
      </c>
      <c r="AC1000" s="28">
        <v>0</v>
      </c>
      <c r="AD1000" s="28">
        <v>0</v>
      </c>
      <c r="AE1000" s="28">
        <v>0</v>
      </c>
      <c r="AF1000" s="28">
        <v>0</v>
      </c>
      <c r="AG1000" s="28">
        <v>0</v>
      </c>
      <c r="AH1000" s="28">
        <v>0</v>
      </c>
      <c r="AI1000" s="28">
        <v>0</v>
      </c>
      <c r="AJ1000" s="28">
        <v>0</v>
      </c>
      <c r="AK1000" s="28">
        <v>0</v>
      </c>
      <c r="AL1000" s="28">
        <v>0.5</v>
      </c>
      <c r="AM1000" s="28">
        <v>0.5</v>
      </c>
      <c r="AN1000" s="28">
        <v>0</v>
      </c>
      <c r="AO1000" s="28">
        <v>0</v>
      </c>
      <c r="AP1000" s="28">
        <v>2.75</v>
      </c>
      <c r="AQ1000" s="28">
        <v>2.75</v>
      </c>
      <c r="AR1000" s="28">
        <v>0</v>
      </c>
      <c r="AS1000" s="28">
        <v>0</v>
      </c>
      <c r="AT1000" s="28">
        <v>3.25</v>
      </c>
      <c r="AU1000" s="28">
        <v>7.20948397</v>
      </c>
      <c r="AV1000" s="28">
        <v>15.49948468</v>
      </c>
      <c r="AW1000" s="28">
        <v>22.708968649999999</v>
      </c>
      <c r="AX1000" s="28">
        <v>0</v>
      </c>
      <c r="AY1000" s="28">
        <v>0</v>
      </c>
      <c r="AZ1000" s="28">
        <v>22.708968649999999</v>
      </c>
    </row>
    <row r="1001" spans="2:52" x14ac:dyDescent="0.25">
      <c r="B1001" s="15" t="s">
        <v>748</v>
      </c>
      <c r="C1001" s="28">
        <v>27.569717450000002</v>
      </c>
      <c r="D1001" s="28">
        <v>3.3499946199999999</v>
      </c>
      <c r="E1001" s="28">
        <v>1.19806313</v>
      </c>
      <c r="F1001" s="28">
        <v>2.0317382899999998</v>
      </c>
      <c r="G1001" s="28">
        <v>0.1201932</v>
      </c>
      <c r="H1001" s="28">
        <v>24.219722830000002</v>
      </c>
      <c r="I1001" s="28">
        <v>0.49712450000000002</v>
      </c>
      <c r="J1001" s="28">
        <v>1.3697153200000001</v>
      </c>
      <c r="K1001" s="28">
        <v>22.193583190000002</v>
      </c>
      <c r="L1001" s="28">
        <v>0.15929982000000001</v>
      </c>
      <c r="M1001" s="28">
        <v>45.927328939999995</v>
      </c>
      <c r="N1001" s="28">
        <v>43.359417999999998</v>
      </c>
      <c r="O1001" s="28">
        <v>0.12267325999999999</v>
      </c>
      <c r="P1001" s="28">
        <v>0.58631467999999998</v>
      </c>
      <c r="Q1001" s="28">
        <v>1.8589230000000001</v>
      </c>
      <c r="R1001" s="28">
        <v>73.497046389999994</v>
      </c>
      <c r="S1001" s="28">
        <v>34.34798361</v>
      </c>
      <c r="T1001" s="28">
        <v>1.39108192</v>
      </c>
      <c r="U1001" s="28">
        <v>6.2107049100000005</v>
      </c>
      <c r="V1001" s="28">
        <v>0</v>
      </c>
      <c r="W1001" s="28">
        <v>6.0278749999999999E-2</v>
      </c>
      <c r="X1001" s="28">
        <v>1.8622994099999999</v>
      </c>
      <c r="Y1001" s="28">
        <v>15.013330180000001</v>
      </c>
      <c r="Z1001" s="28">
        <v>0.74109768000000009</v>
      </c>
      <c r="AA1001" s="28">
        <v>59.626776459999995</v>
      </c>
      <c r="AB1001" s="28">
        <v>13.870269929999999</v>
      </c>
      <c r="AC1001" s="28">
        <v>0</v>
      </c>
      <c r="AD1001" s="28">
        <v>0</v>
      </c>
      <c r="AE1001" s="28">
        <v>0</v>
      </c>
      <c r="AF1001" s="28">
        <v>0</v>
      </c>
      <c r="AG1001" s="28">
        <v>0</v>
      </c>
      <c r="AH1001" s="28">
        <v>0</v>
      </c>
      <c r="AI1001" s="28">
        <v>0</v>
      </c>
      <c r="AJ1001" s="28">
        <v>3.0201185600000002</v>
      </c>
      <c r="AK1001" s="28">
        <v>3.0201185600000002</v>
      </c>
      <c r="AL1001" s="28">
        <v>5.00118492</v>
      </c>
      <c r="AM1001" s="28">
        <v>5.00118492</v>
      </c>
      <c r="AN1001" s="28">
        <v>0</v>
      </c>
      <c r="AO1001" s="28">
        <v>0</v>
      </c>
      <c r="AP1001" s="28">
        <v>0.69138803000000004</v>
      </c>
      <c r="AQ1001" s="28">
        <v>0.69138803000000004</v>
      </c>
      <c r="AR1001" s="28">
        <v>0</v>
      </c>
      <c r="AS1001" s="28">
        <v>2.7123769200000001</v>
      </c>
      <c r="AT1001" s="28">
        <v>8.4049498700000012</v>
      </c>
      <c r="AU1001" s="28">
        <v>8.4854386200000018</v>
      </c>
      <c r="AV1001" s="28">
        <v>15.600227090000001</v>
      </c>
      <c r="AW1001" s="28">
        <v>24.085665710000001</v>
      </c>
      <c r="AX1001" s="28">
        <v>0</v>
      </c>
      <c r="AY1001" s="28">
        <v>0</v>
      </c>
      <c r="AZ1001" s="28">
        <v>24.085665710000001</v>
      </c>
    </row>
    <row r="1002" spans="2:52" x14ac:dyDescent="0.25">
      <c r="B1002" s="15" t="s">
        <v>749</v>
      </c>
      <c r="C1002" s="28">
        <v>47.921023499999997</v>
      </c>
      <c r="D1002" s="28">
        <v>4.8932175300000003</v>
      </c>
      <c r="E1002" s="28">
        <v>1.56406552</v>
      </c>
      <c r="F1002" s="28">
        <v>2.8995302200000004</v>
      </c>
      <c r="G1002" s="28">
        <v>0.42962179</v>
      </c>
      <c r="H1002" s="28">
        <v>43.027805969999996</v>
      </c>
      <c r="I1002" s="28">
        <v>2.6529659900000002</v>
      </c>
      <c r="J1002" s="28">
        <v>1.7654311899999999</v>
      </c>
      <c r="K1002" s="28">
        <v>10.97765909</v>
      </c>
      <c r="L1002" s="28">
        <v>27.6317497</v>
      </c>
      <c r="M1002" s="28">
        <v>76.801041999999995</v>
      </c>
      <c r="N1002" s="28">
        <v>76.801041999999995</v>
      </c>
      <c r="O1002" s="28">
        <v>0</v>
      </c>
      <c r="P1002" s="28">
        <v>0</v>
      </c>
      <c r="Q1002" s="28">
        <v>0</v>
      </c>
      <c r="R1002" s="28">
        <v>124.7220655</v>
      </c>
      <c r="S1002" s="28">
        <v>30.019534920000002</v>
      </c>
      <c r="T1002" s="28">
        <v>0.50062109999999993</v>
      </c>
      <c r="U1002" s="28">
        <v>7.5775438700000004</v>
      </c>
      <c r="V1002" s="28">
        <v>0</v>
      </c>
      <c r="W1002" s="28">
        <v>0</v>
      </c>
      <c r="X1002" s="28">
        <v>9.9488079499999991</v>
      </c>
      <c r="Y1002" s="28">
        <v>13.628521660000001</v>
      </c>
      <c r="Z1002" s="28">
        <v>0</v>
      </c>
      <c r="AA1002" s="28">
        <v>61.675029500000001</v>
      </c>
      <c r="AB1002" s="28">
        <v>63.047035999999999</v>
      </c>
      <c r="AC1002" s="28">
        <v>0</v>
      </c>
      <c r="AD1002" s="28">
        <v>0</v>
      </c>
      <c r="AE1002" s="28">
        <v>0</v>
      </c>
      <c r="AF1002" s="28">
        <v>0</v>
      </c>
      <c r="AG1002" s="28">
        <v>0</v>
      </c>
      <c r="AH1002" s="28">
        <v>0</v>
      </c>
      <c r="AI1002" s="28">
        <v>0</v>
      </c>
      <c r="AJ1002" s="28">
        <v>4.6421749999999998E-2</v>
      </c>
      <c r="AK1002" s="28">
        <v>4.6421749999999998E-2</v>
      </c>
      <c r="AL1002" s="28">
        <v>2.75360366</v>
      </c>
      <c r="AM1002" s="28">
        <v>2.75360366</v>
      </c>
      <c r="AN1002" s="28">
        <v>0</v>
      </c>
      <c r="AO1002" s="28">
        <v>0</v>
      </c>
      <c r="AP1002" s="28">
        <v>2.4541118399999999</v>
      </c>
      <c r="AQ1002" s="28">
        <v>2.4541118399999999</v>
      </c>
      <c r="AR1002" s="28">
        <v>0</v>
      </c>
      <c r="AS1002" s="28">
        <v>2.7190928799999998</v>
      </c>
      <c r="AT1002" s="28">
        <v>7.9268083799999998</v>
      </c>
      <c r="AU1002" s="28">
        <v>55.166649369999995</v>
      </c>
      <c r="AV1002" s="28">
        <v>36.591479</v>
      </c>
      <c r="AW1002" s="28">
        <v>91.758128370000009</v>
      </c>
      <c r="AX1002" s="28">
        <v>2.9428450700000002</v>
      </c>
      <c r="AY1002" s="28">
        <v>1.3</v>
      </c>
      <c r="AZ1002" s="28">
        <v>87.515283300000007</v>
      </c>
    </row>
    <row r="1003" spans="2:52" x14ac:dyDescent="0.25">
      <c r="B1003" s="15" t="s">
        <v>116</v>
      </c>
      <c r="C1003" s="28">
        <v>6.18683534</v>
      </c>
      <c r="D1003" s="28">
        <v>3.1450163199999999</v>
      </c>
      <c r="E1003" s="28">
        <v>2.2914962999999999</v>
      </c>
      <c r="F1003" s="28">
        <v>0.59603868000000004</v>
      </c>
      <c r="G1003" s="28">
        <v>0.25748134</v>
      </c>
      <c r="H1003" s="28">
        <v>3.0418190200000002</v>
      </c>
      <c r="I1003" s="28">
        <v>0.97629640000000006</v>
      </c>
      <c r="J1003" s="28">
        <v>0.41904314000000004</v>
      </c>
      <c r="K1003" s="28">
        <v>1.59058744</v>
      </c>
      <c r="L1003" s="28">
        <v>5.5892039999999997E-2</v>
      </c>
      <c r="M1003" s="28">
        <v>59.586423000000003</v>
      </c>
      <c r="N1003" s="28">
        <v>59.586423000000003</v>
      </c>
      <c r="O1003" s="28">
        <v>0</v>
      </c>
      <c r="P1003" s="28">
        <v>0</v>
      </c>
      <c r="Q1003" s="28">
        <v>0</v>
      </c>
      <c r="R1003" s="28">
        <v>65.773258339999998</v>
      </c>
      <c r="S1003" s="28">
        <v>35.186100750000001</v>
      </c>
      <c r="T1003" s="28">
        <v>0.97132350000000001</v>
      </c>
      <c r="U1003" s="28">
        <v>6.8367489800000003</v>
      </c>
      <c r="V1003" s="28">
        <v>0</v>
      </c>
      <c r="W1003" s="28">
        <v>0</v>
      </c>
      <c r="X1003" s="28">
        <v>1.6053581100000001</v>
      </c>
      <c r="Y1003" s="28">
        <v>3.9734122599999999</v>
      </c>
      <c r="Z1003" s="28">
        <v>0</v>
      </c>
      <c r="AA1003" s="28">
        <v>48.572943600000002</v>
      </c>
      <c r="AB1003" s="28">
        <v>17.20031474</v>
      </c>
      <c r="AC1003" s="28">
        <v>0</v>
      </c>
      <c r="AD1003" s="28">
        <v>0</v>
      </c>
      <c r="AE1003" s="28">
        <v>0</v>
      </c>
      <c r="AF1003" s="28">
        <v>0</v>
      </c>
      <c r="AG1003" s="28">
        <v>0</v>
      </c>
      <c r="AH1003" s="28">
        <v>0</v>
      </c>
      <c r="AI1003" s="28">
        <v>0</v>
      </c>
      <c r="AJ1003" s="28">
        <v>1.22601512</v>
      </c>
      <c r="AK1003" s="28">
        <v>1.22601512</v>
      </c>
      <c r="AL1003" s="28">
        <v>10.971337779999999</v>
      </c>
      <c r="AM1003" s="28">
        <v>10.971337779999999</v>
      </c>
      <c r="AN1003" s="28">
        <v>0</v>
      </c>
      <c r="AO1003" s="28">
        <v>0</v>
      </c>
      <c r="AP1003" s="28">
        <v>0</v>
      </c>
      <c r="AQ1003" s="28">
        <v>0</v>
      </c>
      <c r="AR1003" s="28">
        <v>0</v>
      </c>
      <c r="AS1003" s="28">
        <v>0</v>
      </c>
      <c r="AT1003" s="28">
        <v>10.971337779999999</v>
      </c>
      <c r="AU1003" s="28">
        <v>7.4549920800000002</v>
      </c>
      <c r="AV1003" s="28">
        <v>6.9732285799999998</v>
      </c>
      <c r="AW1003" s="28">
        <v>14.428220660000001</v>
      </c>
      <c r="AX1003" s="28">
        <v>2.4051370099999998</v>
      </c>
      <c r="AY1003" s="28">
        <v>2.2773400000000001</v>
      </c>
      <c r="AZ1003" s="28">
        <v>9.7457436499999996</v>
      </c>
    </row>
    <row r="1004" spans="2:52" x14ac:dyDescent="0.25">
      <c r="B1004" s="15" t="s">
        <v>750</v>
      </c>
      <c r="C1004" s="28">
        <v>14.641107360000001</v>
      </c>
      <c r="D1004" s="28">
        <v>2.2338583999999999</v>
      </c>
      <c r="E1004" s="28">
        <v>1.2892653300000001</v>
      </c>
      <c r="F1004" s="28">
        <v>0.70183375000000003</v>
      </c>
      <c r="G1004" s="28">
        <v>0.24275932</v>
      </c>
      <c r="H1004" s="28">
        <v>12.40724896</v>
      </c>
      <c r="I1004" s="28">
        <v>0.67394170999999992</v>
      </c>
      <c r="J1004" s="28">
        <v>0.75172099999999997</v>
      </c>
      <c r="K1004" s="28">
        <v>6.4381214900000003</v>
      </c>
      <c r="L1004" s="28">
        <v>4.54346476</v>
      </c>
      <c r="M1004" s="28">
        <v>46.663982669999996</v>
      </c>
      <c r="N1004" s="28">
        <v>46.412709</v>
      </c>
      <c r="O1004" s="28">
        <v>3.9233120000000003E-2</v>
      </c>
      <c r="P1004" s="28">
        <v>0.11567355</v>
      </c>
      <c r="Q1004" s="28">
        <v>9.6366999999999994E-2</v>
      </c>
      <c r="R1004" s="28">
        <v>61.305090029999995</v>
      </c>
      <c r="S1004" s="28">
        <v>28.201064199999998</v>
      </c>
      <c r="T1004" s="28">
        <v>0.43324869999999999</v>
      </c>
      <c r="U1004" s="28">
        <v>2.5194492099999999</v>
      </c>
      <c r="V1004" s="28">
        <v>0</v>
      </c>
      <c r="W1004" s="28">
        <v>0</v>
      </c>
      <c r="X1004" s="28">
        <v>1.9096794500000001</v>
      </c>
      <c r="Y1004" s="28">
        <v>8.8154246000000001</v>
      </c>
      <c r="Z1004" s="28">
        <v>0</v>
      </c>
      <c r="AA1004" s="28">
        <v>41.878866159999994</v>
      </c>
      <c r="AB1004" s="28">
        <v>19.426223869999998</v>
      </c>
      <c r="AC1004" s="28">
        <v>0</v>
      </c>
      <c r="AD1004" s="28">
        <v>0</v>
      </c>
      <c r="AE1004" s="28">
        <v>0</v>
      </c>
      <c r="AF1004" s="28">
        <v>0</v>
      </c>
      <c r="AG1004" s="28">
        <v>0</v>
      </c>
      <c r="AH1004" s="28">
        <v>0</v>
      </c>
      <c r="AI1004" s="28">
        <v>0</v>
      </c>
      <c r="AJ1004" s="28">
        <v>1.4223031100000001</v>
      </c>
      <c r="AK1004" s="28">
        <v>1.4223031100000001</v>
      </c>
      <c r="AL1004" s="28">
        <v>4.13983101</v>
      </c>
      <c r="AM1004" s="28">
        <v>4.13983101</v>
      </c>
      <c r="AN1004" s="28">
        <v>0</v>
      </c>
      <c r="AO1004" s="28">
        <v>0</v>
      </c>
      <c r="AP1004" s="28">
        <v>0.14251160000000002</v>
      </c>
      <c r="AQ1004" s="28">
        <v>0.14251160000000002</v>
      </c>
      <c r="AR1004" s="28">
        <v>0</v>
      </c>
      <c r="AS1004" s="28">
        <v>7.1645043099999999</v>
      </c>
      <c r="AT1004" s="28">
        <v>11.446846919999999</v>
      </c>
      <c r="AU1004" s="28">
        <v>9.4016800599999986</v>
      </c>
      <c r="AV1004" s="28">
        <v>15.2194026</v>
      </c>
      <c r="AW1004" s="28">
        <v>24.621082659999999</v>
      </c>
      <c r="AX1004" s="28">
        <v>2.54900628</v>
      </c>
      <c r="AY1004" s="28">
        <v>4.1410484500000004</v>
      </c>
      <c r="AZ1004" s="28">
        <v>17.931027929999999</v>
      </c>
    </row>
    <row r="1005" spans="2:52" x14ac:dyDescent="0.25">
      <c r="B1005" s="15" t="s">
        <v>751</v>
      </c>
      <c r="C1005" s="28">
        <v>48.724393590000005</v>
      </c>
      <c r="D1005" s="28">
        <v>22.158654500000004</v>
      </c>
      <c r="E1005" s="28">
        <v>5.6758180099999995</v>
      </c>
      <c r="F1005" s="28">
        <v>15.36093655</v>
      </c>
      <c r="G1005" s="28">
        <v>1.12189994</v>
      </c>
      <c r="H1005" s="28">
        <v>26.565739090000001</v>
      </c>
      <c r="I1005" s="28">
        <v>5.2622784000000005</v>
      </c>
      <c r="J1005" s="28">
        <v>10.7940354</v>
      </c>
      <c r="K1005" s="28">
        <v>10.123480880000001</v>
      </c>
      <c r="L1005" s="28">
        <v>0.38594440999999996</v>
      </c>
      <c r="M1005" s="28">
        <v>56.680322420000003</v>
      </c>
      <c r="N1005" s="28">
        <v>54.904542999999997</v>
      </c>
      <c r="O1005" s="28">
        <v>0.13868892000000002</v>
      </c>
      <c r="P1005" s="28">
        <v>0.6370905</v>
      </c>
      <c r="Q1005" s="28">
        <v>1</v>
      </c>
      <c r="R1005" s="28">
        <v>105.40471601</v>
      </c>
      <c r="S1005" s="28">
        <v>45.722843829999995</v>
      </c>
      <c r="T1005" s="28">
        <v>2.1921157099999999</v>
      </c>
      <c r="U1005" s="28">
        <v>6.3723623600000003</v>
      </c>
      <c r="V1005" s="28">
        <v>0</v>
      </c>
      <c r="W1005" s="28">
        <v>8.6550755800000001</v>
      </c>
      <c r="X1005" s="28">
        <v>3.4517555400000002</v>
      </c>
      <c r="Y1005" s="28">
        <v>12.961422580000001</v>
      </c>
      <c r="Z1005" s="28">
        <v>4.09857E-2</v>
      </c>
      <c r="AA1005" s="28">
        <v>79.396561300000002</v>
      </c>
      <c r="AB1005" s="28">
        <v>26.008154709999999</v>
      </c>
      <c r="AC1005" s="28">
        <v>0</v>
      </c>
      <c r="AD1005" s="28">
        <v>0</v>
      </c>
      <c r="AE1005" s="28">
        <v>0</v>
      </c>
      <c r="AF1005" s="28">
        <v>0</v>
      </c>
      <c r="AG1005" s="28">
        <v>0</v>
      </c>
      <c r="AH1005" s="28">
        <v>0</v>
      </c>
      <c r="AI1005" s="28">
        <v>0</v>
      </c>
      <c r="AJ1005" s="28">
        <v>3.3877070699999998</v>
      </c>
      <c r="AK1005" s="28">
        <v>3.3877070699999998</v>
      </c>
      <c r="AL1005" s="28">
        <v>11.655302800000001</v>
      </c>
      <c r="AM1005" s="28">
        <v>11.655302800000001</v>
      </c>
      <c r="AN1005" s="28">
        <v>0</v>
      </c>
      <c r="AO1005" s="28">
        <v>0</v>
      </c>
      <c r="AP1005" s="28">
        <v>0.28685971999999998</v>
      </c>
      <c r="AQ1005" s="28">
        <v>0.28685971999999998</v>
      </c>
      <c r="AR1005" s="28">
        <v>0</v>
      </c>
      <c r="AS1005" s="28">
        <v>5.0514197599999999</v>
      </c>
      <c r="AT1005" s="28">
        <v>16.993582280000002</v>
      </c>
      <c r="AU1005" s="28">
        <v>12.402279500000001</v>
      </c>
      <c r="AV1005" s="28">
        <v>79.491631939999991</v>
      </c>
      <c r="AW1005" s="28">
        <v>91.893911439999997</v>
      </c>
      <c r="AX1005" s="28">
        <v>0.85013925000000001</v>
      </c>
      <c r="AY1005" s="28">
        <v>8.3247761199999992</v>
      </c>
      <c r="AZ1005" s="28">
        <v>82.718996070000003</v>
      </c>
    </row>
    <row r="1006" spans="2:52" x14ac:dyDescent="0.25">
      <c r="B1006" s="15" t="s">
        <v>255</v>
      </c>
      <c r="C1006" s="28">
        <v>6.9756820199999998</v>
      </c>
      <c r="D1006" s="28">
        <v>4.1681362200000001</v>
      </c>
      <c r="E1006" s="28">
        <v>3.3526684599999999</v>
      </c>
      <c r="F1006" s="28">
        <v>0.67799662000000005</v>
      </c>
      <c r="G1006" s="28">
        <v>0.13747114000000002</v>
      </c>
      <c r="H1006" s="28">
        <v>2.8075457999999998</v>
      </c>
      <c r="I1006" s="28">
        <v>0.78405819999999993</v>
      </c>
      <c r="J1006" s="28">
        <v>0.69091041000000009</v>
      </c>
      <c r="K1006" s="28">
        <v>1.27719969</v>
      </c>
      <c r="L1006" s="28">
        <v>5.5377500000000003E-2</v>
      </c>
      <c r="M1006" s="28">
        <v>60.001300409999999</v>
      </c>
      <c r="N1006" s="28">
        <v>59.964855</v>
      </c>
      <c r="O1006" s="28">
        <v>3.6445410000000004E-2</v>
      </c>
      <c r="P1006" s="28">
        <v>0</v>
      </c>
      <c r="Q1006" s="28">
        <v>0</v>
      </c>
      <c r="R1006" s="28">
        <v>66.976982429999993</v>
      </c>
      <c r="S1006" s="28">
        <v>41.390975409999996</v>
      </c>
      <c r="T1006" s="28">
        <v>1.7464658200000001</v>
      </c>
      <c r="U1006" s="28">
        <v>4.9033276500000005</v>
      </c>
      <c r="V1006" s="28">
        <v>0</v>
      </c>
      <c r="W1006" s="28">
        <v>0</v>
      </c>
      <c r="X1006" s="28">
        <v>1.34348318</v>
      </c>
      <c r="Y1006" s="28">
        <v>4.8342084199999995</v>
      </c>
      <c r="Z1006" s="28">
        <v>0</v>
      </c>
      <c r="AA1006" s="28">
        <v>54.218460479999997</v>
      </c>
      <c r="AB1006" s="28">
        <v>12.75852195</v>
      </c>
      <c r="AC1006" s="28">
        <v>0</v>
      </c>
      <c r="AD1006" s="28">
        <v>0</v>
      </c>
      <c r="AE1006" s="28">
        <v>0</v>
      </c>
      <c r="AF1006" s="28">
        <v>0</v>
      </c>
      <c r="AG1006" s="28">
        <v>0</v>
      </c>
      <c r="AH1006" s="28">
        <v>0</v>
      </c>
      <c r="AI1006" s="28">
        <v>0</v>
      </c>
      <c r="AJ1006" s="28">
        <v>0.32211334999999996</v>
      </c>
      <c r="AK1006" s="28">
        <v>0.32211334999999996</v>
      </c>
      <c r="AL1006" s="28">
        <v>0.31393100000000002</v>
      </c>
      <c r="AM1006" s="28">
        <v>0.31393100000000002</v>
      </c>
      <c r="AN1006" s="28">
        <v>0</v>
      </c>
      <c r="AO1006" s="28">
        <v>0</v>
      </c>
      <c r="AP1006" s="28">
        <v>3.9931120499999997</v>
      </c>
      <c r="AQ1006" s="28">
        <v>3.9931120499999997</v>
      </c>
      <c r="AR1006" s="28">
        <v>0</v>
      </c>
      <c r="AS1006" s="28">
        <v>5.0109559699999995</v>
      </c>
      <c r="AT1006" s="28">
        <v>9.3179990200000002</v>
      </c>
      <c r="AU1006" s="28">
        <v>3.7626362800000002</v>
      </c>
      <c r="AV1006" s="28">
        <v>5.0560660000000004</v>
      </c>
      <c r="AW1006" s="28">
        <v>8.8187022800000019</v>
      </c>
      <c r="AX1006" s="28">
        <v>2.2173000000000002E-3</v>
      </c>
      <c r="AY1006" s="28">
        <v>1.1284289999999999</v>
      </c>
      <c r="AZ1006" s="28">
        <v>7.6880559799999997</v>
      </c>
    </row>
    <row r="1007" spans="2:52" x14ac:dyDescent="0.25">
      <c r="B1007" s="15" t="s">
        <v>752</v>
      </c>
      <c r="C1007" s="28">
        <v>3.7360907700000001</v>
      </c>
      <c r="D1007" s="28">
        <v>2.0790976300000001</v>
      </c>
      <c r="E1007" s="28">
        <v>1.0086855100000001</v>
      </c>
      <c r="F1007" s="28">
        <v>0.88241681000000005</v>
      </c>
      <c r="G1007" s="28">
        <v>0.18799531</v>
      </c>
      <c r="H1007" s="28">
        <v>1.65699314</v>
      </c>
      <c r="I1007" s="28">
        <v>0.55343039999999999</v>
      </c>
      <c r="J1007" s="28">
        <v>0.83850256999999995</v>
      </c>
      <c r="K1007" s="28">
        <v>0.17329800000000001</v>
      </c>
      <c r="L1007" s="28">
        <v>9.1762170000000004E-2</v>
      </c>
      <c r="M1007" s="28">
        <v>49.877907</v>
      </c>
      <c r="N1007" s="28">
        <v>49.877907</v>
      </c>
      <c r="O1007" s="28">
        <v>0</v>
      </c>
      <c r="P1007" s="28">
        <v>0</v>
      </c>
      <c r="Q1007" s="28">
        <v>0</v>
      </c>
      <c r="R1007" s="28">
        <v>53.613997770000005</v>
      </c>
      <c r="S1007" s="28">
        <v>29.732693269999999</v>
      </c>
      <c r="T1007" s="28">
        <v>0.32088066999999998</v>
      </c>
      <c r="U1007" s="28">
        <v>5.2738487800000007</v>
      </c>
      <c r="V1007" s="28">
        <v>0</v>
      </c>
      <c r="W1007" s="28">
        <v>0</v>
      </c>
      <c r="X1007" s="28">
        <v>1.46216744</v>
      </c>
      <c r="Y1007" s="28">
        <v>3.5426966200000001</v>
      </c>
      <c r="Z1007" s="28">
        <v>0</v>
      </c>
      <c r="AA1007" s="28">
        <v>40.332286779999997</v>
      </c>
      <c r="AB1007" s="28">
        <v>13.281710990000001</v>
      </c>
      <c r="AC1007" s="28">
        <v>0</v>
      </c>
      <c r="AD1007" s="28">
        <v>0</v>
      </c>
      <c r="AE1007" s="28">
        <v>0</v>
      </c>
      <c r="AF1007" s="28">
        <v>0</v>
      </c>
      <c r="AG1007" s="28">
        <v>0</v>
      </c>
      <c r="AH1007" s="28">
        <v>0</v>
      </c>
      <c r="AI1007" s="28">
        <v>0</v>
      </c>
      <c r="AJ1007" s="28">
        <v>2.4232701200000002</v>
      </c>
      <c r="AK1007" s="28">
        <v>2.4232701200000002</v>
      </c>
      <c r="AL1007" s="28">
        <v>4.5705268200000004</v>
      </c>
      <c r="AM1007" s="28">
        <v>4.5705268200000004</v>
      </c>
      <c r="AN1007" s="28">
        <v>0</v>
      </c>
      <c r="AO1007" s="28">
        <v>0</v>
      </c>
      <c r="AP1007" s="28">
        <v>0</v>
      </c>
      <c r="AQ1007" s="28">
        <v>0</v>
      </c>
      <c r="AR1007" s="28">
        <v>0</v>
      </c>
      <c r="AS1007" s="28">
        <v>6.0788526100000002</v>
      </c>
      <c r="AT1007" s="28">
        <v>10.64937943</v>
      </c>
      <c r="AU1007" s="28">
        <v>5.0556016799999997</v>
      </c>
      <c r="AV1007" s="28">
        <v>14.608765500000001</v>
      </c>
      <c r="AW1007" s="28">
        <v>19.664367179999999</v>
      </c>
      <c r="AX1007" s="28">
        <v>0.9402872000000001</v>
      </c>
      <c r="AY1007" s="28">
        <v>0.99899090000000001</v>
      </c>
      <c r="AZ1007" s="28">
        <v>17.725089080000004</v>
      </c>
    </row>
    <row r="1008" spans="2:52" x14ac:dyDescent="0.25">
      <c r="B1008" s="15" t="s">
        <v>753</v>
      </c>
      <c r="C1008" s="28">
        <v>11.752771939999999</v>
      </c>
      <c r="D1008" s="28">
        <v>3.4191257399999997</v>
      </c>
      <c r="E1008" s="28">
        <v>0.89874648999999995</v>
      </c>
      <c r="F1008" s="28">
        <v>2.2545861499999997</v>
      </c>
      <c r="G1008" s="28">
        <v>0.2657931</v>
      </c>
      <c r="H1008" s="28">
        <v>8.3336462000000004</v>
      </c>
      <c r="I1008" s="28">
        <v>1.8602403200000002</v>
      </c>
      <c r="J1008" s="28">
        <v>0.96669204000000009</v>
      </c>
      <c r="K1008" s="28">
        <v>5.3725798400000002</v>
      </c>
      <c r="L1008" s="28">
        <v>0.134134</v>
      </c>
      <c r="M1008" s="28">
        <v>47.938063479999997</v>
      </c>
      <c r="N1008" s="28">
        <v>47.888685000000002</v>
      </c>
      <c r="O1008" s="28">
        <v>4.9378480000000002E-2</v>
      </c>
      <c r="P1008" s="28">
        <v>0</v>
      </c>
      <c r="Q1008" s="28">
        <v>0</v>
      </c>
      <c r="R1008" s="28">
        <v>59.690835419999992</v>
      </c>
      <c r="S1008" s="28">
        <v>25.986335780000001</v>
      </c>
      <c r="T1008" s="28">
        <v>0.50901691999999998</v>
      </c>
      <c r="U1008" s="28">
        <v>2.7217217699999998</v>
      </c>
      <c r="V1008" s="28">
        <v>0</v>
      </c>
      <c r="W1008" s="28">
        <v>0</v>
      </c>
      <c r="X1008" s="28">
        <v>1.9939536200000001</v>
      </c>
      <c r="Y1008" s="28">
        <v>17.104605020000001</v>
      </c>
      <c r="Z1008" s="28">
        <v>0.30937897999999997</v>
      </c>
      <c r="AA1008" s="28">
        <v>48.625012089999998</v>
      </c>
      <c r="AB1008" s="28">
        <v>11.065823330000001</v>
      </c>
      <c r="AC1008" s="28">
        <v>0</v>
      </c>
      <c r="AD1008" s="28">
        <v>0</v>
      </c>
      <c r="AE1008" s="28">
        <v>0</v>
      </c>
      <c r="AF1008" s="28">
        <v>0</v>
      </c>
      <c r="AG1008" s="28">
        <v>0</v>
      </c>
      <c r="AH1008" s="28">
        <v>0</v>
      </c>
      <c r="AI1008" s="28">
        <v>0</v>
      </c>
      <c r="AJ1008" s="28">
        <v>0</v>
      </c>
      <c r="AK1008" s="28">
        <v>0</v>
      </c>
      <c r="AL1008" s="28">
        <v>0</v>
      </c>
      <c r="AM1008" s="28">
        <v>0</v>
      </c>
      <c r="AN1008" s="28">
        <v>0</v>
      </c>
      <c r="AO1008" s="28">
        <v>0</v>
      </c>
      <c r="AP1008" s="28">
        <v>0.78364583999999993</v>
      </c>
      <c r="AQ1008" s="28">
        <v>0.78364583999999993</v>
      </c>
      <c r="AR1008" s="28">
        <v>0</v>
      </c>
      <c r="AS1008" s="28">
        <v>6.1376694000000001</v>
      </c>
      <c r="AT1008" s="28">
        <v>6.9213152400000002</v>
      </c>
      <c r="AU1008" s="28">
        <v>4.1445080899999995</v>
      </c>
      <c r="AV1008" s="28">
        <v>0.85821471999999999</v>
      </c>
      <c r="AW1008" s="28">
        <v>5.0027228099999999</v>
      </c>
      <c r="AX1008" s="28">
        <v>0</v>
      </c>
      <c r="AY1008" s="28">
        <v>1.1024831899999998</v>
      </c>
      <c r="AZ1008" s="28">
        <v>3.9002396200000002</v>
      </c>
    </row>
    <row r="1009" spans="2:52" x14ac:dyDescent="0.25">
      <c r="B1009" s="15" t="s">
        <v>201</v>
      </c>
      <c r="C1009" s="28">
        <v>2.8415345299999997</v>
      </c>
      <c r="D1009" s="28">
        <v>0.94614458999999995</v>
      </c>
      <c r="E1009" s="28">
        <v>0.70892211999999999</v>
      </c>
      <c r="F1009" s="28">
        <v>0.17396822000000001</v>
      </c>
      <c r="G1009" s="28">
        <v>6.3254249999999998E-2</v>
      </c>
      <c r="H1009" s="28">
        <v>1.8953899400000001</v>
      </c>
      <c r="I1009" s="28">
        <v>0.26014289000000002</v>
      </c>
      <c r="J1009" s="28">
        <v>0.15417651000000002</v>
      </c>
      <c r="K1009" s="28">
        <v>1.4388596200000001</v>
      </c>
      <c r="L1009" s="28">
        <v>4.2210919999999999E-2</v>
      </c>
      <c r="M1009" s="28">
        <v>35.535279979999999</v>
      </c>
      <c r="N1009" s="28">
        <v>35.467509999999997</v>
      </c>
      <c r="O1009" s="28">
        <v>0</v>
      </c>
      <c r="P1009" s="28">
        <v>6.7769979999999994E-2</v>
      </c>
      <c r="Q1009" s="28">
        <v>0</v>
      </c>
      <c r="R1009" s="28">
        <v>38.376814509999996</v>
      </c>
      <c r="S1009" s="28">
        <v>20.446634260000003</v>
      </c>
      <c r="T1009" s="28">
        <v>0.30726158000000003</v>
      </c>
      <c r="U1009" s="28">
        <v>2.9424291199999999</v>
      </c>
      <c r="V1009" s="28">
        <v>0</v>
      </c>
      <c r="W1009" s="28">
        <v>0</v>
      </c>
      <c r="X1009" s="28">
        <v>1.00898234</v>
      </c>
      <c r="Y1009" s="28">
        <v>5.0669349600000002</v>
      </c>
      <c r="Z1009" s="28">
        <v>0</v>
      </c>
      <c r="AA1009" s="28">
        <v>29.772242260000002</v>
      </c>
      <c r="AB1009" s="28">
        <v>8.6045722500000004</v>
      </c>
      <c r="AC1009" s="28">
        <v>0</v>
      </c>
      <c r="AD1009" s="28">
        <v>0</v>
      </c>
      <c r="AE1009" s="28">
        <v>0</v>
      </c>
      <c r="AF1009" s="28">
        <v>0</v>
      </c>
      <c r="AG1009" s="28">
        <v>0</v>
      </c>
      <c r="AH1009" s="28">
        <v>0</v>
      </c>
      <c r="AI1009" s="28">
        <v>0</v>
      </c>
      <c r="AJ1009" s="28">
        <v>1.24561543</v>
      </c>
      <c r="AK1009" s="28">
        <v>1.24561543</v>
      </c>
      <c r="AL1009" s="28">
        <v>2.4492615499999997</v>
      </c>
      <c r="AM1009" s="28">
        <v>2.4492615499999997</v>
      </c>
      <c r="AN1009" s="28">
        <v>0</v>
      </c>
      <c r="AO1009" s="28">
        <v>0</v>
      </c>
      <c r="AP1009" s="28">
        <v>0</v>
      </c>
      <c r="AQ1009" s="28">
        <v>0</v>
      </c>
      <c r="AR1009" s="28">
        <v>0</v>
      </c>
      <c r="AS1009" s="28">
        <v>1.2984327199999999</v>
      </c>
      <c r="AT1009" s="28">
        <v>3.7476942699999998</v>
      </c>
      <c r="AU1009" s="28">
        <v>6.1024934099999992</v>
      </c>
      <c r="AV1009" s="28">
        <v>10.00477399</v>
      </c>
      <c r="AW1009" s="28">
        <v>16.107267400000001</v>
      </c>
      <c r="AX1009" s="28">
        <v>1.53607414</v>
      </c>
      <c r="AY1009" s="28">
        <v>0.60587137000000002</v>
      </c>
      <c r="AZ1009" s="28">
        <v>13.96532189</v>
      </c>
    </row>
    <row r="1010" spans="2:52" x14ac:dyDescent="0.25">
      <c r="B1010" s="15" t="s">
        <v>272</v>
      </c>
      <c r="C1010" s="28">
        <v>19.06514395</v>
      </c>
      <c r="D1010" s="28">
        <v>2.4641258099999996</v>
      </c>
      <c r="E1010" s="28">
        <v>1.6580188999999999</v>
      </c>
      <c r="F1010" s="28">
        <v>0.63259739999999998</v>
      </c>
      <c r="G1010" s="28">
        <v>0.17350951000000001</v>
      </c>
      <c r="H1010" s="28">
        <v>16.601018139999997</v>
      </c>
      <c r="I1010" s="28">
        <v>0.60068358999999993</v>
      </c>
      <c r="J1010" s="28">
        <v>3.2292259300000001</v>
      </c>
      <c r="K1010" s="28">
        <v>12.550886999999999</v>
      </c>
      <c r="L1010" s="28">
        <v>0.22022162000000001</v>
      </c>
      <c r="M1010" s="28">
        <v>56.561247780000002</v>
      </c>
      <c r="N1010" s="28">
        <v>56.540412000000003</v>
      </c>
      <c r="O1010" s="28">
        <v>2.0835779999999998E-2</v>
      </c>
      <c r="P1010" s="28">
        <v>0</v>
      </c>
      <c r="Q1010" s="28">
        <v>0</v>
      </c>
      <c r="R1010" s="28">
        <v>75.626391730000009</v>
      </c>
      <c r="S1010" s="28">
        <v>36.453840499999998</v>
      </c>
      <c r="T1010" s="28">
        <v>0.76731330000000009</v>
      </c>
      <c r="U1010" s="28">
        <v>6.7768737799999998</v>
      </c>
      <c r="V1010" s="28">
        <v>0</v>
      </c>
      <c r="W1010" s="28">
        <v>0</v>
      </c>
      <c r="X1010" s="28">
        <v>2.2048333499999999</v>
      </c>
      <c r="Y1010" s="28">
        <v>22.32422553</v>
      </c>
      <c r="Z1010" s="28">
        <v>0</v>
      </c>
      <c r="AA1010" s="28">
        <v>68.527086460000007</v>
      </c>
      <c r="AB1010" s="28">
        <v>7.0993052699999994</v>
      </c>
      <c r="AC1010" s="28">
        <v>0</v>
      </c>
      <c r="AD1010" s="28">
        <v>0</v>
      </c>
      <c r="AE1010" s="28">
        <v>0</v>
      </c>
      <c r="AF1010" s="28">
        <v>0</v>
      </c>
      <c r="AG1010" s="28">
        <v>0</v>
      </c>
      <c r="AH1010" s="28">
        <v>0</v>
      </c>
      <c r="AI1010" s="28">
        <v>0</v>
      </c>
      <c r="AJ1010" s="28">
        <v>3.0099853900000002</v>
      </c>
      <c r="AK1010" s="28">
        <v>3.0099853900000002</v>
      </c>
      <c r="AL1010" s="28">
        <v>0</v>
      </c>
      <c r="AM1010" s="28">
        <v>0</v>
      </c>
      <c r="AN1010" s="28">
        <v>0</v>
      </c>
      <c r="AO1010" s="28">
        <v>0</v>
      </c>
      <c r="AP1010" s="28">
        <v>3.4010329599999998</v>
      </c>
      <c r="AQ1010" s="28">
        <v>3.4010329599999998</v>
      </c>
      <c r="AR1010" s="28">
        <v>0</v>
      </c>
      <c r="AS1010" s="28">
        <v>1.7682563200000001</v>
      </c>
      <c r="AT1010" s="28">
        <v>5.1692892800000001</v>
      </c>
      <c r="AU1010" s="28">
        <v>4.94000138</v>
      </c>
      <c r="AV1010" s="28">
        <v>16.658468860000003</v>
      </c>
      <c r="AW1010" s="28">
        <v>21.598470240000001</v>
      </c>
      <c r="AX1010" s="28">
        <v>0</v>
      </c>
      <c r="AY1010" s="28">
        <v>0</v>
      </c>
      <c r="AZ1010" s="28">
        <v>21.598470240000001</v>
      </c>
    </row>
    <row r="1011" spans="2:52" x14ac:dyDescent="0.25">
      <c r="B1011" s="15" t="s">
        <v>754</v>
      </c>
      <c r="C1011" s="28">
        <v>6.11657384</v>
      </c>
      <c r="D1011" s="28">
        <v>2.2753275899999998</v>
      </c>
      <c r="E1011" s="28">
        <v>1.6023275699999999</v>
      </c>
      <c r="F1011" s="28">
        <v>0.56854445999999992</v>
      </c>
      <c r="G1011" s="28">
        <v>0.10445556</v>
      </c>
      <c r="H1011" s="28">
        <v>3.8412462500000002</v>
      </c>
      <c r="I1011" s="28">
        <v>0.22363311</v>
      </c>
      <c r="J1011" s="28">
        <v>0.48328388999999999</v>
      </c>
      <c r="K1011" s="28">
        <v>2.3060186600000003</v>
      </c>
      <c r="L1011" s="28">
        <v>0.82831058999999996</v>
      </c>
      <c r="M1011" s="28">
        <v>42.380048789999996</v>
      </c>
      <c r="N1011" s="28">
        <v>42.349896000000001</v>
      </c>
      <c r="O1011" s="28">
        <v>3.0152790000000002E-2</v>
      </c>
      <c r="P1011" s="28">
        <v>0</v>
      </c>
      <c r="Q1011" s="28">
        <v>0</v>
      </c>
      <c r="R1011" s="28">
        <v>48.496622629999997</v>
      </c>
      <c r="S1011" s="28">
        <v>19.77995641</v>
      </c>
      <c r="T1011" s="28">
        <v>0.35993438</v>
      </c>
      <c r="U1011" s="28">
        <v>2.2478606400000003</v>
      </c>
      <c r="V1011" s="28">
        <v>0</v>
      </c>
      <c r="W1011" s="28">
        <v>0</v>
      </c>
      <c r="X1011" s="28">
        <v>0.71784068999999995</v>
      </c>
      <c r="Y1011" s="28">
        <v>4.4797486100000006</v>
      </c>
      <c r="Z1011" s="28">
        <v>0</v>
      </c>
      <c r="AA1011" s="28">
        <v>27.585340730000002</v>
      </c>
      <c r="AB1011" s="28">
        <v>20.911281900000002</v>
      </c>
      <c r="AC1011" s="28">
        <v>0</v>
      </c>
      <c r="AD1011" s="28">
        <v>0</v>
      </c>
      <c r="AE1011" s="28">
        <v>0</v>
      </c>
      <c r="AF1011" s="28">
        <v>0</v>
      </c>
      <c r="AG1011" s="28">
        <v>0</v>
      </c>
      <c r="AH1011" s="28">
        <v>0</v>
      </c>
      <c r="AI1011" s="28">
        <v>0</v>
      </c>
      <c r="AJ1011" s="28">
        <v>0.56564835000000002</v>
      </c>
      <c r="AK1011" s="28">
        <v>0.56564835000000002</v>
      </c>
      <c r="AL1011" s="28">
        <v>2.3556235299999999</v>
      </c>
      <c r="AM1011" s="28">
        <v>2.3556235299999999</v>
      </c>
      <c r="AN1011" s="28">
        <v>0</v>
      </c>
      <c r="AO1011" s="28">
        <v>0</v>
      </c>
      <c r="AP1011" s="28">
        <v>0</v>
      </c>
      <c r="AQ1011" s="28">
        <v>0</v>
      </c>
      <c r="AR1011" s="28">
        <v>0</v>
      </c>
      <c r="AS1011" s="28">
        <v>8.2009691399999998</v>
      </c>
      <c r="AT1011" s="28">
        <v>10.556592670000001</v>
      </c>
      <c r="AU1011" s="28">
        <v>10.92033758</v>
      </c>
      <c r="AV1011" s="28">
        <v>7.6528880100000007</v>
      </c>
      <c r="AW1011" s="28">
        <v>18.57322559</v>
      </c>
      <c r="AX1011" s="28">
        <v>1.263E-3</v>
      </c>
      <c r="AY1011" s="28">
        <v>3.7335918299999999</v>
      </c>
      <c r="AZ1011" s="28">
        <v>14.83837076</v>
      </c>
    </row>
    <row r="1012" spans="2:52" x14ac:dyDescent="0.25">
      <c r="B1012" s="15" t="s">
        <v>755</v>
      </c>
      <c r="C1012" s="28">
        <v>11.089277280000001</v>
      </c>
      <c r="D1012" s="28">
        <v>3.5666890300000005</v>
      </c>
      <c r="E1012" s="28">
        <v>2.65349777</v>
      </c>
      <c r="F1012" s="28">
        <v>0.72605401000000003</v>
      </c>
      <c r="G1012" s="28">
        <v>0.18713725</v>
      </c>
      <c r="H1012" s="28">
        <v>7.522588250000001</v>
      </c>
      <c r="I1012" s="28">
        <v>0.67278732999999991</v>
      </c>
      <c r="J1012" s="28">
        <v>1.223185</v>
      </c>
      <c r="K1012" s="28">
        <v>5.3666589800000004</v>
      </c>
      <c r="L1012" s="28">
        <v>0.25995694000000003</v>
      </c>
      <c r="M1012" s="28">
        <v>66.151559829999997</v>
      </c>
      <c r="N1012" s="28">
        <v>65.173969999999997</v>
      </c>
      <c r="O1012" s="28">
        <v>0</v>
      </c>
      <c r="P1012" s="28">
        <v>0.97068739000000015</v>
      </c>
      <c r="Q1012" s="28">
        <v>6.9024399999999993E-3</v>
      </c>
      <c r="R1012" s="28">
        <v>77.240837110000001</v>
      </c>
      <c r="S1012" s="28">
        <v>41.570594999999997</v>
      </c>
      <c r="T1012" s="28">
        <v>1.3611782699999999</v>
      </c>
      <c r="U1012" s="28">
        <v>5.0471732400000002</v>
      </c>
      <c r="V1012" s="28">
        <v>0</v>
      </c>
      <c r="W1012" s="28">
        <v>1.38104161</v>
      </c>
      <c r="X1012" s="28">
        <v>3.9487685400000001</v>
      </c>
      <c r="Y1012" s="28">
        <v>9.7314569899999999</v>
      </c>
      <c r="Z1012" s="28">
        <v>0.99665967</v>
      </c>
      <c r="AA1012" s="28">
        <v>64.036873320000012</v>
      </c>
      <c r="AB1012" s="28">
        <v>13.20396379</v>
      </c>
      <c r="AC1012" s="28">
        <v>0</v>
      </c>
      <c r="AD1012" s="28">
        <v>0</v>
      </c>
      <c r="AE1012" s="28">
        <v>0</v>
      </c>
      <c r="AF1012" s="28">
        <v>0</v>
      </c>
      <c r="AG1012" s="28">
        <v>0</v>
      </c>
      <c r="AH1012" s="28">
        <v>0</v>
      </c>
      <c r="AI1012" s="28">
        <v>0</v>
      </c>
      <c r="AJ1012" s="28">
        <v>2.68304798</v>
      </c>
      <c r="AK1012" s="28">
        <v>2.68304798</v>
      </c>
      <c r="AL1012" s="28">
        <v>3.63018039</v>
      </c>
      <c r="AM1012" s="28">
        <v>3.63018039</v>
      </c>
      <c r="AN1012" s="28">
        <v>0</v>
      </c>
      <c r="AO1012" s="28">
        <v>0</v>
      </c>
      <c r="AP1012" s="28">
        <v>2.2397624399999998</v>
      </c>
      <c r="AQ1012" s="28">
        <v>2.2397624399999998</v>
      </c>
      <c r="AR1012" s="28">
        <v>0</v>
      </c>
      <c r="AS1012" s="28">
        <v>1.9294653899999998</v>
      </c>
      <c r="AT1012" s="28">
        <v>7.7994082200000001</v>
      </c>
      <c r="AU1012" s="28">
        <v>8.0876035500000008</v>
      </c>
      <c r="AV1012" s="28">
        <v>10.012638370000001</v>
      </c>
      <c r="AW1012" s="28">
        <v>18.100241920000002</v>
      </c>
      <c r="AX1012" s="28">
        <v>0</v>
      </c>
      <c r="AY1012" s="28">
        <v>0.86299378999999998</v>
      </c>
      <c r="AZ1012" s="28">
        <v>17.237248129999998</v>
      </c>
    </row>
    <row r="1013" spans="2:52" x14ac:dyDescent="0.25">
      <c r="B1013" s="15" t="s">
        <v>756</v>
      </c>
      <c r="C1013" s="28">
        <v>3.9331972400000001</v>
      </c>
      <c r="D1013" s="28">
        <v>1.01578262</v>
      </c>
      <c r="E1013" s="28">
        <v>0.61170269999999993</v>
      </c>
      <c r="F1013" s="28">
        <v>0.34955330000000001</v>
      </c>
      <c r="G1013" s="28">
        <v>5.4526620000000005E-2</v>
      </c>
      <c r="H1013" s="28">
        <v>2.9174146200000002</v>
      </c>
      <c r="I1013" s="28">
        <v>0.26712055000000001</v>
      </c>
      <c r="J1013" s="28">
        <v>0.26544178999999996</v>
      </c>
      <c r="K1013" s="28">
        <v>2.1657586000000002</v>
      </c>
      <c r="L1013" s="28">
        <v>0.21909367999999999</v>
      </c>
      <c r="M1013" s="28">
        <v>30.69144</v>
      </c>
      <c r="N1013" s="28">
        <v>30.69144</v>
      </c>
      <c r="O1013" s="28">
        <v>0</v>
      </c>
      <c r="P1013" s="28">
        <v>0</v>
      </c>
      <c r="Q1013" s="28">
        <v>0</v>
      </c>
      <c r="R1013" s="28">
        <v>34.624637240000006</v>
      </c>
      <c r="S1013" s="28">
        <v>21.198864059999998</v>
      </c>
      <c r="T1013" s="28">
        <v>0.46653191999999999</v>
      </c>
      <c r="U1013" s="28">
        <v>2.2694733899999999</v>
      </c>
      <c r="V1013" s="28">
        <v>0</v>
      </c>
      <c r="W1013" s="28">
        <v>1.1599999999999999E-2</v>
      </c>
      <c r="X1013" s="28">
        <v>0.58929286000000003</v>
      </c>
      <c r="Y1013" s="28">
        <v>3.6680846300000001</v>
      </c>
      <c r="Z1013" s="28">
        <v>0.20580852999999999</v>
      </c>
      <c r="AA1013" s="28">
        <v>28.409655390000001</v>
      </c>
      <c r="AB1013" s="28">
        <v>6.21498185</v>
      </c>
      <c r="AC1013" s="28">
        <v>0</v>
      </c>
      <c r="AD1013" s="28">
        <v>0</v>
      </c>
      <c r="AE1013" s="28">
        <v>0</v>
      </c>
      <c r="AF1013" s="28">
        <v>0</v>
      </c>
      <c r="AG1013" s="28">
        <v>0</v>
      </c>
      <c r="AH1013" s="28">
        <v>0</v>
      </c>
      <c r="AI1013" s="28">
        <v>0</v>
      </c>
      <c r="AJ1013" s="28">
        <v>0.72612162999999996</v>
      </c>
      <c r="AK1013" s="28">
        <v>0.72612162999999996</v>
      </c>
      <c r="AL1013" s="28">
        <v>1.48690944</v>
      </c>
      <c r="AM1013" s="28">
        <v>1.48690944</v>
      </c>
      <c r="AN1013" s="28">
        <v>0</v>
      </c>
      <c r="AO1013" s="28">
        <v>0</v>
      </c>
      <c r="AP1013" s="28">
        <v>0.34170453000000001</v>
      </c>
      <c r="AQ1013" s="28">
        <v>0.34170453000000001</v>
      </c>
      <c r="AR1013" s="28">
        <v>0</v>
      </c>
      <c r="AS1013" s="28">
        <v>1.0402360000000001E-2</v>
      </c>
      <c r="AT1013" s="28">
        <v>1.83901633</v>
      </c>
      <c r="AU1013" s="28">
        <v>5.1020871499999991</v>
      </c>
      <c r="AV1013" s="28">
        <v>9.5588113299999993</v>
      </c>
      <c r="AW1013" s="28">
        <v>14.660898479999998</v>
      </c>
      <c r="AX1013" s="28">
        <v>2.2776705499999998</v>
      </c>
      <c r="AY1013" s="28">
        <v>0.36300084000000005</v>
      </c>
      <c r="AZ1013" s="28">
        <v>12.020227090000001</v>
      </c>
    </row>
    <row r="1014" spans="2:52" x14ac:dyDescent="0.25">
      <c r="B1014" s="15" t="s">
        <v>757</v>
      </c>
      <c r="C1014" s="28">
        <v>37.434352839999995</v>
      </c>
      <c r="D1014" s="28">
        <v>14.63323544</v>
      </c>
      <c r="E1014" s="28">
        <v>3.7016143600000002</v>
      </c>
      <c r="F1014" s="28">
        <v>9.3264175500000004</v>
      </c>
      <c r="G1014" s="28">
        <v>1.60520353</v>
      </c>
      <c r="H1014" s="28">
        <v>22.801117399999999</v>
      </c>
      <c r="I1014" s="28">
        <v>4.1690695599999996</v>
      </c>
      <c r="J1014" s="28">
        <v>4.3480785599999994</v>
      </c>
      <c r="K1014" s="28">
        <v>11.02628075</v>
      </c>
      <c r="L1014" s="28">
        <v>3.2576885299999998</v>
      </c>
      <c r="M1014" s="28">
        <v>99.732011999999997</v>
      </c>
      <c r="N1014" s="28">
        <v>99.732011999999997</v>
      </c>
      <c r="O1014" s="28">
        <v>0</v>
      </c>
      <c r="P1014" s="28">
        <v>0</v>
      </c>
      <c r="Q1014" s="28">
        <v>0</v>
      </c>
      <c r="R1014" s="28">
        <v>137.16636484</v>
      </c>
      <c r="S1014" s="28">
        <v>68.286862760000005</v>
      </c>
      <c r="T1014" s="28">
        <v>1.57475104</v>
      </c>
      <c r="U1014" s="28">
        <v>11.619725369999999</v>
      </c>
      <c r="V1014" s="28">
        <v>0</v>
      </c>
      <c r="W1014" s="28">
        <v>0</v>
      </c>
      <c r="X1014" s="28">
        <v>7.5674135099999997</v>
      </c>
      <c r="Y1014" s="28">
        <v>18.396902559999997</v>
      </c>
      <c r="Z1014" s="28">
        <v>2.74054866</v>
      </c>
      <c r="AA1014" s="28">
        <v>110.18620390000002</v>
      </c>
      <c r="AB1014" s="28">
        <v>26.980160940000001</v>
      </c>
      <c r="AC1014" s="28">
        <v>0</v>
      </c>
      <c r="AD1014" s="28">
        <v>0</v>
      </c>
      <c r="AE1014" s="28">
        <v>0</v>
      </c>
      <c r="AF1014" s="28">
        <v>0</v>
      </c>
      <c r="AG1014" s="28">
        <v>0</v>
      </c>
      <c r="AH1014" s="28">
        <v>0</v>
      </c>
      <c r="AI1014" s="28">
        <v>0</v>
      </c>
      <c r="AJ1014" s="28">
        <v>7.8232368699999997</v>
      </c>
      <c r="AK1014" s="28">
        <v>7.8232368699999997</v>
      </c>
      <c r="AL1014" s="28">
        <v>5.6739994999999999</v>
      </c>
      <c r="AM1014" s="28">
        <v>5.6739994999999999</v>
      </c>
      <c r="AN1014" s="28">
        <v>0</v>
      </c>
      <c r="AO1014" s="28">
        <v>0</v>
      </c>
      <c r="AP1014" s="28">
        <v>2.1793344000000001</v>
      </c>
      <c r="AQ1014" s="28">
        <v>2.1793344000000001</v>
      </c>
      <c r="AR1014" s="28">
        <v>0</v>
      </c>
      <c r="AS1014" s="28">
        <v>3.73258212</v>
      </c>
      <c r="AT1014" s="28">
        <v>11.585916019999999</v>
      </c>
      <c r="AU1014" s="28">
        <v>23.217481790000004</v>
      </c>
      <c r="AV1014" s="28">
        <v>14.98589533</v>
      </c>
      <c r="AW1014" s="28">
        <v>38.203377119999999</v>
      </c>
      <c r="AX1014" s="28">
        <v>4.8187870000000004</v>
      </c>
      <c r="AY1014" s="28">
        <v>0</v>
      </c>
      <c r="AZ1014" s="28">
        <v>33.384590119999999</v>
      </c>
    </row>
    <row r="1015" spans="2:52" x14ac:dyDescent="0.25">
      <c r="B1015" s="15" t="s">
        <v>758</v>
      </c>
      <c r="C1015" s="28">
        <v>25.213238059999998</v>
      </c>
      <c r="D1015" s="28">
        <v>4.1437900399999998</v>
      </c>
      <c r="E1015" s="28">
        <v>3.0703914399999999</v>
      </c>
      <c r="F1015" s="28">
        <v>0.85201150999999997</v>
      </c>
      <c r="G1015" s="28">
        <v>0.22138709000000001</v>
      </c>
      <c r="H1015" s="28">
        <v>21.069448019999999</v>
      </c>
      <c r="I1015" s="28">
        <v>1.1818843600000002</v>
      </c>
      <c r="J1015" s="28">
        <v>1.13301443</v>
      </c>
      <c r="K1015" s="28">
        <v>17.99195327</v>
      </c>
      <c r="L1015" s="28">
        <v>0.76259595999999996</v>
      </c>
      <c r="M1015" s="28">
        <v>69.199225010000006</v>
      </c>
      <c r="N1015" s="28">
        <v>69.017747999999997</v>
      </c>
      <c r="O1015" s="28">
        <v>5.0477010000000003E-2</v>
      </c>
      <c r="P1015" s="28">
        <v>0</v>
      </c>
      <c r="Q1015" s="28">
        <v>0.13100000000000001</v>
      </c>
      <c r="R1015" s="28">
        <v>94.412463070000001</v>
      </c>
      <c r="S1015" s="28">
        <v>39.898252810000002</v>
      </c>
      <c r="T1015" s="28">
        <v>1.22308751</v>
      </c>
      <c r="U1015" s="28">
        <v>3.7422898600000001</v>
      </c>
      <c r="V1015" s="28">
        <v>0</v>
      </c>
      <c r="W1015" s="28">
        <v>0</v>
      </c>
      <c r="X1015" s="28">
        <v>1.3655677399999999</v>
      </c>
      <c r="Y1015" s="28">
        <v>14.118649789999999</v>
      </c>
      <c r="Z1015" s="28">
        <v>0.20007094</v>
      </c>
      <c r="AA1015" s="28">
        <v>60.54791865</v>
      </c>
      <c r="AB1015" s="28">
        <v>33.864544420000001</v>
      </c>
      <c r="AC1015" s="28">
        <v>0</v>
      </c>
      <c r="AD1015" s="28">
        <v>0</v>
      </c>
      <c r="AE1015" s="28">
        <v>0</v>
      </c>
      <c r="AF1015" s="28">
        <v>0</v>
      </c>
      <c r="AG1015" s="28">
        <v>0</v>
      </c>
      <c r="AH1015" s="28">
        <v>0</v>
      </c>
      <c r="AI1015" s="28">
        <v>0</v>
      </c>
      <c r="AJ1015" s="28">
        <v>0</v>
      </c>
      <c r="AK1015" s="28">
        <v>0</v>
      </c>
      <c r="AL1015" s="28">
        <v>5.0128301799999999</v>
      </c>
      <c r="AM1015" s="28">
        <v>5.0128301799999999</v>
      </c>
      <c r="AN1015" s="28">
        <v>0</v>
      </c>
      <c r="AO1015" s="28">
        <v>0</v>
      </c>
      <c r="AP1015" s="28">
        <v>0.75082095999999998</v>
      </c>
      <c r="AQ1015" s="28">
        <v>0.75082095999999998</v>
      </c>
      <c r="AR1015" s="28">
        <v>0</v>
      </c>
      <c r="AS1015" s="28">
        <v>14.377366500000001</v>
      </c>
      <c r="AT1015" s="28">
        <v>20.141017640000001</v>
      </c>
      <c r="AU1015" s="28">
        <v>13.723526779999998</v>
      </c>
      <c r="AV1015" s="28">
        <v>41.985130559999995</v>
      </c>
      <c r="AW1015" s="28">
        <v>55.708657340000002</v>
      </c>
      <c r="AX1015" s="28">
        <v>1.1237043799999999</v>
      </c>
      <c r="AY1015" s="28">
        <v>2.75440182</v>
      </c>
      <c r="AZ1015" s="28">
        <v>51.830551139999997</v>
      </c>
    </row>
    <row r="1016" spans="2:52" x14ac:dyDescent="0.25">
      <c r="B1016" s="15" t="s">
        <v>759</v>
      </c>
      <c r="C1016" s="28">
        <v>57.356609010000007</v>
      </c>
      <c r="D1016" s="28">
        <v>8.5779403399999996</v>
      </c>
      <c r="E1016" s="28">
        <v>2.9018506399999997</v>
      </c>
      <c r="F1016" s="28">
        <v>5.0563979100000003</v>
      </c>
      <c r="G1016" s="28">
        <v>0.61969179000000008</v>
      </c>
      <c r="H1016" s="28">
        <v>48.778668670000002</v>
      </c>
      <c r="I1016" s="28">
        <v>3.3113702799999998</v>
      </c>
      <c r="J1016" s="28">
        <v>6.2930774999999999</v>
      </c>
      <c r="K1016" s="28">
        <v>37.404077860000001</v>
      </c>
      <c r="L1016" s="28">
        <v>1.7701430300000001</v>
      </c>
      <c r="M1016" s="28">
        <v>75.295970749999995</v>
      </c>
      <c r="N1016" s="28">
        <v>75.107617000000005</v>
      </c>
      <c r="O1016" s="28">
        <v>0.15519054999999998</v>
      </c>
      <c r="P1016" s="28">
        <v>3.3163199999999997E-2</v>
      </c>
      <c r="Q1016" s="28">
        <v>0</v>
      </c>
      <c r="R1016" s="28">
        <v>132.65257976000001</v>
      </c>
      <c r="S1016" s="28">
        <v>37.100794229999998</v>
      </c>
      <c r="T1016" s="28">
        <v>2.5172854600000001</v>
      </c>
      <c r="U1016" s="28">
        <v>9.3498884499999999</v>
      </c>
      <c r="V1016" s="28">
        <v>0</v>
      </c>
      <c r="W1016" s="28">
        <v>4.7447722400000005</v>
      </c>
      <c r="X1016" s="28">
        <v>5.7784641799999994</v>
      </c>
      <c r="Y1016" s="28">
        <v>38.386595790000001</v>
      </c>
      <c r="Z1016" s="28">
        <v>6.1329861299999999</v>
      </c>
      <c r="AA1016" s="28">
        <v>104.01078647999999</v>
      </c>
      <c r="AB1016" s="28">
        <v>28.641793279999998</v>
      </c>
      <c r="AC1016" s="28">
        <v>0.26624999999999999</v>
      </c>
      <c r="AD1016" s="28">
        <v>0</v>
      </c>
      <c r="AE1016" s="28">
        <v>0</v>
      </c>
      <c r="AF1016" s="28">
        <v>0.26624999999999999</v>
      </c>
      <c r="AG1016" s="28">
        <v>0</v>
      </c>
      <c r="AH1016" s="28">
        <v>0</v>
      </c>
      <c r="AI1016" s="28">
        <v>0</v>
      </c>
      <c r="AJ1016" s="28">
        <v>39.474377629999999</v>
      </c>
      <c r="AK1016" s="28">
        <v>39.740627630000006</v>
      </c>
      <c r="AL1016" s="28">
        <v>3.7343821200000002</v>
      </c>
      <c r="AM1016" s="28">
        <v>3.7343821200000002</v>
      </c>
      <c r="AN1016" s="28">
        <v>0</v>
      </c>
      <c r="AO1016" s="28">
        <v>0</v>
      </c>
      <c r="AP1016" s="28">
        <v>11.887499999999999</v>
      </c>
      <c r="AQ1016" s="28">
        <v>11.887499999999999</v>
      </c>
      <c r="AR1016" s="28">
        <v>0</v>
      </c>
      <c r="AS1016" s="28">
        <v>41.985879729999994</v>
      </c>
      <c r="AT1016" s="28">
        <v>57.607761849999996</v>
      </c>
      <c r="AU1016" s="28">
        <v>10.774659060000001</v>
      </c>
      <c r="AV1016" s="28">
        <v>30.500018620000002</v>
      </c>
      <c r="AW1016" s="28">
        <v>41.274677679999996</v>
      </c>
      <c r="AX1016" s="28">
        <v>2.83110784</v>
      </c>
      <c r="AY1016" s="28">
        <v>9.5174656300000002</v>
      </c>
      <c r="AZ1016" s="28">
        <v>28.926104209999998</v>
      </c>
    </row>
    <row r="1017" spans="2:52" x14ac:dyDescent="0.25">
      <c r="B1017" s="15" t="s">
        <v>760</v>
      </c>
      <c r="C1017" s="28">
        <v>25.26720375</v>
      </c>
      <c r="D1017" s="28">
        <v>11.32407059</v>
      </c>
      <c r="E1017" s="28">
        <v>5.7292668200000003</v>
      </c>
      <c r="F1017" s="28">
        <v>5.0442335700000003</v>
      </c>
      <c r="G1017" s="28">
        <v>0.5505701999999999</v>
      </c>
      <c r="H1017" s="28">
        <v>13.94313316</v>
      </c>
      <c r="I1017" s="28">
        <v>6.7306264900000006</v>
      </c>
      <c r="J1017" s="28">
        <v>2.655675</v>
      </c>
      <c r="K1017" s="28">
        <v>3.9450807400000003</v>
      </c>
      <c r="L1017" s="28">
        <v>0.61175093000000003</v>
      </c>
      <c r="M1017" s="28">
        <v>128.68567130000002</v>
      </c>
      <c r="N1017" s="28">
        <v>124.55374500000001</v>
      </c>
      <c r="O1017" s="28">
        <v>0.14931701</v>
      </c>
      <c r="P1017" s="28">
        <v>3.9826092900000001</v>
      </c>
      <c r="Q1017" s="28">
        <v>0</v>
      </c>
      <c r="R1017" s="28">
        <v>153.95287505000002</v>
      </c>
      <c r="S1017" s="28">
        <v>67.681006549999992</v>
      </c>
      <c r="T1017" s="28">
        <v>5.73909746</v>
      </c>
      <c r="U1017" s="28">
        <v>6.9396046699999996</v>
      </c>
      <c r="V1017" s="28">
        <v>0</v>
      </c>
      <c r="W1017" s="28">
        <v>0</v>
      </c>
      <c r="X1017" s="28">
        <v>3.5678719800000001</v>
      </c>
      <c r="Y1017" s="28">
        <v>5.9218988299999999</v>
      </c>
      <c r="Z1017" s="28">
        <v>0.51543939000000005</v>
      </c>
      <c r="AA1017" s="28">
        <v>90.364918879999991</v>
      </c>
      <c r="AB1017" s="28">
        <v>63.587956170000005</v>
      </c>
      <c r="AC1017" s="28">
        <v>0</v>
      </c>
      <c r="AD1017" s="28">
        <v>0</v>
      </c>
      <c r="AE1017" s="28">
        <v>0</v>
      </c>
      <c r="AF1017" s="28">
        <v>0</v>
      </c>
      <c r="AG1017" s="28">
        <v>0</v>
      </c>
      <c r="AH1017" s="28">
        <v>0</v>
      </c>
      <c r="AI1017" s="28">
        <v>0</v>
      </c>
      <c r="AJ1017" s="28">
        <v>6.5639409500000001</v>
      </c>
      <c r="AK1017" s="28">
        <v>6.5639409500000001</v>
      </c>
      <c r="AL1017" s="28">
        <v>17.464699660000001</v>
      </c>
      <c r="AM1017" s="28">
        <v>17.464699660000001</v>
      </c>
      <c r="AN1017" s="28">
        <v>0</v>
      </c>
      <c r="AO1017" s="28">
        <v>0</v>
      </c>
      <c r="AP1017" s="28">
        <v>8.6445852500000004</v>
      </c>
      <c r="AQ1017" s="28">
        <v>8.6445852500000004</v>
      </c>
      <c r="AR1017" s="28">
        <v>0</v>
      </c>
      <c r="AS1017" s="28">
        <v>28.91730634</v>
      </c>
      <c r="AT1017" s="28">
        <v>55.026591250000003</v>
      </c>
      <c r="AU1017" s="28">
        <v>15.12530587</v>
      </c>
      <c r="AV1017" s="28">
        <v>13.719156659999999</v>
      </c>
      <c r="AW1017" s="28">
        <v>28.844462530000001</v>
      </c>
      <c r="AX1017" s="28">
        <v>3.3590816400000003</v>
      </c>
      <c r="AY1017" s="28">
        <v>3.5122674200000001</v>
      </c>
      <c r="AZ1017" s="28">
        <v>21.973113470000001</v>
      </c>
    </row>
    <row r="1018" spans="2:52" x14ac:dyDescent="0.25">
      <c r="B1018" s="15" t="s">
        <v>761</v>
      </c>
      <c r="C1018" s="28">
        <v>15.613296330000002</v>
      </c>
      <c r="D1018" s="28">
        <v>2.3258388999999999</v>
      </c>
      <c r="E1018" s="28">
        <v>1.25470448</v>
      </c>
      <c r="F1018" s="28">
        <v>0.88791034000000002</v>
      </c>
      <c r="G1018" s="28">
        <v>0.18322407999999998</v>
      </c>
      <c r="H1018" s="28">
        <v>13.287457430000002</v>
      </c>
      <c r="I1018" s="28">
        <v>1.23355558</v>
      </c>
      <c r="J1018" s="28">
        <v>0.73722189000000005</v>
      </c>
      <c r="K1018" s="28">
        <v>10.988600480000001</v>
      </c>
      <c r="L1018" s="28">
        <v>0.32807947999999998</v>
      </c>
      <c r="M1018" s="28">
        <v>60.527589759999998</v>
      </c>
      <c r="N1018" s="28">
        <v>60.279043999999999</v>
      </c>
      <c r="O1018" s="28">
        <v>0.14130361999999999</v>
      </c>
      <c r="P1018" s="28">
        <v>8.2022139999999993E-2</v>
      </c>
      <c r="Q1018" s="28">
        <v>2.5219999999999999E-2</v>
      </c>
      <c r="R1018" s="28">
        <v>76.140886090000009</v>
      </c>
      <c r="S1018" s="28">
        <v>16.035276550000003</v>
      </c>
      <c r="T1018" s="28">
        <v>1.55912889</v>
      </c>
      <c r="U1018" s="28">
        <v>2.7771512500000002</v>
      </c>
      <c r="V1018" s="28">
        <v>0</v>
      </c>
      <c r="W1018" s="28">
        <v>0</v>
      </c>
      <c r="X1018" s="28">
        <v>0.62536345999999998</v>
      </c>
      <c r="Y1018" s="28">
        <v>19.945577149999998</v>
      </c>
      <c r="Z1018" s="28">
        <v>0</v>
      </c>
      <c r="AA1018" s="28">
        <v>40.942497299999999</v>
      </c>
      <c r="AB1018" s="28">
        <v>35.198388789999996</v>
      </c>
      <c r="AC1018" s="28">
        <v>0</v>
      </c>
      <c r="AD1018" s="28">
        <v>0</v>
      </c>
      <c r="AE1018" s="28">
        <v>0</v>
      </c>
      <c r="AF1018" s="28">
        <v>0</v>
      </c>
      <c r="AG1018" s="28">
        <v>0</v>
      </c>
      <c r="AH1018" s="28">
        <v>0</v>
      </c>
      <c r="AI1018" s="28">
        <v>0</v>
      </c>
      <c r="AJ1018" s="28">
        <v>0.33982731999999999</v>
      </c>
      <c r="AK1018" s="28">
        <v>0.33982731999999999</v>
      </c>
      <c r="AL1018" s="28">
        <v>5.7067490899999997</v>
      </c>
      <c r="AM1018" s="28">
        <v>5.7067490899999997</v>
      </c>
      <c r="AN1018" s="28">
        <v>0</v>
      </c>
      <c r="AO1018" s="28">
        <v>0</v>
      </c>
      <c r="AP1018" s="28">
        <v>0</v>
      </c>
      <c r="AQ1018" s="28">
        <v>0</v>
      </c>
      <c r="AR1018" s="28">
        <v>0</v>
      </c>
      <c r="AS1018" s="28">
        <v>14.02531321</v>
      </c>
      <c r="AT1018" s="28">
        <v>19.732062299999999</v>
      </c>
      <c r="AU1018" s="28">
        <v>15.80615381</v>
      </c>
      <c r="AV1018" s="28">
        <v>99.422910720000004</v>
      </c>
      <c r="AW1018" s="28">
        <v>115.22906453</v>
      </c>
      <c r="AX1018" s="28">
        <v>0</v>
      </c>
      <c r="AY1018" s="28">
        <v>4.6364923099999995</v>
      </c>
      <c r="AZ1018" s="28">
        <v>110.59257221999999</v>
      </c>
    </row>
    <row r="1019" spans="2:52" x14ac:dyDescent="0.25">
      <c r="B1019" s="25" t="s">
        <v>1582</v>
      </c>
      <c r="C1019" s="26">
        <f t="shared" ref="C1019:AZ1019" si="61">SUM(C972:C1018)</f>
        <v>677.88790382000013</v>
      </c>
      <c r="D1019" s="26">
        <f t="shared" si="61"/>
        <v>185.75425049</v>
      </c>
      <c r="E1019" s="26">
        <f t="shared" si="61"/>
        <v>87.004929349999983</v>
      </c>
      <c r="F1019" s="26">
        <f t="shared" si="61"/>
        <v>86.691542070000011</v>
      </c>
      <c r="G1019" s="26">
        <f t="shared" si="61"/>
        <v>12.05777907</v>
      </c>
      <c r="H1019" s="26">
        <f t="shared" si="61"/>
        <v>492.13365332999996</v>
      </c>
      <c r="I1019" s="26">
        <f t="shared" si="61"/>
        <v>57.707816620000003</v>
      </c>
      <c r="J1019" s="26">
        <f t="shared" si="61"/>
        <v>66.027498930000007</v>
      </c>
      <c r="K1019" s="26">
        <f t="shared" si="61"/>
        <v>313.71706731</v>
      </c>
      <c r="L1019" s="26">
        <f t="shared" si="61"/>
        <v>54.681270470000008</v>
      </c>
      <c r="M1019" s="26">
        <f t="shared" si="61"/>
        <v>2638.8781327400006</v>
      </c>
      <c r="N1019" s="26">
        <f t="shared" si="61"/>
        <v>2592.2904242500003</v>
      </c>
      <c r="O1019" s="26">
        <f t="shared" si="61"/>
        <v>5.2408616499999994</v>
      </c>
      <c r="P1019" s="26">
        <f t="shared" si="61"/>
        <v>18.325678509999999</v>
      </c>
      <c r="Q1019" s="26">
        <f t="shared" si="61"/>
        <v>23.021168330000005</v>
      </c>
      <c r="R1019" s="26">
        <f t="shared" si="61"/>
        <v>3316.7660365599995</v>
      </c>
      <c r="S1019" s="26">
        <f t="shared" si="61"/>
        <v>1545.4367433600003</v>
      </c>
      <c r="T1019" s="26">
        <f t="shared" si="61"/>
        <v>55.537714239999985</v>
      </c>
      <c r="U1019" s="26">
        <f t="shared" si="61"/>
        <v>243.69233810999998</v>
      </c>
      <c r="V1019" s="26">
        <f t="shared" si="61"/>
        <v>2.1916999999999999E-2</v>
      </c>
      <c r="W1019" s="26">
        <f t="shared" si="61"/>
        <v>28.960307590000003</v>
      </c>
      <c r="X1019" s="26">
        <f t="shared" si="61"/>
        <v>112.58187104000002</v>
      </c>
      <c r="Y1019" s="26">
        <f t="shared" si="61"/>
        <v>481.39914377000008</v>
      </c>
      <c r="Z1019" s="26">
        <f t="shared" si="61"/>
        <v>28.18333638</v>
      </c>
      <c r="AA1019" s="26">
        <f t="shared" si="61"/>
        <v>2495.81337149</v>
      </c>
      <c r="AB1019" s="26">
        <f t="shared" si="61"/>
        <v>820.95266507000008</v>
      </c>
      <c r="AC1019" s="26">
        <f t="shared" si="61"/>
        <v>0.26624999999999999</v>
      </c>
      <c r="AD1019" s="26">
        <f t="shared" si="61"/>
        <v>0</v>
      </c>
      <c r="AE1019" s="26">
        <f t="shared" si="61"/>
        <v>0</v>
      </c>
      <c r="AF1019" s="26">
        <f t="shared" si="61"/>
        <v>0.26624999999999999</v>
      </c>
      <c r="AG1019" s="26">
        <f t="shared" si="61"/>
        <v>35.88946833</v>
      </c>
      <c r="AH1019" s="26">
        <f t="shared" si="61"/>
        <v>35.88946833</v>
      </c>
      <c r="AI1019" s="26">
        <f t="shared" si="61"/>
        <v>0</v>
      </c>
      <c r="AJ1019" s="26">
        <f t="shared" si="61"/>
        <v>139.58504047</v>
      </c>
      <c r="AK1019" s="26">
        <f t="shared" si="61"/>
        <v>175.74075879999995</v>
      </c>
      <c r="AL1019" s="26">
        <f t="shared" si="61"/>
        <v>189.54347762999993</v>
      </c>
      <c r="AM1019" s="26">
        <f t="shared" si="61"/>
        <v>170.14937297</v>
      </c>
      <c r="AN1019" s="26">
        <f t="shared" si="61"/>
        <v>0.35322395000000001</v>
      </c>
      <c r="AO1019" s="26">
        <f t="shared" si="61"/>
        <v>19.04088071</v>
      </c>
      <c r="AP1019" s="26">
        <f t="shared" si="61"/>
        <v>78.742357510000019</v>
      </c>
      <c r="AQ1019" s="26">
        <f t="shared" si="61"/>
        <v>78.742357510000019</v>
      </c>
      <c r="AR1019" s="26">
        <f t="shared" si="61"/>
        <v>0</v>
      </c>
      <c r="AS1019" s="26">
        <f t="shared" si="61"/>
        <v>276.86672026999997</v>
      </c>
      <c r="AT1019" s="26">
        <f t="shared" si="61"/>
        <v>545.15255540999999</v>
      </c>
      <c r="AU1019" s="26">
        <f t="shared" si="61"/>
        <v>451.54086846000001</v>
      </c>
      <c r="AV1019" s="26">
        <f t="shared" si="61"/>
        <v>993.20364457999972</v>
      </c>
      <c r="AW1019" s="26">
        <f t="shared" si="61"/>
        <v>1444.7445130399999</v>
      </c>
      <c r="AX1019" s="26">
        <f t="shared" si="61"/>
        <v>78.528360009999986</v>
      </c>
      <c r="AY1019" s="26">
        <f t="shared" si="61"/>
        <v>167.86173506999998</v>
      </c>
      <c r="AZ1019" s="26">
        <f t="shared" si="61"/>
        <v>1198.3544179599999</v>
      </c>
    </row>
    <row r="1020" spans="2:52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</row>
    <row r="1021" spans="2:52" x14ac:dyDescent="0.25">
      <c r="B1021" s="14" t="s">
        <v>705</v>
      </c>
    </row>
    <row r="1022" spans="2:52" x14ac:dyDescent="0.25">
      <c r="B1022" s="15" t="s">
        <v>763</v>
      </c>
      <c r="C1022" s="28">
        <v>3.3185947600000003</v>
      </c>
      <c r="D1022" s="28">
        <v>1.2325278900000001</v>
      </c>
      <c r="E1022" s="28">
        <v>0.99039759000000005</v>
      </c>
      <c r="F1022" s="28">
        <v>0.18342849999999999</v>
      </c>
      <c r="G1022" s="28">
        <v>5.8701800000000005E-2</v>
      </c>
      <c r="H1022" s="28">
        <v>2.0860668700000002</v>
      </c>
      <c r="I1022" s="28">
        <v>0.23165670000000002</v>
      </c>
      <c r="J1022" s="28">
        <v>0.13999500000000001</v>
      </c>
      <c r="K1022" s="28">
        <v>1.33645181</v>
      </c>
      <c r="L1022" s="28">
        <v>0.37796335999999997</v>
      </c>
      <c r="M1022" s="28">
        <v>37.793385380000004</v>
      </c>
      <c r="N1022" s="28">
        <v>37.714224999999999</v>
      </c>
      <c r="O1022" s="28">
        <v>7.9160380000000002E-2</v>
      </c>
      <c r="P1022" s="28">
        <v>0</v>
      </c>
      <c r="Q1022" s="28">
        <v>0</v>
      </c>
      <c r="R1022" s="28">
        <v>41.11198014</v>
      </c>
      <c r="S1022" s="28">
        <v>20.639780260000002</v>
      </c>
      <c r="T1022" s="28">
        <v>0.51235324000000004</v>
      </c>
      <c r="U1022" s="28">
        <v>2.2367630099999998</v>
      </c>
      <c r="V1022" s="28">
        <v>0</v>
      </c>
      <c r="W1022" s="28">
        <v>0</v>
      </c>
      <c r="X1022" s="28">
        <v>1.87414652</v>
      </c>
      <c r="Y1022" s="28">
        <v>3.2317624300000003</v>
      </c>
      <c r="Z1022" s="28">
        <v>0.48073553999999996</v>
      </c>
      <c r="AA1022" s="28">
        <v>28.975540999999996</v>
      </c>
      <c r="AB1022" s="28">
        <v>12.136439139999998</v>
      </c>
      <c r="AC1022" s="28">
        <v>0</v>
      </c>
      <c r="AD1022" s="28">
        <v>0</v>
      </c>
      <c r="AE1022" s="28">
        <v>0</v>
      </c>
      <c r="AF1022" s="28">
        <v>0</v>
      </c>
      <c r="AG1022" s="28">
        <v>0</v>
      </c>
      <c r="AH1022" s="28">
        <v>0</v>
      </c>
      <c r="AI1022" s="28">
        <v>0</v>
      </c>
      <c r="AJ1022" s="28">
        <v>1.43458113</v>
      </c>
      <c r="AK1022" s="28">
        <v>1.43458113</v>
      </c>
      <c r="AL1022" s="28">
        <v>4.9717443599999998</v>
      </c>
      <c r="AM1022" s="28">
        <v>4.9717443599999998</v>
      </c>
      <c r="AN1022" s="28">
        <v>0</v>
      </c>
      <c r="AO1022" s="28">
        <v>0</v>
      </c>
      <c r="AP1022" s="28">
        <v>0.97777780000000003</v>
      </c>
      <c r="AQ1022" s="28">
        <v>0.97777780000000003</v>
      </c>
      <c r="AR1022" s="28">
        <v>0</v>
      </c>
      <c r="AS1022" s="28">
        <v>1.36252178</v>
      </c>
      <c r="AT1022" s="28">
        <v>7.3120439399999997</v>
      </c>
      <c r="AU1022" s="28">
        <v>6.2589763300000003</v>
      </c>
      <c r="AV1022" s="28">
        <v>20.776603000000001</v>
      </c>
      <c r="AW1022" s="28">
        <v>27.035579329999997</v>
      </c>
      <c r="AX1022" s="28">
        <v>7.8575999999999993E-2</v>
      </c>
      <c r="AY1022" s="28">
        <v>0</v>
      </c>
      <c r="AZ1022" s="28">
        <v>26.957003329999999</v>
      </c>
    </row>
    <row r="1023" spans="2:52" x14ac:dyDescent="0.25">
      <c r="B1023" s="15" t="s">
        <v>764</v>
      </c>
      <c r="C1023" s="28">
        <v>12.284610800000001</v>
      </c>
      <c r="D1023" s="28">
        <v>6.4618629500000004</v>
      </c>
      <c r="E1023" s="28">
        <v>2.1188904699999997</v>
      </c>
      <c r="F1023" s="28">
        <v>4.0838379500000004</v>
      </c>
      <c r="G1023" s="28">
        <v>0.25913452999999997</v>
      </c>
      <c r="H1023" s="28">
        <v>5.8227478500000007</v>
      </c>
      <c r="I1023" s="28">
        <v>1.5933870000000001</v>
      </c>
      <c r="J1023" s="28">
        <v>0.57211699999999999</v>
      </c>
      <c r="K1023" s="28">
        <v>3.4041483100000001</v>
      </c>
      <c r="L1023" s="28">
        <v>0.25309554000000001</v>
      </c>
      <c r="M1023" s="28">
        <v>45.829211180000001</v>
      </c>
      <c r="N1023" s="28">
        <v>41.686148000000003</v>
      </c>
      <c r="O1023" s="28">
        <v>0.54706692000000001</v>
      </c>
      <c r="P1023" s="28">
        <v>0</v>
      </c>
      <c r="Q1023" s="28">
        <v>3.5959962599999997</v>
      </c>
      <c r="R1023" s="28">
        <v>58.113821980000004</v>
      </c>
      <c r="S1023" s="28">
        <v>32.075677499999998</v>
      </c>
      <c r="T1023" s="28">
        <v>1.1281173899999999</v>
      </c>
      <c r="U1023" s="28">
        <v>2.3505255099999998</v>
      </c>
      <c r="V1023" s="28">
        <v>0</v>
      </c>
      <c r="W1023" s="28">
        <v>0</v>
      </c>
      <c r="X1023" s="28">
        <v>1.64710625</v>
      </c>
      <c r="Y1023" s="28">
        <v>6.7614070100000001</v>
      </c>
      <c r="Z1023" s="28">
        <v>0</v>
      </c>
      <c r="AA1023" s="28">
        <v>43.962833659999994</v>
      </c>
      <c r="AB1023" s="28">
        <v>14.15098832</v>
      </c>
      <c r="AC1023" s="28">
        <v>0</v>
      </c>
      <c r="AD1023" s="28">
        <v>0</v>
      </c>
      <c r="AE1023" s="28">
        <v>0</v>
      </c>
      <c r="AF1023" s="28">
        <v>0</v>
      </c>
      <c r="AG1023" s="28">
        <v>0</v>
      </c>
      <c r="AH1023" s="28">
        <v>0</v>
      </c>
      <c r="AI1023" s="28">
        <v>0</v>
      </c>
      <c r="AJ1023" s="28">
        <v>7.9858435999999999</v>
      </c>
      <c r="AK1023" s="28">
        <v>7.9858435999999999</v>
      </c>
      <c r="AL1023" s="28">
        <v>2.2270544800000001</v>
      </c>
      <c r="AM1023" s="28">
        <v>2.2270544800000001</v>
      </c>
      <c r="AN1023" s="28">
        <v>0</v>
      </c>
      <c r="AO1023" s="28">
        <v>0</v>
      </c>
      <c r="AP1023" s="28">
        <v>0</v>
      </c>
      <c r="AQ1023" s="28">
        <v>0</v>
      </c>
      <c r="AR1023" s="28">
        <v>0</v>
      </c>
      <c r="AS1023" s="28">
        <v>2.9386982499999998</v>
      </c>
      <c r="AT1023" s="28">
        <v>5.1657527300000003</v>
      </c>
      <c r="AU1023" s="28">
        <v>16.971079190000001</v>
      </c>
      <c r="AV1023" s="28">
        <v>66.235660809999999</v>
      </c>
      <c r="AW1023" s="28">
        <v>83.206739999999996</v>
      </c>
      <c r="AX1023" s="28">
        <v>0</v>
      </c>
      <c r="AY1023" s="28">
        <v>0.2639996</v>
      </c>
      <c r="AZ1023" s="28">
        <v>82.942740399999991</v>
      </c>
    </row>
    <row r="1024" spans="2:52" x14ac:dyDescent="0.25">
      <c r="B1024" s="15" t="s">
        <v>765</v>
      </c>
      <c r="C1024" s="28">
        <v>9.45550961</v>
      </c>
      <c r="D1024" s="28">
        <v>2.0944963300000001</v>
      </c>
      <c r="E1024" s="28">
        <v>0.71737933000000009</v>
      </c>
      <c r="F1024" s="28">
        <v>1.1387992199999999</v>
      </c>
      <c r="G1024" s="28">
        <v>0.23831778000000001</v>
      </c>
      <c r="H1024" s="28">
        <v>7.361013279999999</v>
      </c>
      <c r="I1024" s="28">
        <v>0.80594580000000005</v>
      </c>
      <c r="J1024" s="28">
        <v>0.80180077999999999</v>
      </c>
      <c r="K1024" s="28">
        <v>4.2511983499999992</v>
      </c>
      <c r="L1024" s="28">
        <v>1.5020683500000001</v>
      </c>
      <c r="M1024" s="28">
        <v>51.845362389999998</v>
      </c>
      <c r="N1024" s="28">
        <v>51.817889999999998</v>
      </c>
      <c r="O1024" s="28">
        <v>2.7472389999999999E-2</v>
      </c>
      <c r="P1024" s="28">
        <v>0</v>
      </c>
      <c r="Q1024" s="28">
        <v>0</v>
      </c>
      <c r="R1024" s="28">
        <v>61.300871999999998</v>
      </c>
      <c r="S1024" s="28">
        <v>36.914051710000003</v>
      </c>
      <c r="T1024" s="28">
        <v>0.28876362999999999</v>
      </c>
      <c r="U1024" s="28">
        <v>4.8281231799999995</v>
      </c>
      <c r="V1024" s="28">
        <v>0</v>
      </c>
      <c r="W1024" s="28">
        <v>0</v>
      </c>
      <c r="X1024" s="28">
        <v>0.77678990000000003</v>
      </c>
      <c r="Y1024" s="28">
        <v>5.6234341299999997</v>
      </c>
      <c r="Z1024" s="28">
        <v>1.9932650000000003E-2</v>
      </c>
      <c r="AA1024" s="28">
        <v>48.451095200000005</v>
      </c>
      <c r="AB1024" s="28">
        <v>12.849776799999999</v>
      </c>
      <c r="AC1024" s="28">
        <v>0</v>
      </c>
      <c r="AD1024" s="28">
        <v>0</v>
      </c>
      <c r="AE1024" s="28">
        <v>0</v>
      </c>
      <c r="AF1024" s="28">
        <v>0</v>
      </c>
      <c r="AG1024" s="28">
        <v>0</v>
      </c>
      <c r="AH1024" s="28">
        <v>0</v>
      </c>
      <c r="AI1024" s="28">
        <v>0</v>
      </c>
      <c r="AJ1024" s="28">
        <v>0</v>
      </c>
      <c r="AK1024" s="28">
        <v>0</v>
      </c>
      <c r="AL1024" s="28">
        <v>5.4187186799999996</v>
      </c>
      <c r="AM1024" s="28">
        <v>5.4187186799999996</v>
      </c>
      <c r="AN1024" s="28">
        <v>0</v>
      </c>
      <c r="AO1024" s="28">
        <v>0</v>
      </c>
      <c r="AP1024" s="28">
        <v>0.58942311999999997</v>
      </c>
      <c r="AQ1024" s="28">
        <v>0.58942311999999997</v>
      </c>
      <c r="AR1024" s="28">
        <v>0</v>
      </c>
      <c r="AS1024" s="28">
        <v>3.3089412</v>
      </c>
      <c r="AT1024" s="28">
        <v>9.3170830000000002</v>
      </c>
      <c r="AU1024" s="28">
        <v>3.5326938000000001</v>
      </c>
      <c r="AV1024" s="28">
        <v>13.791228</v>
      </c>
      <c r="AW1024" s="28">
        <v>17.323921799999997</v>
      </c>
      <c r="AX1024" s="28">
        <v>2.4327691800000002</v>
      </c>
      <c r="AY1024" s="28">
        <v>0.56089999999999995</v>
      </c>
      <c r="AZ1024" s="28">
        <v>14.33025262</v>
      </c>
    </row>
    <row r="1025" spans="2:52" x14ac:dyDescent="0.25">
      <c r="B1025" s="15" t="s">
        <v>766</v>
      </c>
      <c r="C1025" s="28">
        <v>6.3664028799999999</v>
      </c>
      <c r="D1025" s="28">
        <v>2.3441438199999998</v>
      </c>
      <c r="E1025" s="28">
        <v>1.7790305500000001</v>
      </c>
      <c r="F1025" s="28">
        <v>0.38516050000000002</v>
      </c>
      <c r="G1025" s="28">
        <v>0.17995276999999998</v>
      </c>
      <c r="H1025" s="28">
        <v>4.0222590599999997</v>
      </c>
      <c r="I1025" s="28">
        <v>0.3709752</v>
      </c>
      <c r="J1025" s="28">
        <v>0.45693099999999998</v>
      </c>
      <c r="K1025" s="28">
        <v>2.8733900000000001</v>
      </c>
      <c r="L1025" s="28">
        <v>0.32096285999999996</v>
      </c>
      <c r="M1025" s="28">
        <v>55.082249159999996</v>
      </c>
      <c r="N1025" s="28">
        <v>55.005631999999999</v>
      </c>
      <c r="O1025" s="28">
        <v>7.6617160000000004E-2</v>
      </c>
      <c r="P1025" s="28">
        <v>0</v>
      </c>
      <c r="Q1025" s="28">
        <v>0</v>
      </c>
      <c r="R1025" s="28">
        <v>61.448652039999999</v>
      </c>
      <c r="S1025" s="28">
        <v>31.019399010000001</v>
      </c>
      <c r="T1025" s="28">
        <v>0.333121</v>
      </c>
      <c r="U1025" s="28">
        <v>3.5723657100000001</v>
      </c>
      <c r="V1025" s="28">
        <v>0</v>
      </c>
      <c r="W1025" s="28">
        <v>0</v>
      </c>
      <c r="X1025" s="28">
        <v>1.4554591399999999</v>
      </c>
      <c r="Y1025" s="28">
        <v>1.7695873700000002</v>
      </c>
      <c r="Z1025" s="28">
        <v>0.28199232000000002</v>
      </c>
      <c r="AA1025" s="28">
        <v>38.431924549999998</v>
      </c>
      <c r="AB1025" s="28">
        <v>23.016727490000001</v>
      </c>
      <c r="AC1025" s="28">
        <v>0</v>
      </c>
      <c r="AD1025" s="28">
        <v>0</v>
      </c>
      <c r="AE1025" s="28">
        <v>0</v>
      </c>
      <c r="AF1025" s="28">
        <v>0</v>
      </c>
      <c r="AG1025" s="28">
        <v>0</v>
      </c>
      <c r="AH1025" s="28">
        <v>0</v>
      </c>
      <c r="AI1025" s="28">
        <v>0</v>
      </c>
      <c r="AJ1025" s="28">
        <v>0</v>
      </c>
      <c r="AK1025" s="28">
        <v>0</v>
      </c>
      <c r="AL1025" s="28">
        <v>0</v>
      </c>
      <c r="AM1025" s="28">
        <v>0</v>
      </c>
      <c r="AN1025" s="28">
        <v>0</v>
      </c>
      <c r="AO1025" s="28">
        <v>0</v>
      </c>
      <c r="AP1025" s="28">
        <v>2.62807236</v>
      </c>
      <c r="AQ1025" s="28">
        <v>2.62807236</v>
      </c>
      <c r="AR1025" s="28">
        <v>0</v>
      </c>
      <c r="AS1025" s="28">
        <v>14.359170580000001</v>
      </c>
      <c r="AT1025" s="28">
        <v>16.987242940000002</v>
      </c>
      <c r="AU1025" s="28">
        <v>6.0294845499999994</v>
      </c>
      <c r="AV1025" s="28">
        <v>19.594691000000001</v>
      </c>
      <c r="AW1025" s="28">
        <v>25.62417555</v>
      </c>
      <c r="AX1025" s="28">
        <v>0</v>
      </c>
      <c r="AY1025" s="28">
        <v>1.5165959999999999E-2</v>
      </c>
      <c r="AZ1025" s="28">
        <v>25.609009589999999</v>
      </c>
    </row>
    <row r="1026" spans="2:52" x14ac:dyDescent="0.25">
      <c r="B1026" s="15" t="s">
        <v>767</v>
      </c>
      <c r="C1026" s="28">
        <v>22.030587359999998</v>
      </c>
      <c r="D1026" s="28">
        <v>12.00103822</v>
      </c>
      <c r="E1026" s="28">
        <v>5.9974177000000006</v>
      </c>
      <c r="F1026" s="28">
        <v>5.0325550099999994</v>
      </c>
      <c r="G1026" s="28">
        <v>0.97106550999999997</v>
      </c>
      <c r="H1026" s="28">
        <v>10.02954914</v>
      </c>
      <c r="I1026" s="28">
        <v>2.0142584399999999</v>
      </c>
      <c r="J1026" s="28">
        <v>2.2522432499999998</v>
      </c>
      <c r="K1026" s="28">
        <v>5.7575214500000005</v>
      </c>
      <c r="L1026" s="28">
        <v>5.5259999999999997E-3</v>
      </c>
      <c r="M1026" s="28">
        <v>121.5254571</v>
      </c>
      <c r="N1026" s="28">
        <v>121.29199300000001</v>
      </c>
      <c r="O1026" s="28">
        <v>0.23346410000000001</v>
      </c>
      <c r="P1026" s="28">
        <v>0</v>
      </c>
      <c r="Q1026" s="28">
        <v>0</v>
      </c>
      <c r="R1026" s="28">
        <v>143.55604445999998</v>
      </c>
      <c r="S1026" s="28">
        <v>35.135889210000002</v>
      </c>
      <c r="T1026" s="28">
        <v>1.63046293</v>
      </c>
      <c r="U1026" s="28">
        <v>10.449610230000001</v>
      </c>
      <c r="V1026" s="28">
        <v>0</v>
      </c>
      <c r="W1026" s="28">
        <v>5.6066213400000002</v>
      </c>
      <c r="X1026" s="28">
        <v>3.18666991</v>
      </c>
      <c r="Y1026" s="28">
        <v>30.333489610000001</v>
      </c>
      <c r="Z1026" s="28">
        <v>0.98477831000000005</v>
      </c>
      <c r="AA1026" s="28">
        <v>87.327521540000006</v>
      </c>
      <c r="AB1026" s="28">
        <v>56.228522920000003</v>
      </c>
      <c r="AC1026" s="28">
        <v>0</v>
      </c>
      <c r="AD1026" s="28">
        <v>0</v>
      </c>
      <c r="AE1026" s="28">
        <v>0</v>
      </c>
      <c r="AF1026" s="28">
        <v>0</v>
      </c>
      <c r="AG1026" s="28">
        <v>0</v>
      </c>
      <c r="AH1026" s="28">
        <v>0</v>
      </c>
      <c r="AI1026" s="28">
        <v>0</v>
      </c>
      <c r="AJ1026" s="28">
        <v>2.2640169999999998E-2</v>
      </c>
      <c r="AK1026" s="28">
        <v>2.2640169999999998E-2</v>
      </c>
      <c r="AL1026" s="28">
        <v>3.5116051799999997</v>
      </c>
      <c r="AM1026" s="28">
        <v>3.5116051799999997</v>
      </c>
      <c r="AN1026" s="28">
        <v>0</v>
      </c>
      <c r="AO1026" s="28">
        <v>0</v>
      </c>
      <c r="AP1026" s="28">
        <v>0</v>
      </c>
      <c r="AQ1026" s="28">
        <v>0</v>
      </c>
      <c r="AR1026" s="28">
        <v>0</v>
      </c>
      <c r="AS1026" s="28">
        <v>20.269747679999998</v>
      </c>
      <c r="AT1026" s="28">
        <v>23.781352859999998</v>
      </c>
      <c r="AU1026" s="28">
        <v>32.46981023</v>
      </c>
      <c r="AV1026" s="28">
        <v>13.058873999999999</v>
      </c>
      <c r="AW1026" s="28">
        <v>45.528684230000003</v>
      </c>
      <c r="AX1026" s="28">
        <v>5.62058122</v>
      </c>
      <c r="AY1026" s="28">
        <v>7.7851949800000009</v>
      </c>
      <c r="AZ1026" s="28">
        <v>32.122908029999998</v>
      </c>
    </row>
    <row r="1027" spans="2:52" x14ac:dyDescent="0.25">
      <c r="B1027" s="15" t="s">
        <v>768</v>
      </c>
      <c r="C1027" s="28">
        <v>16.556465059999997</v>
      </c>
      <c r="D1027" s="28">
        <v>9.0339793400000001</v>
      </c>
      <c r="E1027" s="28">
        <v>7.0449377100000001</v>
      </c>
      <c r="F1027" s="28">
        <v>1.30940725</v>
      </c>
      <c r="G1027" s="28">
        <v>0.67963437999999998</v>
      </c>
      <c r="H1027" s="28">
        <v>7.5224857199999997</v>
      </c>
      <c r="I1027" s="28">
        <v>3.0194333599999998</v>
      </c>
      <c r="J1027" s="28">
        <v>0.76531499999999997</v>
      </c>
      <c r="K1027" s="28">
        <v>3.0854736099999998</v>
      </c>
      <c r="L1027" s="28">
        <v>0.65226375000000003</v>
      </c>
      <c r="M1027" s="28">
        <v>85.351577169999999</v>
      </c>
      <c r="N1027" s="28">
        <v>85.308560999999997</v>
      </c>
      <c r="O1027" s="28">
        <v>4.3016169999999999E-2</v>
      </c>
      <c r="P1027" s="28">
        <v>0</v>
      </c>
      <c r="Q1027" s="28">
        <v>0</v>
      </c>
      <c r="R1027" s="28">
        <v>101.90804223000001</v>
      </c>
      <c r="S1027" s="28">
        <v>22.130158329999997</v>
      </c>
      <c r="T1027" s="28">
        <v>1.72309694</v>
      </c>
      <c r="U1027" s="28">
        <v>6.7034336200000002</v>
      </c>
      <c r="V1027" s="28">
        <v>0</v>
      </c>
      <c r="W1027" s="28">
        <v>0</v>
      </c>
      <c r="X1027" s="28">
        <v>4.8451215999999997</v>
      </c>
      <c r="Y1027" s="28">
        <v>16.805749519999999</v>
      </c>
      <c r="Z1027" s="28">
        <v>0</v>
      </c>
      <c r="AA1027" s="28">
        <v>52.207560010000009</v>
      </c>
      <c r="AB1027" s="28">
        <v>49.700482219999998</v>
      </c>
      <c r="AC1027" s="28">
        <v>0.27817602000000002</v>
      </c>
      <c r="AD1027" s="28">
        <v>0</v>
      </c>
      <c r="AE1027" s="28">
        <v>0</v>
      </c>
      <c r="AF1027" s="28">
        <v>0.27817602000000002</v>
      </c>
      <c r="AG1027" s="28">
        <v>0</v>
      </c>
      <c r="AH1027" s="28">
        <v>0</v>
      </c>
      <c r="AI1027" s="28">
        <v>0</v>
      </c>
      <c r="AJ1027" s="28">
        <v>2.1733494200000001</v>
      </c>
      <c r="AK1027" s="28">
        <v>2.4515254399999997</v>
      </c>
      <c r="AL1027" s="28">
        <v>16.888567819999999</v>
      </c>
      <c r="AM1027" s="28">
        <v>16.888567819999999</v>
      </c>
      <c r="AN1027" s="28">
        <v>0</v>
      </c>
      <c r="AO1027" s="28">
        <v>0</v>
      </c>
      <c r="AP1027" s="28">
        <v>0</v>
      </c>
      <c r="AQ1027" s="28">
        <v>0</v>
      </c>
      <c r="AR1027" s="28">
        <v>0</v>
      </c>
      <c r="AS1027" s="28">
        <v>24.20626717</v>
      </c>
      <c r="AT1027" s="28">
        <v>41.094834990000003</v>
      </c>
      <c r="AU1027" s="28">
        <v>11.057172670000002</v>
      </c>
      <c r="AV1027" s="28">
        <v>39.146634460000001</v>
      </c>
      <c r="AW1027" s="28">
        <v>50.203807129999994</v>
      </c>
      <c r="AX1027" s="28">
        <v>3.4382894400000001</v>
      </c>
      <c r="AY1027" s="28">
        <v>0</v>
      </c>
      <c r="AZ1027" s="28">
        <v>46.765517689999996</v>
      </c>
    </row>
    <row r="1028" spans="2:52" x14ac:dyDescent="0.25">
      <c r="B1028" s="15" t="s">
        <v>769</v>
      </c>
      <c r="C1028" s="28">
        <v>7.067373550000001</v>
      </c>
      <c r="D1028" s="28">
        <v>2.7031261800000004</v>
      </c>
      <c r="E1028" s="28">
        <v>1.0713593400000001</v>
      </c>
      <c r="F1028" s="28">
        <v>1.2887668999999999</v>
      </c>
      <c r="G1028" s="28">
        <v>0.34299994</v>
      </c>
      <c r="H1028" s="28">
        <v>4.3642473700000002</v>
      </c>
      <c r="I1028" s="28">
        <v>0.22325967999999999</v>
      </c>
      <c r="J1028" s="28">
        <v>0.80403469999999999</v>
      </c>
      <c r="K1028" s="28">
        <v>2.94606995</v>
      </c>
      <c r="L1028" s="28">
        <v>0.39088303999999996</v>
      </c>
      <c r="M1028" s="28">
        <v>70.454647690000002</v>
      </c>
      <c r="N1028" s="28">
        <v>70.339872</v>
      </c>
      <c r="O1028" s="28">
        <v>0.11477569</v>
      </c>
      <c r="P1028" s="28">
        <v>0</v>
      </c>
      <c r="Q1028" s="28">
        <v>0</v>
      </c>
      <c r="R1028" s="28">
        <v>77.522021240000001</v>
      </c>
      <c r="S1028" s="28">
        <v>34.487080210000002</v>
      </c>
      <c r="T1028" s="28">
        <v>0.49701366999999996</v>
      </c>
      <c r="U1028" s="28">
        <v>6.1023824400000004</v>
      </c>
      <c r="V1028" s="28">
        <v>0</v>
      </c>
      <c r="W1028" s="28">
        <v>1.28191123</v>
      </c>
      <c r="X1028" s="28">
        <v>1.7822671699999999</v>
      </c>
      <c r="Y1028" s="28">
        <v>7.5665274699999996</v>
      </c>
      <c r="Z1028" s="28">
        <v>0</v>
      </c>
      <c r="AA1028" s="28">
        <v>51.717182189999996</v>
      </c>
      <c r="AB1028" s="28">
        <v>25.804839050000002</v>
      </c>
      <c r="AC1028" s="28">
        <v>0</v>
      </c>
      <c r="AD1028" s="28">
        <v>0</v>
      </c>
      <c r="AE1028" s="28">
        <v>0</v>
      </c>
      <c r="AF1028" s="28">
        <v>0</v>
      </c>
      <c r="AG1028" s="28">
        <v>0</v>
      </c>
      <c r="AH1028" s="28">
        <v>0</v>
      </c>
      <c r="AI1028" s="28">
        <v>0</v>
      </c>
      <c r="AJ1028" s="28">
        <v>3.6300225899999998</v>
      </c>
      <c r="AK1028" s="28">
        <v>3.6300225899999998</v>
      </c>
      <c r="AL1028" s="28">
        <v>9.1223904700000009</v>
      </c>
      <c r="AM1028" s="28">
        <v>9.1223904700000009</v>
      </c>
      <c r="AN1028" s="28">
        <v>0</v>
      </c>
      <c r="AO1028" s="28">
        <v>0</v>
      </c>
      <c r="AP1028" s="28">
        <v>0</v>
      </c>
      <c r="AQ1028" s="28">
        <v>0</v>
      </c>
      <c r="AR1028" s="28">
        <v>0</v>
      </c>
      <c r="AS1028" s="28">
        <v>13.05614783</v>
      </c>
      <c r="AT1028" s="28">
        <v>22.1785383</v>
      </c>
      <c r="AU1028" s="28">
        <v>7.2563233399999998</v>
      </c>
      <c r="AV1028" s="28">
        <v>45.23812204</v>
      </c>
      <c r="AW1028" s="28">
        <v>52.494445380000002</v>
      </c>
      <c r="AX1028" s="28">
        <v>0.92484933999999996</v>
      </c>
      <c r="AY1028" s="28">
        <v>0</v>
      </c>
      <c r="AZ1028" s="28">
        <v>51.56959604</v>
      </c>
    </row>
    <row r="1029" spans="2:52" x14ac:dyDescent="0.25">
      <c r="B1029" s="15" t="s">
        <v>770</v>
      </c>
      <c r="C1029" s="28">
        <v>52.798819250000001</v>
      </c>
      <c r="D1029" s="28">
        <v>26.803011429999998</v>
      </c>
      <c r="E1029" s="28">
        <v>12.09258427</v>
      </c>
      <c r="F1029" s="28">
        <v>13.19412168</v>
      </c>
      <c r="G1029" s="28">
        <v>1.51630548</v>
      </c>
      <c r="H1029" s="28">
        <v>25.99580782</v>
      </c>
      <c r="I1029" s="28">
        <v>3.8964732099999999</v>
      </c>
      <c r="J1029" s="28">
        <v>4.9892394000000007</v>
      </c>
      <c r="K1029" s="28">
        <v>14.818658060000001</v>
      </c>
      <c r="L1029" s="28">
        <v>2.2914371499999997</v>
      </c>
      <c r="M1029" s="28">
        <v>238.45467612000002</v>
      </c>
      <c r="N1029" s="28">
        <v>127.388475</v>
      </c>
      <c r="O1029" s="28">
        <v>107.62771748999999</v>
      </c>
      <c r="P1029" s="28">
        <v>3.4384836299999999</v>
      </c>
      <c r="Q1029" s="28">
        <v>0</v>
      </c>
      <c r="R1029" s="28">
        <v>291.25349537</v>
      </c>
      <c r="S1029" s="28">
        <v>107.71321203000001</v>
      </c>
      <c r="T1029" s="28">
        <v>3.8919089200000001</v>
      </c>
      <c r="U1029" s="28">
        <v>25.054546869999999</v>
      </c>
      <c r="V1029" s="28">
        <v>0</v>
      </c>
      <c r="W1029" s="28">
        <v>0</v>
      </c>
      <c r="X1029" s="28">
        <v>7.31209928</v>
      </c>
      <c r="Y1029" s="28">
        <v>27.189534500000001</v>
      </c>
      <c r="Z1029" s="28">
        <v>0.47567132000000001</v>
      </c>
      <c r="AA1029" s="28">
        <v>171.63697291999998</v>
      </c>
      <c r="AB1029" s="28">
        <v>119.61652245000001</v>
      </c>
      <c r="AC1029" s="28">
        <v>0.53361999999999998</v>
      </c>
      <c r="AD1029" s="28">
        <v>0.53361999999999998</v>
      </c>
      <c r="AE1029" s="28">
        <v>0</v>
      </c>
      <c r="AF1029" s="28">
        <v>0</v>
      </c>
      <c r="AG1029" s="28">
        <v>0</v>
      </c>
      <c r="AH1029" s="28">
        <v>0</v>
      </c>
      <c r="AI1029" s="28">
        <v>0</v>
      </c>
      <c r="AJ1029" s="28">
        <v>0</v>
      </c>
      <c r="AK1029" s="28">
        <v>0.53361999999999998</v>
      </c>
      <c r="AL1029" s="28">
        <v>56.662328819999999</v>
      </c>
      <c r="AM1029" s="28">
        <v>56.662328819999999</v>
      </c>
      <c r="AN1029" s="28">
        <v>0</v>
      </c>
      <c r="AO1029" s="28">
        <v>0</v>
      </c>
      <c r="AP1029" s="28">
        <v>1.6517953799999998</v>
      </c>
      <c r="AQ1029" s="28">
        <v>1.6517953799999998</v>
      </c>
      <c r="AR1029" s="28">
        <v>0</v>
      </c>
      <c r="AS1029" s="28">
        <v>9.9282766500000008</v>
      </c>
      <c r="AT1029" s="28">
        <v>68.24240085000001</v>
      </c>
      <c r="AU1029" s="28">
        <v>51.907741599999994</v>
      </c>
      <c r="AV1029" s="28">
        <v>174.36167134999999</v>
      </c>
      <c r="AW1029" s="28">
        <v>226.26941294999997</v>
      </c>
      <c r="AX1029" s="28">
        <v>3.0006079400000001</v>
      </c>
      <c r="AY1029" s="28">
        <v>0</v>
      </c>
      <c r="AZ1029" s="28">
        <v>223.26880500999999</v>
      </c>
    </row>
    <row r="1030" spans="2:52" x14ac:dyDescent="0.25">
      <c r="B1030" s="15" t="s">
        <v>771</v>
      </c>
      <c r="C1030" s="28">
        <v>27.234843520000002</v>
      </c>
      <c r="D1030" s="28">
        <v>10.662954200000001</v>
      </c>
      <c r="E1030" s="28">
        <v>3.1255417300000001</v>
      </c>
      <c r="F1030" s="28">
        <v>6.8132866600000002</v>
      </c>
      <c r="G1030" s="28">
        <v>0.72412581000000009</v>
      </c>
      <c r="H1030" s="28">
        <v>16.57188932</v>
      </c>
      <c r="I1030" s="28">
        <v>3.0911951699999998</v>
      </c>
      <c r="J1030" s="28">
        <v>1.99295665</v>
      </c>
      <c r="K1030" s="28">
        <v>10.509989599999999</v>
      </c>
      <c r="L1030" s="28">
        <v>0.9777479</v>
      </c>
      <c r="M1030" s="28">
        <v>107.76694715000001</v>
      </c>
      <c r="N1030" s="28">
        <v>107.38315900000001</v>
      </c>
      <c r="O1030" s="28">
        <v>0.38378815000000005</v>
      </c>
      <c r="P1030" s="28">
        <v>0</v>
      </c>
      <c r="Q1030" s="28">
        <v>0</v>
      </c>
      <c r="R1030" s="28">
        <v>135.00179067000002</v>
      </c>
      <c r="S1030" s="28">
        <v>45.9447221</v>
      </c>
      <c r="T1030" s="28">
        <v>5.4418605800000002</v>
      </c>
      <c r="U1030" s="28">
        <v>11.494512449999998</v>
      </c>
      <c r="V1030" s="28">
        <v>0</v>
      </c>
      <c r="W1030" s="28">
        <v>5.8563014899999999</v>
      </c>
      <c r="X1030" s="28">
        <v>9.1684942899999999</v>
      </c>
      <c r="Y1030" s="28">
        <v>14.814473359999999</v>
      </c>
      <c r="Z1030" s="28">
        <v>0</v>
      </c>
      <c r="AA1030" s="28">
        <v>92.72036426999999</v>
      </c>
      <c r="AB1030" s="28">
        <v>42.281426400000001</v>
      </c>
      <c r="AC1030" s="28">
        <v>0.24424000000000001</v>
      </c>
      <c r="AD1030" s="28">
        <v>0.24424000000000001</v>
      </c>
      <c r="AE1030" s="28">
        <v>0</v>
      </c>
      <c r="AF1030" s="28">
        <v>0</v>
      </c>
      <c r="AG1030" s="28">
        <v>0</v>
      </c>
      <c r="AH1030" s="28">
        <v>0</v>
      </c>
      <c r="AI1030" s="28">
        <v>0</v>
      </c>
      <c r="AJ1030" s="28">
        <v>3.37872767</v>
      </c>
      <c r="AK1030" s="28">
        <v>3.62296767</v>
      </c>
      <c r="AL1030" s="28">
        <v>12.3048859</v>
      </c>
      <c r="AM1030" s="28">
        <v>10.3048859</v>
      </c>
      <c r="AN1030" s="28">
        <v>0</v>
      </c>
      <c r="AO1030" s="28">
        <v>2</v>
      </c>
      <c r="AP1030" s="28">
        <v>0</v>
      </c>
      <c r="AQ1030" s="28">
        <v>0</v>
      </c>
      <c r="AR1030" s="28">
        <v>0</v>
      </c>
      <c r="AS1030" s="28">
        <v>4.2909547400000001</v>
      </c>
      <c r="AT1030" s="28">
        <v>16.595840640000002</v>
      </c>
      <c r="AU1030" s="28">
        <v>29.30855343</v>
      </c>
      <c r="AV1030" s="28">
        <v>29.079443159999997</v>
      </c>
      <c r="AW1030" s="28">
        <v>58.38799659</v>
      </c>
      <c r="AX1030" s="28">
        <v>2.19444076</v>
      </c>
      <c r="AY1030" s="28">
        <v>6.1964683200000001</v>
      </c>
      <c r="AZ1030" s="28">
        <v>49.997087510000007</v>
      </c>
    </row>
    <row r="1031" spans="2:52" x14ac:dyDescent="0.25">
      <c r="B1031" s="15" t="s">
        <v>772</v>
      </c>
      <c r="C1031" s="28">
        <v>15.65992512</v>
      </c>
      <c r="D1031" s="28">
        <v>4.1604863500000002</v>
      </c>
      <c r="E1031" s="28">
        <v>1.85377953</v>
      </c>
      <c r="F1031" s="28">
        <v>1.8030098799999998</v>
      </c>
      <c r="G1031" s="28">
        <v>0.50369693999999998</v>
      </c>
      <c r="H1031" s="28">
        <v>11.499438770000001</v>
      </c>
      <c r="I1031" s="28">
        <v>2.52192477</v>
      </c>
      <c r="J1031" s="28">
        <v>1.3554588700000001</v>
      </c>
      <c r="K1031" s="28">
        <v>7.3438409800000004</v>
      </c>
      <c r="L1031" s="28">
        <v>0.27821415000000005</v>
      </c>
      <c r="M1031" s="28">
        <v>101.75732987000001</v>
      </c>
      <c r="N1031" s="28">
        <v>101.227721</v>
      </c>
      <c r="O1031" s="28">
        <v>0.52960887000000001</v>
      </c>
      <c r="P1031" s="28">
        <v>0</v>
      </c>
      <c r="Q1031" s="28">
        <v>0</v>
      </c>
      <c r="R1031" s="28">
        <v>117.41725499</v>
      </c>
      <c r="S1031" s="28">
        <v>62.8176457</v>
      </c>
      <c r="T1031" s="28">
        <v>0.46179366999999999</v>
      </c>
      <c r="U1031" s="28">
        <v>9.1849452899999999</v>
      </c>
      <c r="V1031" s="28">
        <v>0</v>
      </c>
      <c r="W1031" s="28">
        <v>0</v>
      </c>
      <c r="X1031" s="28">
        <v>3.55496429</v>
      </c>
      <c r="Y1031" s="28">
        <v>7.8338194300000001</v>
      </c>
      <c r="Z1031" s="28">
        <v>0</v>
      </c>
      <c r="AA1031" s="28">
        <v>83.85316838</v>
      </c>
      <c r="AB1031" s="28">
        <v>33.564086609999997</v>
      </c>
      <c r="AC1031" s="28">
        <v>0</v>
      </c>
      <c r="AD1031" s="28">
        <v>0</v>
      </c>
      <c r="AE1031" s="28">
        <v>0</v>
      </c>
      <c r="AF1031" s="28">
        <v>0</v>
      </c>
      <c r="AG1031" s="28">
        <v>0</v>
      </c>
      <c r="AH1031" s="28">
        <v>0</v>
      </c>
      <c r="AI1031" s="28">
        <v>0</v>
      </c>
      <c r="AJ1031" s="28">
        <v>7.7671142</v>
      </c>
      <c r="AK1031" s="28">
        <v>7.7671142</v>
      </c>
      <c r="AL1031" s="28">
        <v>2.3036421300000001</v>
      </c>
      <c r="AM1031" s="28">
        <v>1.9375471299999998</v>
      </c>
      <c r="AN1031" s="28">
        <v>0</v>
      </c>
      <c r="AO1031" s="28">
        <v>0.366095</v>
      </c>
      <c r="AP1031" s="28">
        <v>0</v>
      </c>
      <c r="AQ1031" s="28">
        <v>0</v>
      </c>
      <c r="AR1031" s="28">
        <v>0</v>
      </c>
      <c r="AS1031" s="28">
        <v>15.956611759999999</v>
      </c>
      <c r="AT1031" s="28">
        <v>18.260253890000001</v>
      </c>
      <c r="AU1031" s="28">
        <v>23.070946919999997</v>
      </c>
      <c r="AV1031" s="28">
        <v>64.203786090000008</v>
      </c>
      <c r="AW1031" s="28">
        <v>87.274733010000006</v>
      </c>
      <c r="AX1031" s="28">
        <v>0.45318630999999998</v>
      </c>
      <c r="AY1031" s="28">
        <v>8.4052338100000004</v>
      </c>
      <c r="AZ1031" s="28">
        <v>78.41631289</v>
      </c>
    </row>
    <row r="1032" spans="2:52" x14ac:dyDescent="0.25">
      <c r="B1032" s="15" t="s">
        <v>773</v>
      </c>
      <c r="C1032" s="28">
        <v>5.1904565299999996</v>
      </c>
      <c r="D1032" s="28">
        <v>2.0735844600000002</v>
      </c>
      <c r="E1032" s="28">
        <v>0.90824062999999999</v>
      </c>
      <c r="F1032" s="28">
        <v>0.93643646999999997</v>
      </c>
      <c r="G1032" s="28">
        <v>0.22890735999999998</v>
      </c>
      <c r="H1032" s="28">
        <v>3.1168720699999999</v>
      </c>
      <c r="I1032" s="28">
        <v>0.16991000000000001</v>
      </c>
      <c r="J1032" s="28">
        <v>1.1473042499999999</v>
      </c>
      <c r="K1032" s="28">
        <v>1.7260749</v>
      </c>
      <c r="L1032" s="28">
        <v>7.3582919999999996E-2</v>
      </c>
      <c r="M1032" s="28">
        <v>47.550337880000001</v>
      </c>
      <c r="N1032" s="28">
        <v>47.133671</v>
      </c>
      <c r="O1032" s="28">
        <v>0.15039188000000001</v>
      </c>
      <c r="P1032" s="28">
        <v>0</v>
      </c>
      <c r="Q1032" s="28">
        <v>0.26627499999999998</v>
      </c>
      <c r="R1032" s="28">
        <v>52.740794410000007</v>
      </c>
      <c r="S1032" s="28">
        <v>24.2993247</v>
      </c>
      <c r="T1032" s="28">
        <v>0.20232015</v>
      </c>
      <c r="U1032" s="28">
        <v>5.0842437300000007</v>
      </c>
      <c r="V1032" s="28">
        <v>0</v>
      </c>
      <c r="W1032" s="28">
        <v>2.3748299100000003</v>
      </c>
      <c r="X1032" s="28">
        <v>1.2477241699999999</v>
      </c>
      <c r="Y1032" s="28">
        <v>4.81715055</v>
      </c>
      <c r="Z1032" s="28">
        <v>0</v>
      </c>
      <c r="AA1032" s="28">
        <v>38.025593209999997</v>
      </c>
      <c r="AB1032" s="28">
        <v>14.715201200000001</v>
      </c>
      <c r="AC1032" s="28">
        <v>0</v>
      </c>
      <c r="AD1032" s="28">
        <v>0</v>
      </c>
      <c r="AE1032" s="28">
        <v>0</v>
      </c>
      <c r="AF1032" s="28">
        <v>0</v>
      </c>
      <c r="AG1032" s="28">
        <v>0</v>
      </c>
      <c r="AH1032" s="28">
        <v>0</v>
      </c>
      <c r="AI1032" s="28">
        <v>0</v>
      </c>
      <c r="AJ1032" s="28">
        <v>0</v>
      </c>
      <c r="AK1032" s="28">
        <v>0</v>
      </c>
      <c r="AL1032" s="28">
        <v>1.7480535700000002</v>
      </c>
      <c r="AM1032" s="28">
        <v>1.7480535700000002</v>
      </c>
      <c r="AN1032" s="28">
        <v>0</v>
      </c>
      <c r="AO1032" s="28">
        <v>0</v>
      </c>
      <c r="AP1032" s="28">
        <v>0</v>
      </c>
      <c r="AQ1032" s="28">
        <v>0</v>
      </c>
      <c r="AR1032" s="28">
        <v>0</v>
      </c>
      <c r="AS1032" s="28">
        <v>0</v>
      </c>
      <c r="AT1032" s="28">
        <v>1.7480535700000002</v>
      </c>
      <c r="AU1032" s="28">
        <v>12.967147630000001</v>
      </c>
      <c r="AV1032" s="28">
        <v>27.192601</v>
      </c>
      <c r="AW1032" s="28">
        <v>40.159748629999996</v>
      </c>
      <c r="AX1032" s="28">
        <v>0.41637924999999998</v>
      </c>
      <c r="AY1032" s="28">
        <v>3.0552347900000001</v>
      </c>
      <c r="AZ1032" s="28">
        <v>36.688134589999997</v>
      </c>
    </row>
    <row r="1033" spans="2:52" x14ac:dyDescent="0.25">
      <c r="B1033" s="15" t="s">
        <v>774</v>
      </c>
      <c r="C1033" s="28">
        <v>5.7582070299999994</v>
      </c>
      <c r="D1033" s="28">
        <v>2.2330002999999996</v>
      </c>
      <c r="E1033" s="28">
        <v>1.4665978399999999</v>
      </c>
      <c r="F1033" s="28">
        <v>0.46221492999999997</v>
      </c>
      <c r="G1033" s="28">
        <v>0.30418753000000004</v>
      </c>
      <c r="H1033" s="28">
        <v>3.5252067299999998</v>
      </c>
      <c r="I1033" s="28">
        <v>0.29374446999999998</v>
      </c>
      <c r="J1033" s="28">
        <v>0.156418</v>
      </c>
      <c r="K1033" s="28">
        <v>2.9959762799999998</v>
      </c>
      <c r="L1033" s="28">
        <v>7.9067979999999996E-2</v>
      </c>
      <c r="M1033" s="28">
        <v>64.93710815</v>
      </c>
      <c r="N1033" s="28">
        <v>64.899362999999994</v>
      </c>
      <c r="O1033" s="28">
        <v>3.7745149999999998E-2</v>
      </c>
      <c r="P1033" s="28">
        <v>0</v>
      </c>
      <c r="Q1033" s="28">
        <v>0</v>
      </c>
      <c r="R1033" s="28">
        <v>70.695315179999994</v>
      </c>
      <c r="S1033" s="28">
        <v>39.093276630000005</v>
      </c>
      <c r="T1033" s="28">
        <v>0.96075820000000001</v>
      </c>
      <c r="U1033" s="28">
        <v>6.3921553399999995</v>
      </c>
      <c r="V1033" s="28">
        <v>0</v>
      </c>
      <c r="W1033" s="28">
        <v>12.437542310000001</v>
      </c>
      <c r="X1033" s="28">
        <v>2.2852254900000002</v>
      </c>
      <c r="Y1033" s="28">
        <v>5.6462098899999997</v>
      </c>
      <c r="Z1033" s="28">
        <v>0</v>
      </c>
      <c r="AA1033" s="28">
        <v>66.815167860000003</v>
      </c>
      <c r="AB1033" s="28">
        <v>3.8801473199999998</v>
      </c>
      <c r="AC1033" s="28">
        <v>0</v>
      </c>
      <c r="AD1033" s="28">
        <v>0</v>
      </c>
      <c r="AE1033" s="28">
        <v>0</v>
      </c>
      <c r="AF1033" s="28">
        <v>0</v>
      </c>
      <c r="AG1033" s="28">
        <v>0</v>
      </c>
      <c r="AH1033" s="28">
        <v>0</v>
      </c>
      <c r="AI1033" s="28">
        <v>0</v>
      </c>
      <c r="AJ1033" s="28">
        <v>1.28316853</v>
      </c>
      <c r="AK1033" s="28">
        <v>1.28316853</v>
      </c>
      <c r="AL1033" s="28">
        <v>6.47149851</v>
      </c>
      <c r="AM1033" s="28">
        <v>6.47149851</v>
      </c>
      <c r="AN1033" s="28">
        <v>0</v>
      </c>
      <c r="AO1033" s="28">
        <v>0</v>
      </c>
      <c r="AP1033" s="28">
        <v>0</v>
      </c>
      <c r="AQ1033" s="28">
        <v>0</v>
      </c>
      <c r="AR1033" s="28">
        <v>0</v>
      </c>
      <c r="AS1033" s="28">
        <v>0</v>
      </c>
      <c r="AT1033" s="28">
        <v>6.47149851</v>
      </c>
      <c r="AU1033" s="28">
        <v>-1.3081826599999999</v>
      </c>
      <c r="AV1033" s="28">
        <v>20.383019430000001</v>
      </c>
      <c r="AW1033" s="28">
        <v>19.074836770000001</v>
      </c>
      <c r="AX1033" s="28">
        <v>3.4219634600000002</v>
      </c>
      <c r="AY1033" s="28">
        <v>0</v>
      </c>
      <c r="AZ1033" s="28">
        <v>15.65287331</v>
      </c>
    </row>
    <row r="1034" spans="2:52" x14ac:dyDescent="0.25">
      <c r="B1034" s="15" t="s">
        <v>731</v>
      </c>
      <c r="C1034" s="28">
        <v>16.520517439999999</v>
      </c>
      <c r="D1034" s="28">
        <v>8.5314584499999988</v>
      </c>
      <c r="E1034" s="28">
        <v>3.0081393100000002</v>
      </c>
      <c r="F1034" s="28">
        <v>4.9305580300000003</v>
      </c>
      <c r="G1034" s="28">
        <v>0.59276110999999998</v>
      </c>
      <c r="H1034" s="28">
        <v>7.9890589900000002</v>
      </c>
      <c r="I1034" s="28">
        <v>2.4803151299999997</v>
      </c>
      <c r="J1034" s="28">
        <v>1.59448586</v>
      </c>
      <c r="K1034" s="28">
        <v>3.7663711600000003</v>
      </c>
      <c r="L1034" s="28">
        <v>0.14788683999999999</v>
      </c>
      <c r="M1034" s="28">
        <v>80.249923080000002</v>
      </c>
      <c r="N1034" s="28">
        <v>75.220453000000006</v>
      </c>
      <c r="O1034" s="28">
        <v>0.44302165999999998</v>
      </c>
      <c r="P1034" s="28">
        <v>0</v>
      </c>
      <c r="Q1034" s="28">
        <v>4.58644842</v>
      </c>
      <c r="R1034" s="28">
        <v>96.770440519999994</v>
      </c>
      <c r="S1034" s="28">
        <v>66.272225680000005</v>
      </c>
      <c r="T1034" s="28">
        <v>0.91740124999999995</v>
      </c>
      <c r="U1034" s="28">
        <v>3.4634163099999999</v>
      </c>
      <c r="V1034" s="28">
        <v>0</v>
      </c>
      <c r="W1034" s="28">
        <v>0</v>
      </c>
      <c r="X1034" s="28">
        <v>1.1901610600000001</v>
      </c>
      <c r="Y1034" s="28">
        <v>5.6071795099999999</v>
      </c>
      <c r="Z1034" s="28">
        <v>0</v>
      </c>
      <c r="AA1034" s="28">
        <v>77.450383810000019</v>
      </c>
      <c r="AB1034" s="28">
        <v>19.320056709999999</v>
      </c>
      <c r="AC1034" s="28">
        <v>0</v>
      </c>
      <c r="AD1034" s="28">
        <v>0</v>
      </c>
      <c r="AE1034" s="28">
        <v>0</v>
      </c>
      <c r="AF1034" s="28">
        <v>0</v>
      </c>
      <c r="AG1034" s="28">
        <v>0</v>
      </c>
      <c r="AH1034" s="28">
        <v>0</v>
      </c>
      <c r="AI1034" s="28">
        <v>0</v>
      </c>
      <c r="AJ1034" s="28">
        <v>7.8640729800000004</v>
      </c>
      <c r="AK1034" s="28">
        <v>7.8640729800000004</v>
      </c>
      <c r="AL1034" s="28">
        <v>0.89746176</v>
      </c>
      <c r="AM1034" s="28">
        <v>0.89746176</v>
      </c>
      <c r="AN1034" s="28">
        <v>0</v>
      </c>
      <c r="AO1034" s="28">
        <v>0</v>
      </c>
      <c r="AP1034" s="28">
        <v>0</v>
      </c>
      <c r="AQ1034" s="28">
        <v>0</v>
      </c>
      <c r="AR1034" s="28">
        <v>0</v>
      </c>
      <c r="AS1034" s="28">
        <v>0</v>
      </c>
      <c r="AT1034" s="28">
        <v>0.89746176</v>
      </c>
      <c r="AU1034" s="28">
        <v>26.28666793</v>
      </c>
      <c r="AV1034" s="28">
        <v>64.507127999999994</v>
      </c>
      <c r="AW1034" s="28">
        <v>90.793795929999987</v>
      </c>
      <c r="AX1034" s="28">
        <v>7.1047128099999997</v>
      </c>
      <c r="AY1034" s="28">
        <v>0</v>
      </c>
      <c r="AZ1034" s="28">
        <v>83.689083119999992</v>
      </c>
    </row>
    <row r="1035" spans="2:52" x14ac:dyDescent="0.25">
      <c r="B1035" s="15" t="s">
        <v>775</v>
      </c>
      <c r="C1035" s="28">
        <v>7.4114640299999994</v>
      </c>
      <c r="D1035" s="28">
        <v>2.4822394399999999</v>
      </c>
      <c r="E1035" s="28">
        <v>0.95029267999999989</v>
      </c>
      <c r="F1035" s="28">
        <v>1.23306366</v>
      </c>
      <c r="G1035" s="28">
        <v>0.29888309999999996</v>
      </c>
      <c r="H1035" s="28">
        <v>4.9292245899999996</v>
      </c>
      <c r="I1035" s="28">
        <v>0.6071494300000001</v>
      </c>
      <c r="J1035" s="28">
        <v>0.91414119999999999</v>
      </c>
      <c r="K1035" s="28">
        <v>3.1469931200000003</v>
      </c>
      <c r="L1035" s="28">
        <v>0.26094084000000001</v>
      </c>
      <c r="M1035" s="28">
        <v>69.73803719</v>
      </c>
      <c r="N1035" s="28">
        <v>60.648266999999997</v>
      </c>
      <c r="O1035" s="28">
        <v>0.17628563</v>
      </c>
      <c r="P1035" s="28">
        <v>3.7140245599999999</v>
      </c>
      <c r="Q1035" s="28">
        <v>5.1994600000000002</v>
      </c>
      <c r="R1035" s="28">
        <v>77.149501220000005</v>
      </c>
      <c r="S1035" s="28">
        <v>21.219318579999999</v>
      </c>
      <c r="T1035" s="28">
        <v>0.66502108999999998</v>
      </c>
      <c r="U1035" s="28">
        <v>2.76651384</v>
      </c>
      <c r="V1035" s="28">
        <v>0</v>
      </c>
      <c r="W1035" s="28">
        <v>0</v>
      </c>
      <c r="X1035" s="28">
        <v>1.5775553100000002</v>
      </c>
      <c r="Y1035" s="28">
        <v>4.2552148600000006</v>
      </c>
      <c r="Z1035" s="28">
        <v>0</v>
      </c>
      <c r="AA1035" s="28">
        <v>30.483623679999997</v>
      </c>
      <c r="AB1035" s="28">
        <v>46.665877539999997</v>
      </c>
      <c r="AC1035" s="28">
        <v>0</v>
      </c>
      <c r="AD1035" s="28">
        <v>0</v>
      </c>
      <c r="AE1035" s="28">
        <v>0</v>
      </c>
      <c r="AF1035" s="28">
        <v>0</v>
      </c>
      <c r="AG1035" s="28">
        <v>0</v>
      </c>
      <c r="AH1035" s="28">
        <v>0</v>
      </c>
      <c r="AI1035" s="28">
        <v>0</v>
      </c>
      <c r="AJ1035" s="28">
        <v>0.87165258999999995</v>
      </c>
      <c r="AK1035" s="28">
        <v>0.87165258999999995</v>
      </c>
      <c r="AL1035" s="28">
        <v>1.5445722</v>
      </c>
      <c r="AM1035" s="28">
        <v>1.5445722</v>
      </c>
      <c r="AN1035" s="28">
        <v>0</v>
      </c>
      <c r="AO1035" s="28">
        <v>0</v>
      </c>
      <c r="AP1035" s="28">
        <v>0</v>
      </c>
      <c r="AQ1035" s="28">
        <v>0</v>
      </c>
      <c r="AR1035" s="28">
        <v>0</v>
      </c>
      <c r="AS1035" s="28">
        <v>23.79944484</v>
      </c>
      <c r="AT1035" s="28">
        <v>25.344017040000001</v>
      </c>
      <c r="AU1035" s="28">
        <v>22.19351309</v>
      </c>
      <c r="AV1035" s="28">
        <v>83.679592009999993</v>
      </c>
      <c r="AW1035" s="28">
        <v>105.87310509999999</v>
      </c>
      <c r="AX1035" s="28">
        <v>2.52400783</v>
      </c>
      <c r="AY1035" s="28">
        <v>2.3221546800000001</v>
      </c>
      <c r="AZ1035" s="28">
        <v>101.02694258999999</v>
      </c>
    </row>
    <row r="1036" spans="2:52" x14ac:dyDescent="0.25">
      <c r="B1036" s="15" t="s">
        <v>776</v>
      </c>
      <c r="C1036" s="28">
        <v>19.246826220000003</v>
      </c>
      <c r="D1036" s="28">
        <v>14.898440520000001</v>
      </c>
      <c r="E1036" s="28">
        <v>6.5319806500000004</v>
      </c>
      <c r="F1036" s="28">
        <v>7.3932401500000005</v>
      </c>
      <c r="G1036" s="28">
        <v>0.97321972000000001</v>
      </c>
      <c r="H1036" s="28">
        <v>4.3483857000000006</v>
      </c>
      <c r="I1036" s="28">
        <v>1.0864</v>
      </c>
      <c r="J1036" s="28">
        <v>2.05542837</v>
      </c>
      <c r="K1036" s="28">
        <v>0.97313891000000008</v>
      </c>
      <c r="L1036" s="28">
        <v>0.23341842000000002</v>
      </c>
      <c r="M1036" s="28">
        <v>74.44472571</v>
      </c>
      <c r="N1036" s="28">
        <v>69.912346999999997</v>
      </c>
      <c r="O1036" s="28">
        <v>0.48445489000000003</v>
      </c>
      <c r="P1036" s="28">
        <v>4.0479238199999994</v>
      </c>
      <c r="Q1036" s="28">
        <v>0</v>
      </c>
      <c r="R1036" s="28">
        <v>93.691551929999989</v>
      </c>
      <c r="S1036" s="28">
        <v>59.895692759999996</v>
      </c>
      <c r="T1036" s="28">
        <v>6.6602966299999995</v>
      </c>
      <c r="U1036" s="28">
        <v>6.4930653899999999</v>
      </c>
      <c r="V1036" s="28">
        <v>0</v>
      </c>
      <c r="W1036" s="28">
        <v>0</v>
      </c>
      <c r="X1036" s="28">
        <v>1.36387608</v>
      </c>
      <c r="Y1036" s="28">
        <v>4.2907904500000003</v>
      </c>
      <c r="Z1036" s="28">
        <v>0</v>
      </c>
      <c r="AA1036" s="28">
        <v>78.703721310000006</v>
      </c>
      <c r="AB1036" s="28">
        <v>14.98783062</v>
      </c>
      <c r="AC1036" s="28">
        <v>0</v>
      </c>
      <c r="AD1036" s="28">
        <v>0</v>
      </c>
      <c r="AE1036" s="28">
        <v>0</v>
      </c>
      <c r="AF1036" s="28">
        <v>0</v>
      </c>
      <c r="AG1036" s="28">
        <v>0</v>
      </c>
      <c r="AH1036" s="28">
        <v>0</v>
      </c>
      <c r="AI1036" s="28">
        <v>0</v>
      </c>
      <c r="AJ1036" s="28">
        <v>11.45351046</v>
      </c>
      <c r="AK1036" s="28">
        <v>11.45351046</v>
      </c>
      <c r="AL1036" s="28">
        <v>9.8245826899999997</v>
      </c>
      <c r="AM1036" s="28">
        <v>9.8245826899999997</v>
      </c>
      <c r="AN1036" s="28">
        <v>0</v>
      </c>
      <c r="AO1036" s="28">
        <v>0</v>
      </c>
      <c r="AP1036" s="28">
        <v>0</v>
      </c>
      <c r="AQ1036" s="28">
        <v>0</v>
      </c>
      <c r="AR1036" s="28">
        <v>0</v>
      </c>
      <c r="AS1036" s="28">
        <v>18.523032269999998</v>
      </c>
      <c r="AT1036" s="28">
        <v>28.347614960000001</v>
      </c>
      <c r="AU1036" s="28">
        <v>-1.9062738799999999</v>
      </c>
      <c r="AV1036" s="28">
        <v>36.800586849999995</v>
      </c>
      <c r="AW1036" s="28">
        <v>34.894312970000001</v>
      </c>
      <c r="AX1036" s="28">
        <v>2.5878949299999996</v>
      </c>
      <c r="AY1036" s="28">
        <v>0</v>
      </c>
      <c r="AZ1036" s="28">
        <v>32.306418039999997</v>
      </c>
    </row>
    <row r="1037" spans="2:52" x14ac:dyDescent="0.25">
      <c r="B1037" s="15" t="s">
        <v>777</v>
      </c>
      <c r="C1037" s="28">
        <v>96.403773870000009</v>
      </c>
      <c r="D1037" s="28">
        <v>67.702226980000006</v>
      </c>
      <c r="E1037" s="28">
        <v>22.478487390000002</v>
      </c>
      <c r="F1037" s="28">
        <v>42.966747509999998</v>
      </c>
      <c r="G1037" s="28">
        <v>2.2569920800000003</v>
      </c>
      <c r="H1037" s="28">
        <v>28.701546890000003</v>
      </c>
      <c r="I1037" s="28">
        <v>2.1380500299999996</v>
      </c>
      <c r="J1037" s="28">
        <v>8.9297843199999996</v>
      </c>
      <c r="K1037" s="28">
        <v>17.238271530000002</v>
      </c>
      <c r="L1037" s="28">
        <v>0.39544100999999998</v>
      </c>
      <c r="M1037" s="28">
        <v>159.75834946999998</v>
      </c>
      <c r="N1037" s="28">
        <v>146.052404</v>
      </c>
      <c r="O1037" s="28">
        <v>1.2077063400000001</v>
      </c>
      <c r="P1037" s="28">
        <v>12.49823913</v>
      </c>
      <c r="Q1037" s="28">
        <v>0</v>
      </c>
      <c r="R1037" s="28">
        <v>256.16212333999999</v>
      </c>
      <c r="S1037" s="28">
        <v>92.08695616</v>
      </c>
      <c r="T1037" s="28">
        <v>12.40188974</v>
      </c>
      <c r="U1037" s="28">
        <v>10.50613796</v>
      </c>
      <c r="V1037" s="28">
        <v>0</v>
      </c>
      <c r="W1037" s="28">
        <v>0</v>
      </c>
      <c r="X1037" s="28">
        <v>7.0881615800000004</v>
      </c>
      <c r="Y1037" s="28">
        <v>18.107460199999998</v>
      </c>
      <c r="Z1037" s="28">
        <v>10.633461499999999</v>
      </c>
      <c r="AA1037" s="28">
        <v>150.82406713999998</v>
      </c>
      <c r="AB1037" s="28">
        <v>105.33805619999998</v>
      </c>
      <c r="AC1037" s="28">
        <v>0</v>
      </c>
      <c r="AD1037" s="28">
        <v>0</v>
      </c>
      <c r="AE1037" s="28">
        <v>0</v>
      </c>
      <c r="AF1037" s="28">
        <v>0</v>
      </c>
      <c r="AG1037" s="28">
        <v>86.13</v>
      </c>
      <c r="AH1037" s="28">
        <v>86.13</v>
      </c>
      <c r="AI1037" s="28">
        <v>0</v>
      </c>
      <c r="AJ1037" s="28">
        <v>30.872411270000001</v>
      </c>
      <c r="AK1037" s="28">
        <v>117.00241127</v>
      </c>
      <c r="AL1037" s="28">
        <v>10.394574200000001</v>
      </c>
      <c r="AM1037" s="28">
        <v>10.394574200000001</v>
      </c>
      <c r="AN1037" s="28">
        <v>0</v>
      </c>
      <c r="AO1037" s="28">
        <v>0</v>
      </c>
      <c r="AP1037" s="28">
        <v>5.5087548000000002</v>
      </c>
      <c r="AQ1037" s="28">
        <v>5.5087548000000002</v>
      </c>
      <c r="AR1037" s="28">
        <v>0</v>
      </c>
      <c r="AS1037" s="28">
        <v>107.50328947</v>
      </c>
      <c r="AT1037" s="28">
        <v>123.40661847</v>
      </c>
      <c r="AU1037" s="28">
        <v>98.933848999999995</v>
      </c>
      <c r="AV1037" s="28">
        <v>138.04759899999999</v>
      </c>
      <c r="AW1037" s="28">
        <v>236.981448</v>
      </c>
      <c r="AX1037" s="28">
        <v>13.429132989999999</v>
      </c>
      <c r="AY1037" s="28">
        <v>15.919281570000001</v>
      </c>
      <c r="AZ1037" s="28">
        <v>207.63303343999999</v>
      </c>
    </row>
    <row r="1038" spans="2:52" x14ac:dyDescent="0.25">
      <c r="B1038" s="15" t="s">
        <v>778</v>
      </c>
      <c r="C1038" s="28">
        <v>20.278124990000002</v>
      </c>
      <c r="D1038" s="28">
        <v>8.7731650500000011</v>
      </c>
      <c r="E1038" s="28">
        <v>5.6739897599999995</v>
      </c>
      <c r="F1038" s="28">
        <v>1.9726794999999999</v>
      </c>
      <c r="G1038" s="28">
        <v>1.1264957900000001</v>
      </c>
      <c r="H1038" s="28">
        <v>11.504959939999999</v>
      </c>
      <c r="I1038" s="28">
        <v>2.8425869599999998</v>
      </c>
      <c r="J1038" s="28">
        <v>1.35999406</v>
      </c>
      <c r="K1038" s="28">
        <v>7.0485983600000006</v>
      </c>
      <c r="L1038" s="28">
        <v>0.25378055999999999</v>
      </c>
      <c r="M1038" s="28">
        <v>74.520084069999996</v>
      </c>
      <c r="N1038" s="28">
        <v>74.431684000000004</v>
      </c>
      <c r="O1038" s="28">
        <v>8.8400070000000011E-2</v>
      </c>
      <c r="P1038" s="28">
        <v>0</v>
      </c>
      <c r="Q1038" s="28">
        <v>0</v>
      </c>
      <c r="R1038" s="28">
        <v>94.798209060000005</v>
      </c>
      <c r="S1038" s="28">
        <v>53.959219900000001</v>
      </c>
      <c r="T1038" s="28">
        <v>4.2900315199999994</v>
      </c>
      <c r="U1038" s="28">
        <v>6.5606885400000001</v>
      </c>
      <c r="V1038" s="28">
        <v>0</v>
      </c>
      <c r="W1038" s="28">
        <v>0</v>
      </c>
      <c r="X1038" s="28">
        <v>2.7770285000000001</v>
      </c>
      <c r="Y1038" s="28">
        <v>14.606195</v>
      </c>
      <c r="Z1038" s="28">
        <v>0.28337571</v>
      </c>
      <c r="AA1038" s="28">
        <v>82.476539169999995</v>
      </c>
      <c r="AB1038" s="28">
        <v>12.321669890000001</v>
      </c>
      <c r="AC1038" s="28">
        <v>0</v>
      </c>
      <c r="AD1038" s="28">
        <v>0</v>
      </c>
      <c r="AE1038" s="28">
        <v>0</v>
      </c>
      <c r="AF1038" s="28">
        <v>0</v>
      </c>
      <c r="AG1038" s="28">
        <v>0</v>
      </c>
      <c r="AH1038" s="28">
        <v>0</v>
      </c>
      <c r="AI1038" s="28">
        <v>0</v>
      </c>
      <c r="AJ1038" s="28">
        <v>3.2864999999999998E-2</v>
      </c>
      <c r="AK1038" s="28">
        <v>3.2864999999999998E-2</v>
      </c>
      <c r="AL1038" s="28">
        <v>2.1858522100000002</v>
      </c>
      <c r="AM1038" s="28">
        <v>2.1858522100000002</v>
      </c>
      <c r="AN1038" s="28">
        <v>0</v>
      </c>
      <c r="AO1038" s="28">
        <v>0</v>
      </c>
      <c r="AP1038" s="28">
        <v>3.5262484300000003</v>
      </c>
      <c r="AQ1038" s="28">
        <v>3.5262484300000003</v>
      </c>
      <c r="AR1038" s="28">
        <v>0</v>
      </c>
      <c r="AS1038" s="28">
        <v>0</v>
      </c>
      <c r="AT1038" s="28">
        <v>5.712100640000001</v>
      </c>
      <c r="AU1038" s="28">
        <v>6.64243425</v>
      </c>
      <c r="AV1038" s="28">
        <v>15.342563</v>
      </c>
      <c r="AW1038" s="28">
        <v>21.984997249999999</v>
      </c>
      <c r="AX1038" s="28">
        <v>0</v>
      </c>
      <c r="AY1038" s="28">
        <v>0</v>
      </c>
      <c r="AZ1038" s="28">
        <v>21.984997249999999</v>
      </c>
    </row>
    <row r="1039" spans="2:52" x14ac:dyDescent="0.25">
      <c r="B1039" s="15" t="s">
        <v>779</v>
      </c>
      <c r="C1039" s="28">
        <v>20.884222579999999</v>
      </c>
      <c r="D1039" s="28">
        <v>9.1780244399999997</v>
      </c>
      <c r="E1039" s="28">
        <v>2.3183995499999996</v>
      </c>
      <c r="F1039" s="28">
        <v>4.5652662699999995</v>
      </c>
      <c r="G1039" s="28">
        <v>2.2943586200000001</v>
      </c>
      <c r="H1039" s="28">
        <v>11.706198140000001</v>
      </c>
      <c r="I1039" s="28">
        <v>3.3773617599999999</v>
      </c>
      <c r="J1039" s="28">
        <v>2.98133816</v>
      </c>
      <c r="K1039" s="28">
        <v>4.9654421100000006</v>
      </c>
      <c r="L1039" s="28">
        <v>0.38205611</v>
      </c>
      <c r="M1039" s="28">
        <v>108.63126022</v>
      </c>
      <c r="N1039" s="28">
        <v>107.65685000000001</v>
      </c>
      <c r="O1039" s="28">
        <v>0.27703796999999997</v>
      </c>
      <c r="P1039" s="28">
        <v>0</v>
      </c>
      <c r="Q1039" s="28">
        <v>0.69737225000000003</v>
      </c>
      <c r="R1039" s="28">
        <v>129.5154828</v>
      </c>
      <c r="S1039" s="28">
        <v>57.344090270000002</v>
      </c>
      <c r="T1039" s="28">
        <v>0.65580525000000001</v>
      </c>
      <c r="U1039" s="28">
        <v>10.87573353</v>
      </c>
      <c r="V1039" s="28">
        <v>2.45662059</v>
      </c>
      <c r="W1039" s="28">
        <v>0.23278687000000001</v>
      </c>
      <c r="X1039" s="28">
        <v>1.51834618</v>
      </c>
      <c r="Y1039" s="28">
        <v>10.069607710000001</v>
      </c>
      <c r="Z1039" s="28">
        <v>0.53859768000000008</v>
      </c>
      <c r="AA1039" s="28">
        <v>83.691588080000017</v>
      </c>
      <c r="AB1039" s="28">
        <v>45.823894719999998</v>
      </c>
      <c r="AC1039" s="28">
        <v>5.1999999999999998E-2</v>
      </c>
      <c r="AD1039" s="28">
        <v>0</v>
      </c>
      <c r="AE1039" s="28">
        <v>0</v>
      </c>
      <c r="AF1039" s="28">
        <v>5.1999999999999998E-2</v>
      </c>
      <c r="AG1039" s="28">
        <v>0</v>
      </c>
      <c r="AH1039" s="28">
        <v>0</v>
      </c>
      <c r="AI1039" s="28">
        <v>0</v>
      </c>
      <c r="AJ1039" s="28">
        <v>0</v>
      </c>
      <c r="AK1039" s="28">
        <v>5.1999999999999998E-2</v>
      </c>
      <c r="AL1039" s="28">
        <v>15.757846990000001</v>
      </c>
      <c r="AM1039" s="28">
        <v>15.757846990000001</v>
      </c>
      <c r="AN1039" s="28">
        <v>0</v>
      </c>
      <c r="AO1039" s="28">
        <v>0</v>
      </c>
      <c r="AP1039" s="28">
        <v>2.11360568</v>
      </c>
      <c r="AQ1039" s="28">
        <v>2.11360568</v>
      </c>
      <c r="AR1039" s="28">
        <v>0</v>
      </c>
      <c r="AS1039" s="28">
        <v>0</v>
      </c>
      <c r="AT1039" s="28">
        <v>17.87145267</v>
      </c>
      <c r="AU1039" s="28">
        <v>28.004442050000002</v>
      </c>
      <c r="AV1039" s="28">
        <v>28.768888530000002</v>
      </c>
      <c r="AW1039" s="28">
        <v>56.77333058</v>
      </c>
      <c r="AX1039" s="28">
        <v>0.42858196000000004</v>
      </c>
      <c r="AY1039" s="28">
        <v>2.5616159500000002</v>
      </c>
      <c r="AZ1039" s="28">
        <v>53.783132669999993</v>
      </c>
    </row>
    <row r="1040" spans="2:52" x14ac:dyDescent="0.25">
      <c r="B1040" s="15" t="s">
        <v>780</v>
      </c>
      <c r="C1040" s="28">
        <v>19.905631880000001</v>
      </c>
      <c r="D1040" s="28">
        <v>4.4997565000000002</v>
      </c>
      <c r="E1040" s="28">
        <v>1.55357079</v>
      </c>
      <c r="F1040" s="28">
        <v>2.1877748599999998</v>
      </c>
      <c r="G1040" s="28">
        <v>0.75841084999999997</v>
      </c>
      <c r="H1040" s="28">
        <v>15.405875380000001</v>
      </c>
      <c r="I1040" s="28">
        <v>1.9771538500000001</v>
      </c>
      <c r="J1040" s="28">
        <v>2.2514650999999999</v>
      </c>
      <c r="K1040" s="28">
        <v>11.12498699</v>
      </c>
      <c r="L1040" s="28">
        <v>5.226944E-2</v>
      </c>
      <c r="M1040" s="28">
        <v>102.8674845</v>
      </c>
      <c r="N1040" s="28">
        <v>101.57062999999999</v>
      </c>
      <c r="O1040" s="28">
        <v>0.32203313</v>
      </c>
      <c r="P1040" s="28">
        <v>0.97482137000000002</v>
      </c>
      <c r="Q1040" s="28">
        <v>0</v>
      </c>
      <c r="R1040" s="28">
        <v>122.77311637999999</v>
      </c>
      <c r="S1040" s="28">
        <v>48.094176420000004</v>
      </c>
      <c r="T1040" s="28">
        <v>2.2502594600000001</v>
      </c>
      <c r="U1040" s="28">
        <v>10.617730869999999</v>
      </c>
      <c r="V1040" s="28">
        <v>0</v>
      </c>
      <c r="W1040" s="28">
        <v>0</v>
      </c>
      <c r="X1040" s="28">
        <v>5.0263624299999998</v>
      </c>
      <c r="Y1040" s="28">
        <v>26.82107448</v>
      </c>
      <c r="Z1040" s="28">
        <v>3.03861903</v>
      </c>
      <c r="AA1040" s="28">
        <v>95.84822269</v>
      </c>
      <c r="AB1040" s="28">
        <v>26.924893690000001</v>
      </c>
      <c r="AC1040" s="28">
        <v>0</v>
      </c>
      <c r="AD1040" s="28">
        <v>0</v>
      </c>
      <c r="AE1040" s="28">
        <v>0</v>
      </c>
      <c r="AF1040" s="28">
        <v>0</v>
      </c>
      <c r="AG1040" s="28">
        <v>0</v>
      </c>
      <c r="AH1040" s="28">
        <v>0</v>
      </c>
      <c r="AI1040" s="28">
        <v>0</v>
      </c>
      <c r="AJ1040" s="28">
        <v>7.1163440099999997</v>
      </c>
      <c r="AK1040" s="28">
        <v>7.1163440099999997</v>
      </c>
      <c r="AL1040" s="28">
        <v>6.4618022899999996</v>
      </c>
      <c r="AM1040" s="28">
        <v>6.4618022899999996</v>
      </c>
      <c r="AN1040" s="28">
        <v>0</v>
      </c>
      <c r="AO1040" s="28">
        <v>0</v>
      </c>
      <c r="AP1040" s="28">
        <v>7.4530792699999999</v>
      </c>
      <c r="AQ1040" s="28">
        <v>7.4530792699999999</v>
      </c>
      <c r="AR1040" s="28">
        <v>0</v>
      </c>
      <c r="AS1040" s="28">
        <v>8.1931751100000003</v>
      </c>
      <c r="AT1040" s="28">
        <v>22.108056669999996</v>
      </c>
      <c r="AU1040" s="28">
        <v>11.933181030000002</v>
      </c>
      <c r="AV1040" s="28">
        <v>3.86952842</v>
      </c>
      <c r="AW1040" s="28">
        <v>15.80270945</v>
      </c>
      <c r="AX1040" s="28">
        <v>6.3260453000000005</v>
      </c>
      <c r="AY1040" s="28">
        <v>0</v>
      </c>
      <c r="AZ1040" s="28">
        <v>9.4766641499999995</v>
      </c>
    </row>
    <row r="1041" spans="2:52" x14ac:dyDescent="0.25">
      <c r="B1041" s="15" t="s">
        <v>781</v>
      </c>
      <c r="C1041" s="28">
        <v>18.477699449999999</v>
      </c>
      <c r="D1041" s="28">
        <v>6.7728050199999998</v>
      </c>
      <c r="E1041" s="28">
        <v>2.2243650000000001</v>
      </c>
      <c r="F1041" s="28">
        <v>4.0102261700000001</v>
      </c>
      <c r="G1041" s="28">
        <v>0.53821384999999999</v>
      </c>
      <c r="H1041" s="28">
        <v>11.70489443</v>
      </c>
      <c r="I1041" s="28">
        <v>1.6369679399999999</v>
      </c>
      <c r="J1041" s="28">
        <v>1.5968739999999999</v>
      </c>
      <c r="K1041" s="28">
        <v>8.1796568799999996</v>
      </c>
      <c r="L1041" s="28">
        <v>0.29139560999999997</v>
      </c>
      <c r="M1041" s="28">
        <v>77.545693839999998</v>
      </c>
      <c r="N1041" s="28">
        <v>77.465397999999993</v>
      </c>
      <c r="O1041" s="28">
        <v>7.6925839999999995E-2</v>
      </c>
      <c r="P1041" s="28">
        <v>3.3700000000000002E-3</v>
      </c>
      <c r="Q1041" s="28">
        <v>0</v>
      </c>
      <c r="R1041" s="28">
        <v>96.023393290000001</v>
      </c>
      <c r="S1041" s="28">
        <v>45.957295219999999</v>
      </c>
      <c r="T1041" s="28">
        <v>0.65943985999999999</v>
      </c>
      <c r="U1041" s="28">
        <v>3.9889059800000002</v>
      </c>
      <c r="V1041" s="28">
        <v>0</v>
      </c>
      <c r="W1041" s="28">
        <v>0</v>
      </c>
      <c r="X1041" s="28">
        <v>0.11588011999999999</v>
      </c>
      <c r="Y1041" s="28">
        <v>7.5025233099999999</v>
      </c>
      <c r="Z1041" s="28">
        <v>4.9832580000000001E-2</v>
      </c>
      <c r="AA1041" s="28">
        <v>58.27387706999999</v>
      </c>
      <c r="AB1041" s="28">
        <v>37.749516219999997</v>
      </c>
      <c r="AC1041" s="28">
        <v>0</v>
      </c>
      <c r="AD1041" s="28">
        <v>0</v>
      </c>
      <c r="AE1041" s="28">
        <v>0</v>
      </c>
      <c r="AF1041" s="28">
        <v>0</v>
      </c>
      <c r="AG1041" s="28">
        <v>0</v>
      </c>
      <c r="AH1041" s="28">
        <v>0</v>
      </c>
      <c r="AI1041" s="28">
        <v>0</v>
      </c>
      <c r="AJ1041" s="28">
        <v>0.88595915000000003</v>
      </c>
      <c r="AK1041" s="28">
        <v>0.88595915000000003</v>
      </c>
      <c r="AL1041" s="28">
        <v>0.69300507</v>
      </c>
      <c r="AM1041" s="28">
        <v>0.69300507</v>
      </c>
      <c r="AN1041" s="28">
        <v>0</v>
      </c>
      <c r="AO1041" s="28">
        <v>0</v>
      </c>
      <c r="AP1041" s="28">
        <v>0.95169206000000006</v>
      </c>
      <c r="AQ1041" s="28">
        <v>0.95169206000000006</v>
      </c>
      <c r="AR1041" s="28">
        <v>0</v>
      </c>
      <c r="AS1041" s="28">
        <v>13.607435619999999</v>
      </c>
      <c r="AT1041" s="28">
        <v>15.252132749999999</v>
      </c>
      <c r="AU1041" s="28">
        <v>23.383342620000001</v>
      </c>
      <c r="AV1041" s="28">
        <v>36.888658999999997</v>
      </c>
      <c r="AW1041" s="28">
        <v>60.272001620000005</v>
      </c>
      <c r="AX1041" s="28">
        <v>2.1648042999999997</v>
      </c>
      <c r="AY1041" s="28">
        <v>3.9179859399999999</v>
      </c>
      <c r="AZ1041" s="28">
        <v>54.189211379999996</v>
      </c>
    </row>
    <row r="1042" spans="2:52" x14ac:dyDescent="0.25">
      <c r="B1042" s="15" t="s">
        <v>782</v>
      </c>
      <c r="C1042" s="28">
        <v>3.7808244299999996</v>
      </c>
      <c r="D1042" s="28">
        <v>1.4442934199999999</v>
      </c>
      <c r="E1042" s="28">
        <v>0.89030211999999997</v>
      </c>
      <c r="F1042" s="28">
        <v>0.46461526000000003</v>
      </c>
      <c r="G1042" s="28">
        <v>8.937603999999999E-2</v>
      </c>
      <c r="H1042" s="28">
        <v>2.3365310099999999</v>
      </c>
      <c r="I1042" s="28">
        <v>0.19142443000000001</v>
      </c>
      <c r="J1042" s="28">
        <v>0.64101105000000003</v>
      </c>
      <c r="K1042" s="28">
        <v>1.460027</v>
      </c>
      <c r="L1042" s="28">
        <v>4.4068530000000002E-2</v>
      </c>
      <c r="M1042" s="28">
        <v>42.912255000000002</v>
      </c>
      <c r="N1042" s="28">
        <v>42.912255000000002</v>
      </c>
      <c r="O1042" s="28">
        <v>0</v>
      </c>
      <c r="P1042" s="28">
        <v>0</v>
      </c>
      <c r="Q1042" s="28">
        <v>0</v>
      </c>
      <c r="R1042" s="28">
        <v>46.693079429999997</v>
      </c>
      <c r="S1042" s="28">
        <v>30.45061677</v>
      </c>
      <c r="T1042" s="28">
        <v>0.47839520000000002</v>
      </c>
      <c r="U1042" s="28">
        <v>3.4293808800000001</v>
      </c>
      <c r="V1042" s="28">
        <v>0</v>
      </c>
      <c r="W1042" s="28">
        <v>0</v>
      </c>
      <c r="X1042" s="28">
        <v>2.5409964</v>
      </c>
      <c r="Y1042" s="28">
        <v>2.0565870099999999</v>
      </c>
      <c r="Z1042" s="28">
        <v>0</v>
      </c>
      <c r="AA1042" s="28">
        <v>38.95597626</v>
      </c>
      <c r="AB1042" s="28">
        <v>7.7371031700000001</v>
      </c>
      <c r="AC1042" s="28">
        <v>0</v>
      </c>
      <c r="AD1042" s="28">
        <v>0</v>
      </c>
      <c r="AE1042" s="28">
        <v>0</v>
      </c>
      <c r="AF1042" s="28">
        <v>0</v>
      </c>
      <c r="AG1042" s="28">
        <v>0</v>
      </c>
      <c r="AH1042" s="28">
        <v>0</v>
      </c>
      <c r="AI1042" s="28">
        <v>0</v>
      </c>
      <c r="AJ1042" s="28">
        <v>0.69854000999999999</v>
      </c>
      <c r="AK1042" s="28">
        <v>0.69854000999999999</v>
      </c>
      <c r="AL1042" s="28">
        <v>5.1921972599999995</v>
      </c>
      <c r="AM1042" s="28">
        <v>5.1921972599999995</v>
      </c>
      <c r="AN1042" s="28">
        <v>0</v>
      </c>
      <c r="AO1042" s="28">
        <v>0</v>
      </c>
      <c r="AP1042" s="28">
        <v>0</v>
      </c>
      <c r="AQ1042" s="28">
        <v>0</v>
      </c>
      <c r="AR1042" s="28">
        <v>0</v>
      </c>
      <c r="AS1042" s="28">
        <v>0.13758576</v>
      </c>
      <c r="AT1042" s="28">
        <v>5.3297830199999998</v>
      </c>
      <c r="AU1042" s="28">
        <v>3.1058601599999998</v>
      </c>
      <c r="AV1042" s="28">
        <v>14.29477548</v>
      </c>
      <c r="AW1042" s="28">
        <v>17.400635640000001</v>
      </c>
      <c r="AX1042" s="28">
        <v>2.6075849899999999</v>
      </c>
      <c r="AY1042" s="28">
        <v>0</v>
      </c>
      <c r="AZ1042" s="28">
        <v>14.79305065</v>
      </c>
    </row>
    <row r="1043" spans="2:52" x14ac:dyDescent="0.25">
      <c r="B1043" s="15" t="s">
        <v>783</v>
      </c>
      <c r="C1043" s="28">
        <v>66.658596369999998</v>
      </c>
      <c r="D1043" s="28">
        <v>45.58397884</v>
      </c>
      <c r="E1043" s="28">
        <v>25.66939868</v>
      </c>
      <c r="F1043" s="28">
        <v>17.118469739999998</v>
      </c>
      <c r="G1043" s="28">
        <v>2.7961104199999998</v>
      </c>
      <c r="H1043" s="28">
        <v>21.074617529999998</v>
      </c>
      <c r="I1043" s="28">
        <v>8.3255499699999991</v>
      </c>
      <c r="J1043" s="28">
        <v>4.5890329300000001</v>
      </c>
      <c r="K1043" s="28">
        <v>3.9616582599999997</v>
      </c>
      <c r="L1043" s="28">
        <v>4.1983763700000001</v>
      </c>
      <c r="M1043" s="28">
        <v>131.25149704</v>
      </c>
      <c r="N1043" s="28">
        <v>129.29384899999999</v>
      </c>
      <c r="O1043" s="28">
        <v>1.95764804</v>
      </c>
      <c r="P1043" s="28">
        <v>0</v>
      </c>
      <c r="Q1043" s="28">
        <v>0</v>
      </c>
      <c r="R1043" s="28">
        <v>197.91009341000003</v>
      </c>
      <c r="S1043" s="28">
        <v>103.04457719</v>
      </c>
      <c r="T1043" s="28">
        <v>8.8361492899999998</v>
      </c>
      <c r="U1043" s="28">
        <v>13.135214730000001</v>
      </c>
      <c r="V1043" s="28">
        <v>0</v>
      </c>
      <c r="W1043" s="28">
        <v>9.8287296600000005</v>
      </c>
      <c r="X1043" s="28">
        <v>11.116899249999999</v>
      </c>
      <c r="Y1043" s="28">
        <v>8.2294182599999992</v>
      </c>
      <c r="Z1043" s="28">
        <v>1.80518194</v>
      </c>
      <c r="AA1043" s="28">
        <v>155.99617032</v>
      </c>
      <c r="AB1043" s="28">
        <v>41.913923090000004</v>
      </c>
      <c r="AC1043" s="28">
        <v>0</v>
      </c>
      <c r="AD1043" s="28">
        <v>0</v>
      </c>
      <c r="AE1043" s="28">
        <v>0</v>
      </c>
      <c r="AF1043" s="28">
        <v>0</v>
      </c>
      <c r="AG1043" s="28">
        <v>0</v>
      </c>
      <c r="AH1043" s="28">
        <v>0</v>
      </c>
      <c r="AI1043" s="28">
        <v>0</v>
      </c>
      <c r="AJ1043" s="28">
        <v>42.516940659999996</v>
      </c>
      <c r="AK1043" s="28">
        <v>42.516940659999996</v>
      </c>
      <c r="AL1043" s="28">
        <v>6.9387883500000003</v>
      </c>
      <c r="AM1043" s="28">
        <v>6.9387883500000003</v>
      </c>
      <c r="AN1043" s="28">
        <v>0</v>
      </c>
      <c r="AO1043" s="28">
        <v>0</v>
      </c>
      <c r="AP1043" s="28">
        <v>5.625</v>
      </c>
      <c r="AQ1043" s="28">
        <v>5.625</v>
      </c>
      <c r="AR1043" s="28">
        <v>0</v>
      </c>
      <c r="AS1043" s="28">
        <v>42.835784909999994</v>
      </c>
      <c r="AT1043" s="28">
        <v>55.399573259999997</v>
      </c>
      <c r="AU1043" s="28">
        <v>29.03129049</v>
      </c>
      <c r="AV1043" s="28">
        <v>42.941581920000004</v>
      </c>
      <c r="AW1043" s="28">
        <v>71.972872409999994</v>
      </c>
      <c r="AX1043" s="28">
        <v>3.2271255399999998</v>
      </c>
      <c r="AY1043" s="28">
        <v>0</v>
      </c>
      <c r="AZ1043" s="28">
        <v>68.745746870000005</v>
      </c>
    </row>
    <row r="1044" spans="2:52" x14ac:dyDescent="0.25">
      <c r="B1044" s="15" t="s">
        <v>784</v>
      </c>
      <c r="C1044" s="28">
        <v>17.67936568</v>
      </c>
      <c r="D1044" s="28">
        <v>3.63565198</v>
      </c>
      <c r="E1044" s="28">
        <v>0.86318346999999995</v>
      </c>
      <c r="F1044" s="28">
        <v>2.3470289500000003</v>
      </c>
      <c r="G1044" s="28">
        <v>0.42543955999999999</v>
      </c>
      <c r="H1044" s="28">
        <v>14.043713700000001</v>
      </c>
      <c r="I1044" s="28">
        <v>0.63745342000000005</v>
      </c>
      <c r="J1044" s="28">
        <v>0.38975379999999998</v>
      </c>
      <c r="K1044" s="28">
        <v>13.01650648</v>
      </c>
      <c r="L1044" s="28">
        <v>0</v>
      </c>
      <c r="M1044" s="28">
        <v>59.202716000000002</v>
      </c>
      <c r="N1044" s="28">
        <v>59.202716000000002</v>
      </c>
      <c r="O1044" s="28">
        <v>0</v>
      </c>
      <c r="P1044" s="28">
        <v>0</v>
      </c>
      <c r="Q1044" s="28">
        <v>0</v>
      </c>
      <c r="R1044" s="28">
        <v>76.882081680000013</v>
      </c>
      <c r="S1044" s="28">
        <v>40.676522149999997</v>
      </c>
      <c r="T1044" s="28">
        <v>0.53563351000000003</v>
      </c>
      <c r="U1044" s="28">
        <v>5.29431487</v>
      </c>
      <c r="V1044" s="28">
        <v>0</v>
      </c>
      <c r="W1044" s="28">
        <v>0</v>
      </c>
      <c r="X1044" s="28">
        <v>0.92252424</v>
      </c>
      <c r="Y1044" s="28">
        <v>11.894317599999999</v>
      </c>
      <c r="Z1044" s="28">
        <v>0</v>
      </c>
      <c r="AA1044" s="28">
        <v>59.323312369999996</v>
      </c>
      <c r="AB1044" s="28">
        <v>17.558769309999999</v>
      </c>
      <c r="AC1044" s="28">
        <v>0</v>
      </c>
      <c r="AD1044" s="28">
        <v>0</v>
      </c>
      <c r="AE1044" s="28">
        <v>0</v>
      </c>
      <c r="AF1044" s="28">
        <v>0</v>
      </c>
      <c r="AG1044" s="28">
        <v>0</v>
      </c>
      <c r="AH1044" s="28">
        <v>0</v>
      </c>
      <c r="AI1044" s="28">
        <v>0</v>
      </c>
      <c r="AJ1044" s="28">
        <v>0</v>
      </c>
      <c r="AK1044" s="28">
        <v>0</v>
      </c>
      <c r="AL1044" s="28">
        <v>8.926626E-2</v>
      </c>
      <c r="AM1044" s="28">
        <v>8.926626E-2</v>
      </c>
      <c r="AN1044" s="28">
        <v>0</v>
      </c>
      <c r="AO1044" s="28">
        <v>0</v>
      </c>
      <c r="AP1044" s="28">
        <v>0</v>
      </c>
      <c r="AQ1044" s="28">
        <v>0</v>
      </c>
      <c r="AR1044" s="28">
        <v>0</v>
      </c>
      <c r="AS1044" s="28">
        <v>0</v>
      </c>
      <c r="AT1044" s="28">
        <v>8.926626E-2</v>
      </c>
      <c r="AU1044" s="28">
        <v>17.46950305</v>
      </c>
      <c r="AV1044" s="28">
        <v>1.3290500000000001</v>
      </c>
      <c r="AW1044" s="28">
        <v>18.798553050000002</v>
      </c>
      <c r="AX1044" s="28">
        <v>0</v>
      </c>
      <c r="AY1044" s="28">
        <v>0</v>
      </c>
      <c r="AZ1044" s="28">
        <v>18.798553050000002</v>
      </c>
    </row>
    <row r="1045" spans="2:52" x14ac:dyDescent="0.25">
      <c r="B1045" s="15" t="s">
        <v>785</v>
      </c>
      <c r="C1045" s="28">
        <v>5.9406090600000008</v>
      </c>
      <c r="D1045" s="28">
        <v>1.1803766</v>
      </c>
      <c r="E1045" s="28">
        <v>0.66969688000000005</v>
      </c>
      <c r="F1045" s="28">
        <v>0.37114342</v>
      </c>
      <c r="G1045" s="28">
        <v>0.1395363</v>
      </c>
      <c r="H1045" s="28">
        <v>4.7602324600000001</v>
      </c>
      <c r="I1045" s="28">
        <v>0.30356014000000003</v>
      </c>
      <c r="J1045" s="28">
        <v>0.23655000000000001</v>
      </c>
      <c r="K1045" s="28">
        <v>3.3171961000000003</v>
      </c>
      <c r="L1045" s="28">
        <v>0.90292622</v>
      </c>
      <c r="M1045" s="28">
        <v>46.28231976</v>
      </c>
      <c r="N1045" s="28">
        <v>46.265692000000001</v>
      </c>
      <c r="O1045" s="28">
        <v>1.6627759999999998E-2</v>
      </c>
      <c r="P1045" s="28">
        <v>0</v>
      </c>
      <c r="Q1045" s="28">
        <v>0</v>
      </c>
      <c r="R1045" s="28">
        <v>52.22292882</v>
      </c>
      <c r="S1045" s="28">
        <v>29.769016090000001</v>
      </c>
      <c r="T1045" s="28">
        <v>0.42227221999999998</v>
      </c>
      <c r="U1045" s="28">
        <v>2.9807935800000003</v>
      </c>
      <c r="V1045" s="28">
        <v>0</v>
      </c>
      <c r="W1045" s="28">
        <v>0</v>
      </c>
      <c r="X1045" s="28">
        <v>1.2253954299999998</v>
      </c>
      <c r="Y1045" s="28">
        <v>5.6621444900000002</v>
      </c>
      <c r="Z1045" s="28">
        <v>0</v>
      </c>
      <c r="AA1045" s="28">
        <v>40.059621810000003</v>
      </c>
      <c r="AB1045" s="28">
        <v>12.16330701</v>
      </c>
      <c r="AC1045" s="28">
        <v>0</v>
      </c>
      <c r="AD1045" s="28">
        <v>0</v>
      </c>
      <c r="AE1045" s="28">
        <v>0</v>
      </c>
      <c r="AF1045" s="28">
        <v>0</v>
      </c>
      <c r="AG1045" s="28">
        <v>0</v>
      </c>
      <c r="AH1045" s="28">
        <v>0</v>
      </c>
      <c r="AI1045" s="28">
        <v>0</v>
      </c>
      <c r="AJ1045" s="28">
        <v>0</v>
      </c>
      <c r="AK1045" s="28">
        <v>0</v>
      </c>
      <c r="AL1045" s="28">
        <v>7.7213201600000003</v>
      </c>
      <c r="AM1045" s="28">
        <v>7.7213201600000003</v>
      </c>
      <c r="AN1045" s="28">
        <v>0</v>
      </c>
      <c r="AO1045" s="28">
        <v>0</v>
      </c>
      <c r="AP1045" s="28">
        <v>0</v>
      </c>
      <c r="AQ1045" s="28">
        <v>0</v>
      </c>
      <c r="AR1045" s="28">
        <v>0</v>
      </c>
      <c r="AS1045" s="28">
        <v>2.6148455499999996</v>
      </c>
      <c r="AT1045" s="28">
        <v>10.336165710000001</v>
      </c>
      <c r="AU1045" s="28">
        <v>1.8271413000000001</v>
      </c>
      <c r="AV1045" s="28">
        <v>43.880519790000001</v>
      </c>
      <c r="AW1045" s="28">
        <v>45.707661089999995</v>
      </c>
      <c r="AX1045" s="28">
        <v>0</v>
      </c>
      <c r="AY1045" s="28">
        <v>0</v>
      </c>
      <c r="AZ1045" s="28">
        <v>45.707661089999995</v>
      </c>
    </row>
    <row r="1046" spans="2:52" x14ac:dyDescent="0.25">
      <c r="B1046" s="15" t="s">
        <v>786</v>
      </c>
      <c r="C1046" s="28">
        <v>28.424446600000003</v>
      </c>
      <c r="D1046" s="28">
        <v>10.326633960000001</v>
      </c>
      <c r="E1046" s="28">
        <v>5.8456306200000006</v>
      </c>
      <c r="F1046" s="28">
        <v>3.9058934399999998</v>
      </c>
      <c r="G1046" s="28">
        <v>0.57510990000000006</v>
      </c>
      <c r="H1046" s="28">
        <v>18.097812640000001</v>
      </c>
      <c r="I1046" s="28">
        <v>3.6463036</v>
      </c>
      <c r="J1046" s="28">
        <v>0.90611200000000003</v>
      </c>
      <c r="K1046" s="28">
        <v>13.207607080000001</v>
      </c>
      <c r="L1046" s="28">
        <v>0.33778996</v>
      </c>
      <c r="M1046" s="28">
        <v>81.737887360000002</v>
      </c>
      <c r="N1046" s="28">
        <v>79.990104000000002</v>
      </c>
      <c r="O1046" s="28">
        <v>3.751881E-2</v>
      </c>
      <c r="P1046" s="28">
        <v>1.71026455</v>
      </c>
      <c r="Q1046" s="28">
        <v>0</v>
      </c>
      <c r="R1046" s="28">
        <v>110.16233396000001</v>
      </c>
      <c r="S1046" s="28">
        <v>69.621721719999996</v>
      </c>
      <c r="T1046" s="28">
        <v>1.5214829699999999</v>
      </c>
      <c r="U1046" s="28">
        <v>5.9297193799999999</v>
      </c>
      <c r="V1046" s="28">
        <v>0</v>
      </c>
      <c r="W1046" s="28">
        <v>0.29853896000000002</v>
      </c>
      <c r="X1046" s="28">
        <v>0.52223914999999999</v>
      </c>
      <c r="Y1046" s="28">
        <v>21.302913059999998</v>
      </c>
      <c r="Z1046" s="28">
        <v>0</v>
      </c>
      <c r="AA1046" s="28">
        <v>99.19661524</v>
      </c>
      <c r="AB1046" s="28">
        <v>10.965718719999998</v>
      </c>
      <c r="AC1046" s="28">
        <v>0.85457000000000005</v>
      </c>
      <c r="AD1046" s="28">
        <v>0.85457000000000005</v>
      </c>
      <c r="AE1046" s="28">
        <v>0</v>
      </c>
      <c r="AF1046" s="28">
        <v>0</v>
      </c>
      <c r="AG1046" s="28">
        <v>0</v>
      </c>
      <c r="AH1046" s="28">
        <v>0</v>
      </c>
      <c r="AI1046" s="28">
        <v>0</v>
      </c>
      <c r="AJ1046" s="28">
        <v>0</v>
      </c>
      <c r="AK1046" s="28">
        <v>0.85457000000000005</v>
      </c>
      <c r="AL1046" s="28">
        <v>2.1973992299999998</v>
      </c>
      <c r="AM1046" s="28">
        <v>2.1973992299999998</v>
      </c>
      <c r="AN1046" s="28">
        <v>0</v>
      </c>
      <c r="AO1046" s="28">
        <v>0</v>
      </c>
      <c r="AP1046" s="28">
        <v>0</v>
      </c>
      <c r="AQ1046" s="28">
        <v>0</v>
      </c>
      <c r="AR1046" s="28">
        <v>0</v>
      </c>
      <c r="AS1046" s="28">
        <v>3.9911700099999998</v>
      </c>
      <c r="AT1046" s="28">
        <v>6.1885692400000005</v>
      </c>
      <c r="AU1046" s="28">
        <v>5.6317194800000001</v>
      </c>
      <c r="AV1046" s="28">
        <v>9.7972477900000001</v>
      </c>
      <c r="AW1046" s="28">
        <v>15.428967269999999</v>
      </c>
      <c r="AX1046" s="28">
        <v>4.1617333500000004</v>
      </c>
      <c r="AY1046" s="28">
        <v>0</v>
      </c>
      <c r="AZ1046" s="28">
        <v>11.267233920000001</v>
      </c>
    </row>
    <row r="1047" spans="2:52" x14ac:dyDescent="0.25">
      <c r="B1047" s="15" t="s">
        <v>787</v>
      </c>
      <c r="C1047" s="28">
        <v>71.351006980000008</v>
      </c>
      <c r="D1047" s="28">
        <v>40.85269744</v>
      </c>
      <c r="E1047" s="28">
        <v>10.50372361</v>
      </c>
      <c r="F1047" s="28">
        <v>28.894497999999999</v>
      </c>
      <c r="G1047" s="28">
        <v>1.45447583</v>
      </c>
      <c r="H1047" s="28">
        <v>30.498309540000005</v>
      </c>
      <c r="I1047" s="28">
        <v>9.7947014800000005</v>
      </c>
      <c r="J1047" s="28">
        <v>8.8930763699999993</v>
      </c>
      <c r="K1047" s="28">
        <v>10.462736230000001</v>
      </c>
      <c r="L1047" s="28">
        <v>1.3477954599999999</v>
      </c>
      <c r="M1047" s="28">
        <v>146.81277521999999</v>
      </c>
      <c r="N1047" s="28">
        <v>145.46496500000001</v>
      </c>
      <c r="O1047" s="28">
        <v>1.3301752199999999</v>
      </c>
      <c r="P1047" s="28">
        <v>0</v>
      </c>
      <c r="Q1047" s="28">
        <v>1.7635000000000001E-2</v>
      </c>
      <c r="R1047" s="28">
        <v>218.16378219999999</v>
      </c>
      <c r="S1047" s="28">
        <v>61.449048439999999</v>
      </c>
      <c r="T1047" s="28">
        <v>1.14642245</v>
      </c>
      <c r="U1047" s="28">
        <v>9.2743044100000009</v>
      </c>
      <c r="V1047" s="28">
        <v>0</v>
      </c>
      <c r="W1047" s="28">
        <v>0</v>
      </c>
      <c r="X1047" s="28">
        <v>0.91529072</v>
      </c>
      <c r="Y1047" s="28">
        <v>9.7807701799999993</v>
      </c>
      <c r="Z1047" s="28">
        <v>5.3641739599999996</v>
      </c>
      <c r="AA1047" s="28">
        <v>87.930010159999981</v>
      </c>
      <c r="AB1047" s="28">
        <v>130.23377204000002</v>
      </c>
      <c r="AC1047" s="28">
        <v>0</v>
      </c>
      <c r="AD1047" s="28">
        <v>0</v>
      </c>
      <c r="AE1047" s="28">
        <v>0</v>
      </c>
      <c r="AF1047" s="28">
        <v>0</v>
      </c>
      <c r="AG1047" s="28">
        <v>0</v>
      </c>
      <c r="AH1047" s="28">
        <v>0</v>
      </c>
      <c r="AI1047" s="28">
        <v>0</v>
      </c>
      <c r="AJ1047" s="28">
        <v>0</v>
      </c>
      <c r="AK1047" s="28">
        <v>0</v>
      </c>
      <c r="AL1047" s="28">
        <v>67.941613579999995</v>
      </c>
      <c r="AM1047" s="28">
        <v>23.560863940000001</v>
      </c>
      <c r="AN1047" s="28">
        <v>0</v>
      </c>
      <c r="AO1047" s="28">
        <v>44.380749639999998</v>
      </c>
      <c r="AP1047" s="28">
        <v>0</v>
      </c>
      <c r="AQ1047" s="28">
        <v>0</v>
      </c>
      <c r="AR1047" s="28">
        <v>0</v>
      </c>
      <c r="AS1047" s="28">
        <v>27.226120730000002</v>
      </c>
      <c r="AT1047" s="28">
        <v>95.16773431</v>
      </c>
      <c r="AU1047" s="28">
        <v>35.066037729999998</v>
      </c>
      <c r="AV1047" s="28">
        <v>283.54908732999996</v>
      </c>
      <c r="AW1047" s="28">
        <v>318.61512506000003</v>
      </c>
      <c r="AX1047" s="28">
        <v>7.5423621199999999</v>
      </c>
      <c r="AY1047" s="28">
        <v>0</v>
      </c>
      <c r="AZ1047" s="28">
        <v>311.07276294000002</v>
      </c>
    </row>
    <row r="1048" spans="2:52" x14ac:dyDescent="0.25">
      <c r="B1048" s="15" t="s">
        <v>788</v>
      </c>
      <c r="C1048" s="28">
        <v>32.302408560000003</v>
      </c>
      <c r="D1048" s="28">
        <v>6.9659463800000001</v>
      </c>
      <c r="E1048" s="28">
        <v>2.4071084200000001</v>
      </c>
      <c r="F1048" s="28">
        <v>4.0758096799999999</v>
      </c>
      <c r="G1048" s="28">
        <v>0.48302828000000003</v>
      </c>
      <c r="H1048" s="28">
        <v>25.336462180000005</v>
      </c>
      <c r="I1048" s="28">
        <v>2.31548058</v>
      </c>
      <c r="J1048" s="28">
        <v>1.3414867399999999</v>
      </c>
      <c r="K1048" s="28">
        <v>21.462851010000001</v>
      </c>
      <c r="L1048" s="28">
        <v>0.21664385</v>
      </c>
      <c r="M1048" s="28">
        <v>61.206751200000006</v>
      </c>
      <c r="N1048" s="28">
        <v>60.984839999999998</v>
      </c>
      <c r="O1048" s="28">
        <v>0.2219112</v>
      </c>
      <c r="P1048" s="28">
        <v>0</v>
      </c>
      <c r="Q1048" s="28">
        <v>0</v>
      </c>
      <c r="R1048" s="28">
        <v>93.509159760000003</v>
      </c>
      <c r="S1048" s="28">
        <v>34.871211619999997</v>
      </c>
      <c r="T1048" s="28">
        <v>0.79398811999999996</v>
      </c>
      <c r="U1048" s="28">
        <v>5.64584288</v>
      </c>
      <c r="V1048" s="28">
        <v>0</v>
      </c>
      <c r="W1048" s="28">
        <v>1.01533253</v>
      </c>
      <c r="X1048" s="28">
        <v>1.41989283</v>
      </c>
      <c r="Y1048" s="28">
        <v>17.307074549999999</v>
      </c>
      <c r="Z1048" s="28">
        <v>0.17836313000000001</v>
      </c>
      <c r="AA1048" s="28">
        <v>61.231705660000003</v>
      </c>
      <c r="AB1048" s="28">
        <v>32.2774541</v>
      </c>
      <c r="AC1048" s="28">
        <v>0</v>
      </c>
      <c r="AD1048" s="28">
        <v>0</v>
      </c>
      <c r="AE1048" s="28">
        <v>0</v>
      </c>
      <c r="AF1048" s="28">
        <v>0</v>
      </c>
      <c r="AG1048" s="28">
        <v>0</v>
      </c>
      <c r="AH1048" s="28">
        <v>0</v>
      </c>
      <c r="AI1048" s="28">
        <v>0</v>
      </c>
      <c r="AJ1048" s="28">
        <v>0</v>
      </c>
      <c r="AK1048" s="28">
        <v>0</v>
      </c>
      <c r="AL1048" s="28">
        <v>5.33952983</v>
      </c>
      <c r="AM1048" s="28">
        <v>5.33952983</v>
      </c>
      <c r="AN1048" s="28">
        <v>0</v>
      </c>
      <c r="AO1048" s="28">
        <v>0</v>
      </c>
      <c r="AP1048" s="28">
        <v>2</v>
      </c>
      <c r="AQ1048" s="28">
        <v>2</v>
      </c>
      <c r="AR1048" s="28">
        <v>0</v>
      </c>
      <c r="AS1048" s="28">
        <v>0</v>
      </c>
      <c r="AT1048" s="28">
        <v>7.33952983</v>
      </c>
      <c r="AU1048" s="28">
        <v>24.93792427</v>
      </c>
      <c r="AV1048" s="28">
        <v>7.0877470000000002</v>
      </c>
      <c r="AW1048" s="28">
        <v>32.025671269999997</v>
      </c>
      <c r="AX1048" s="28">
        <v>15.490903749999999</v>
      </c>
      <c r="AY1048" s="28">
        <v>0</v>
      </c>
      <c r="AZ1048" s="28">
        <v>16.534767519999999</v>
      </c>
    </row>
    <row r="1049" spans="2:52" x14ac:dyDescent="0.25">
      <c r="B1049" s="15" t="s">
        <v>789</v>
      </c>
      <c r="C1049" s="28">
        <v>75.637575399999989</v>
      </c>
      <c r="D1049" s="28">
        <v>2.9801988800000001</v>
      </c>
      <c r="E1049" s="28">
        <v>1.16268897</v>
      </c>
      <c r="F1049" s="28">
        <v>1.58885849</v>
      </c>
      <c r="G1049" s="28">
        <v>0.22865142000000002</v>
      </c>
      <c r="H1049" s="28">
        <v>72.65737652</v>
      </c>
      <c r="I1049" s="28">
        <v>0.91303935999999997</v>
      </c>
      <c r="J1049" s="28">
        <v>68.777411829999991</v>
      </c>
      <c r="K1049" s="28">
        <v>2.08993589</v>
      </c>
      <c r="L1049" s="28">
        <v>0.87698944000000001</v>
      </c>
      <c r="M1049" s="28">
        <v>60.569385659999995</v>
      </c>
      <c r="N1049" s="28">
        <v>60.416148</v>
      </c>
      <c r="O1049" s="28">
        <v>0.15323766</v>
      </c>
      <c r="P1049" s="28">
        <v>0</v>
      </c>
      <c r="Q1049" s="28">
        <v>0</v>
      </c>
      <c r="R1049" s="28">
        <v>136.20696106</v>
      </c>
      <c r="S1049" s="28">
        <v>53.758485189999995</v>
      </c>
      <c r="T1049" s="28">
        <v>1.0536610500000001</v>
      </c>
      <c r="U1049" s="28">
        <v>4.1796533700000005</v>
      </c>
      <c r="V1049" s="28">
        <v>2.3805174500000001</v>
      </c>
      <c r="W1049" s="28">
        <v>0</v>
      </c>
      <c r="X1049" s="28">
        <v>1.1335325199999999</v>
      </c>
      <c r="Y1049" s="28">
        <v>4.1936671700000003</v>
      </c>
      <c r="Z1049" s="28">
        <v>0</v>
      </c>
      <c r="AA1049" s="28">
        <v>66.699516750000001</v>
      </c>
      <c r="AB1049" s="28">
        <v>69.507444309999997</v>
      </c>
      <c r="AC1049" s="28">
        <v>0</v>
      </c>
      <c r="AD1049" s="28">
        <v>0</v>
      </c>
      <c r="AE1049" s="28">
        <v>0</v>
      </c>
      <c r="AF1049" s="28">
        <v>0</v>
      </c>
      <c r="AG1049" s="28">
        <v>0</v>
      </c>
      <c r="AH1049" s="28">
        <v>0</v>
      </c>
      <c r="AI1049" s="28">
        <v>0</v>
      </c>
      <c r="AJ1049" s="28">
        <v>0</v>
      </c>
      <c r="AK1049" s="28">
        <v>0</v>
      </c>
      <c r="AL1049" s="28">
        <v>4.5816522800000001</v>
      </c>
      <c r="AM1049" s="28">
        <v>4.5816522800000001</v>
      </c>
      <c r="AN1049" s="28">
        <v>0</v>
      </c>
      <c r="AO1049" s="28">
        <v>0</v>
      </c>
      <c r="AP1049" s="28">
        <v>0</v>
      </c>
      <c r="AQ1049" s="28">
        <v>0</v>
      </c>
      <c r="AR1049" s="28">
        <v>0</v>
      </c>
      <c r="AS1049" s="28">
        <v>15.734063710000001</v>
      </c>
      <c r="AT1049" s="28">
        <v>20.315715990000001</v>
      </c>
      <c r="AU1049" s="28">
        <v>49.191728320000003</v>
      </c>
      <c r="AV1049" s="28">
        <v>80.868209759999985</v>
      </c>
      <c r="AW1049" s="28">
        <v>130.05993807999999</v>
      </c>
      <c r="AX1049" s="28">
        <v>0</v>
      </c>
      <c r="AY1049" s="28">
        <v>0</v>
      </c>
      <c r="AZ1049" s="28">
        <v>130.05993807999999</v>
      </c>
    </row>
    <row r="1050" spans="2:52" x14ac:dyDescent="0.25">
      <c r="B1050" s="15" t="s">
        <v>255</v>
      </c>
      <c r="C1050" s="28">
        <v>2.22577684</v>
      </c>
      <c r="D1050" s="28">
        <v>0.77864452000000006</v>
      </c>
      <c r="E1050" s="28">
        <v>0.45678933999999999</v>
      </c>
      <c r="F1050" s="28">
        <v>0.16821892000000002</v>
      </c>
      <c r="G1050" s="28">
        <v>0.15363626</v>
      </c>
      <c r="H1050" s="28">
        <v>1.4471323199999999</v>
      </c>
      <c r="I1050" s="28">
        <v>0.18962656</v>
      </c>
      <c r="J1050" s="28">
        <v>0.33240649999999999</v>
      </c>
      <c r="K1050" s="28">
        <v>0.88172607999999997</v>
      </c>
      <c r="L1050" s="28">
        <v>4.3373179999999997E-2</v>
      </c>
      <c r="M1050" s="28">
        <v>35.566054999999999</v>
      </c>
      <c r="N1050" s="28">
        <v>35.566054999999999</v>
      </c>
      <c r="O1050" s="28">
        <v>0</v>
      </c>
      <c r="P1050" s="28">
        <v>0</v>
      </c>
      <c r="Q1050" s="28">
        <v>0</v>
      </c>
      <c r="R1050" s="28">
        <v>37.79183184</v>
      </c>
      <c r="S1050" s="28">
        <v>19.210819040000001</v>
      </c>
      <c r="T1050" s="28">
        <v>0.16375404000000002</v>
      </c>
      <c r="U1050" s="28">
        <v>3.2463122400000004</v>
      </c>
      <c r="V1050" s="28">
        <v>0</v>
      </c>
      <c r="W1050" s="28">
        <v>0</v>
      </c>
      <c r="X1050" s="28">
        <v>0.83863809</v>
      </c>
      <c r="Y1050" s="28">
        <v>4.7215877699999993</v>
      </c>
      <c r="Z1050" s="28">
        <v>0</v>
      </c>
      <c r="AA1050" s="28">
        <v>28.181111179999998</v>
      </c>
      <c r="AB1050" s="28">
        <v>9.6107206600000001</v>
      </c>
      <c r="AC1050" s="28">
        <v>0</v>
      </c>
      <c r="AD1050" s="28">
        <v>0</v>
      </c>
      <c r="AE1050" s="28">
        <v>0</v>
      </c>
      <c r="AF1050" s="28">
        <v>0</v>
      </c>
      <c r="AG1050" s="28">
        <v>0</v>
      </c>
      <c r="AH1050" s="28">
        <v>0</v>
      </c>
      <c r="AI1050" s="28">
        <v>0</v>
      </c>
      <c r="AJ1050" s="28">
        <v>0</v>
      </c>
      <c r="AK1050" s="28">
        <v>0</v>
      </c>
      <c r="AL1050" s="28">
        <v>5.2041388200000007</v>
      </c>
      <c r="AM1050" s="28">
        <v>5.2041388200000007</v>
      </c>
      <c r="AN1050" s="28">
        <v>0</v>
      </c>
      <c r="AO1050" s="28">
        <v>0</v>
      </c>
      <c r="AP1050" s="28">
        <v>0</v>
      </c>
      <c r="AQ1050" s="28">
        <v>0</v>
      </c>
      <c r="AR1050" s="28">
        <v>0</v>
      </c>
      <c r="AS1050" s="28">
        <v>0</v>
      </c>
      <c r="AT1050" s="28">
        <v>5.2041388200000007</v>
      </c>
      <c r="AU1050" s="28">
        <v>4.4065818399999994</v>
      </c>
      <c r="AV1050" s="28">
        <v>5.7210809999999999</v>
      </c>
      <c r="AW1050" s="28">
        <v>10.127662839999999</v>
      </c>
      <c r="AX1050" s="28">
        <v>0</v>
      </c>
      <c r="AY1050" s="28">
        <v>0</v>
      </c>
      <c r="AZ1050" s="28">
        <v>10.127662839999999</v>
      </c>
    </row>
    <row r="1051" spans="2:52" x14ac:dyDescent="0.25">
      <c r="B1051" s="15" t="s">
        <v>790</v>
      </c>
      <c r="C1051" s="28">
        <v>9.2001135800000018</v>
      </c>
      <c r="D1051" s="28">
        <v>4.3056756400000005</v>
      </c>
      <c r="E1051" s="28">
        <v>2.0993303299999999</v>
      </c>
      <c r="F1051" s="28">
        <v>1.71717458</v>
      </c>
      <c r="G1051" s="28">
        <v>0.48917073</v>
      </c>
      <c r="H1051" s="28">
        <v>4.8944379400000004</v>
      </c>
      <c r="I1051" s="28">
        <v>1.3824503400000001</v>
      </c>
      <c r="J1051" s="28">
        <v>0.62995332999999998</v>
      </c>
      <c r="K1051" s="28">
        <v>1.89619878</v>
      </c>
      <c r="L1051" s="28">
        <v>0.98583549000000004</v>
      </c>
      <c r="M1051" s="28">
        <v>91.324608260000005</v>
      </c>
      <c r="N1051" s="28">
        <v>91.237634999999997</v>
      </c>
      <c r="O1051" s="28">
        <v>8.6973259999999997E-2</v>
      </c>
      <c r="P1051" s="28">
        <v>0</v>
      </c>
      <c r="Q1051" s="28">
        <v>0</v>
      </c>
      <c r="R1051" s="28">
        <v>100.52472184</v>
      </c>
      <c r="S1051" s="28">
        <v>39.680548649999999</v>
      </c>
      <c r="T1051" s="28">
        <v>0.36541404</v>
      </c>
      <c r="U1051" s="28">
        <v>4.91166605</v>
      </c>
      <c r="V1051" s="28">
        <v>0</v>
      </c>
      <c r="W1051" s="28">
        <v>0</v>
      </c>
      <c r="X1051" s="28">
        <v>2.4911013999999998</v>
      </c>
      <c r="Y1051" s="28">
        <v>6.5884877199999998</v>
      </c>
      <c r="Z1051" s="28">
        <v>0</v>
      </c>
      <c r="AA1051" s="28">
        <v>54.037217859999991</v>
      </c>
      <c r="AB1051" s="28">
        <v>46.48750398</v>
      </c>
      <c r="AC1051" s="28">
        <v>1.2110799999999999</v>
      </c>
      <c r="AD1051" s="28">
        <v>1.2110799999999999</v>
      </c>
      <c r="AE1051" s="28">
        <v>0</v>
      </c>
      <c r="AF1051" s="28">
        <v>0</v>
      </c>
      <c r="AG1051" s="28">
        <v>0</v>
      </c>
      <c r="AH1051" s="28">
        <v>0</v>
      </c>
      <c r="AI1051" s="28">
        <v>0</v>
      </c>
      <c r="AJ1051" s="28">
        <v>5.774228E-2</v>
      </c>
      <c r="AK1051" s="28">
        <v>1.26882228</v>
      </c>
      <c r="AL1051" s="28">
        <v>1.17248847</v>
      </c>
      <c r="AM1051" s="28">
        <v>1.17248847</v>
      </c>
      <c r="AN1051" s="28">
        <v>0</v>
      </c>
      <c r="AO1051" s="28">
        <v>0</v>
      </c>
      <c r="AP1051" s="28">
        <v>0</v>
      </c>
      <c r="AQ1051" s="28">
        <v>0</v>
      </c>
      <c r="AR1051" s="28">
        <v>0</v>
      </c>
      <c r="AS1051" s="28">
        <v>0</v>
      </c>
      <c r="AT1051" s="28">
        <v>1.17248847</v>
      </c>
      <c r="AU1051" s="28">
        <v>46.583837789999997</v>
      </c>
      <c r="AV1051" s="28">
        <v>56.767285000000001</v>
      </c>
      <c r="AW1051" s="28">
        <v>103.35112279000001</v>
      </c>
      <c r="AX1051" s="28">
        <v>1.3149299999999999</v>
      </c>
      <c r="AY1051" s="28">
        <v>4.1307783100000002</v>
      </c>
      <c r="AZ1051" s="28">
        <v>97.905414480000005</v>
      </c>
    </row>
    <row r="1052" spans="2:52" x14ac:dyDescent="0.25">
      <c r="B1052" s="15" t="s">
        <v>791</v>
      </c>
      <c r="C1052" s="28">
        <v>10.55594666</v>
      </c>
      <c r="D1052" s="28">
        <v>2.3828445700000005</v>
      </c>
      <c r="E1052" s="28">
        <v>0.89628982000000001</v>
      </c>
      <c r="F1052" s="28">
        <v>1.2442165700000001</v>
      </c>
      <c r="G1052" s="28">
        <v>0.24233817999999999</v>
      </c>
      <c r="H1052" s="28">
        <v>8.1731020900000004</v>
      </c>
      <c r="I1052" s="28">
        <v>1.1269491699999998</v>
      </c>
      <c r="J1052" s="28">
        <v>0.66638631999999998</v>
      </c>
      <c r="K1052" s="28">
        <v>5.9778363399999996</v>
      </c>
      <c r="L1052" s="28">
        <v>0.40193025999999998</v>
      </c>
      <c r="M1052" s="28">
        <v>51.056179740000005</v>
      </c>
      <c r="N1052" s="28">
        <v>50.990459999999999</v>
      </c>
      <c r="O1052" s="28">
        <v>6.5719739999999999E-2</v>
      </c>
      <c r="P1052" s="28">
        <v>0</v>
      </c>
      <c r="Q1052" s="28">
        <v>0</v>
      </c>
      <c r="R1052" s="28">
        <v>61.612126400000008</v>
      </c>
      <c r="S1052" s="28">
        <v>31.698505109999999</v>
      </c>
      <c r="T1052" s="28">
        <v>1.6031589300000002</v>
      </c>
      <c r="U1052" s="28">
        <v>4.5761190100000002</v>
      </c>
      <c r="V1052" s="28">
        <v>0</v>
      </c>
      <c r="W1052" s="28">
        <v>0</v>
      </c>
      <c r="X1052" s="28">
        <v>2.2804354500000001</v>
      </c>
      <c r="Y1052" s="28">
        <v>15.226109839999999</v>
      </c>
      <c r="Z1052" s="28">
        <v>1.43599218</v>
      </c>
      <c r="AA1052" s="28">
        <v>56.820320520000003</v>
      </c>
      <c r="AB1052" s="28">
        <v>4.7918058800000001</v>
      </c>
      <c r="AC1052" s="28">
        <v>0.17050000000000001</v>
      </c>
      <c r="AD1052" s="28">
        <v>0.17050000000000001</v>
      </c>
      <c r="AE1052" s="28">
        <v>0</v>
      </c>
      <c r="AF1052" s="28">
        <v>0</v>
      </c>
      <c r="AG1052" s="28">
        <v>0</v>
      </c>
      <c r="AH1052" s="28">
        <v>0</v>
      </c>
      <c r="AI1052" s="28">
        <v>0</v>
      </c>
      <c r="AJ1052" s="28">
        <v>0</v>
      </c>
      <c r="AK1052" s="28">
        <v>0.17050000000000001</v>
      </c>
      <c r="AL1052" s="28">
        <v>6.0000000000000001E-3</v>
      </c>
      <c r="AM1052" s="28">
        <v>6.0000000000000001E-3</v>
      </c>
      <c r="AN1052" s="28">
        <v>0</v>
      </c>
      <c r="AO1052" s="28">
        <v>0</v>
      </c>
      <c r="AP1052" s="28">
        <v>2.1300717300000001</v>
      </c>
      <c r="AQ1052" s="28">
        <v>2.1300717300000001</v>
      </c>
      <c r="AR1052" s="28">
        <v>0</v>
      </c>
      <c r="AS1052" s="28">
        <v>0.14085887999999999</v>
      </c>
      <c r="AT1052" s="28">
        <v>2.27693061</v>
      </c>
      <c r="AU1052" s="28">
        <v>2.6853752700000002</v>
      </c>
      <c r="AV1052" s="28">
        <v>2.2920799999999999</v>
      </c>
      <c r="AW1052" s="28">
        <v>4.9774552700000001</v>
      </c>
      <c r="AX1052" s="28">
        <v>0.71974786999999996</v>
      </c>
      <c r="AY1052" s="28">
        <v>0</v>
      </c>
      <c r="AZ1052" s="28">
        <v>4.2577074000000001</v>
      </c>
    </row>
    <row r="1053" spans="2:52" x14ac:dyDescent="0.25">
      <c r="B1053" s="15" t="s">
        <v>792</v>
      </c>
      <c r="C1053" s="28">
        <v>8.9983207400000005</v>
      </c>
      <c r="D1053" s="28">
        <v>5.6042972100000013</v>
      </c>
      <c r="E1053" s="28">
        <v>5.0186992300000002</v>
      </c>
      <c r="F1053" s="28">
        <v>0.44602795000000001</v>
      </c>
      <c r="G1053" s="28">
        <v>0.13957003000000001</v>
      </c>
      <c r="H1053" s="28">
        <v>3.3940235299999997</v>
      </c>
      <c r="I1053" s="28">
        <v>0.24647466000000001</v>
      </c>
      <c r="J1053" s="28">
        <v>0.89676825000000004</v>
      </c>
      <c r="K1053" s="28">
        <v>2.1783561800000002</v>
      </c>
      <c r="L1053" s="28">
        <v>7.2424440000000007E-2</v>
      </c>
      <c r="M1053" s="28">
        <v>45.131081000000002</v>
      </c>
      <c r="N1053" s="28">
        <v>45.131081000000002</v>
      </c>
      <c r="O1053" s="28">
        <v>0</v>
      </c>
      <c r="P1053" s="28">
        <v>0</v>
      </c>
      <c r="Q1053" s="28">
        <v>0</v>
      </c>
      <c r="R1053" s="28">
        <v>54.129401739999999</v>
      </c>
      <c r="S1053" s="28">
        <v>31.334370539999998</v>
      </c>
      <c r="T1053" s="28">
        <v>0.71956239</v>
      </c>
      <c r="U1053" s="28">
        <v>3.0092222200000003</v>
      </c>
      <c r="V1053" s="28">
        <v>0</v>
      </c>
      <c r="W1053" s="28">
        <v>0</v>
      </c>
      <c r="X1053" s="28">
        <v>1.1250606299999999</v>
      </c>
      <c r="Y1053" s="28">
        <v>5.6435945800000002</v>
      </c>
      <c r="Z1053" s="28">
        <v>0.11944892</v>
      </c>
      <c r="AA1053" s="28">
        <v>41.951259280000002</v>
      </c>
      <c r="AB1053" s="28">
        <v>12.178142459999998</v>
      </c>
      <c r="AC1053" s="28">
        <v>0</v>
      </c>
      <c r="AD1053" s="28">
        <v>0</v>
      </c>
      <c r="AE1053" s="28">
        <v>0</v>
      </c>
      <c r="AF1053" s="28">
        <v>0</v>
      </c>
      <c r="AG1053" s="28">
        <v>0</v>
      </c>
      <c r="AH1053" s="28">
        <v>0</v>
      </c>
      <c r="AI1053" s="28">
        <v>0</v>
      </c>
      <c r="AJ1053" s="28">
        <v>0</v>
      </c>
      <c r="AK1053" s="28">
        <v>0</v>
      </c>
      <c r="AL1053" s="28">
        <v>0.15063320999999999</v>
      </c>
      <c r="AM1053" s="28">
        <v>0.15063320999999999</v>
      </c>
      <c r="AN1053" s="28">
        <v>0</v>
      </c>
      <c r="AO1053" s="28">
        <v>0</v>
      </c>
      <c r="AP1053" s="28">
        <v>0</v>
      </c>
      <c r="AQ1053" s="28">
        <v>0</v>
      </c>
      <c r="AR1053" s="28">
        <v>0</v>
      </c>
      <c r="AS1053" s="28">
        <v>0</v>
      </c>
      <c r="AT1053" s="28">
        <v>0.15063320999999999</v>
      </c>
      <c r="AU1053" s="28">
        <v>12.02750925</v>
      </c>
      <c r="AV1053" s="28">
        <v>7.7881499199999995</v>
      </c>
      <c r="AW1053" s="28">
        <v>19.815659169999996</v>
      </c>
      <c r="AX1053" s="28">
        <v>0.83340031999999997</v>
      </c>
      <c r="AY1053" s="28">
        <v>0</v>
      </c>
      <c r="AZ1053" s="28">
        <v>18.982258849999997</v>
      </c>
    </row>
    <row r="1054" spans="2:52" x14ac:dyDescent="0.25">
      <c r="B1054" s="15" t="s">
        <v>793</v>
      </c>
      <c r="C1054" s="28">
        <v>9.041922790000001</v>
      </c>
      <c r="D1054" s="28">
        <v>2.4174955100000002</v>
      </c>
      <c r="E1054" s="28">
        <v>0.87537621999999993</v>
      </c>
      <c r="F1054" s="28">
        <v>1.2629708400000002</v>
      </c>
      <c r="G1054" s="28">
        <v>0.27914844999999999</v>
      </c>
      <c r="H1054" s="28">
        <v>6.6244272799999999</v>
      </c>
      <c r="I1054" s="28">
        <v>3.64989754</v>
      </c>
      <c r="J1054" s="28">
        <v>0.37939974999999998</v>
      </c>
      <c r="K1054" s="28">
        <v>2.4891580000000002</v>
      </c>
      <c r="L1054" s="28">
        <v>0.10597199</v>
      </c>
      <c r="M1054" s="28">
        <v>44.524376939999996</v>
      </c>
      <c r="N1054" s="28">
        <v>44.076852000000002</v>
      </c>
      <c r="O1054" s="28">
        <v>0.28825197999999996</v>
      </c>
      <c r="P1054" s="28">
        <v>0</v>
      </c>
      <c r="Q1054" s="28">
        <v>0.15927295999999999</v>
      </c>
      <c r="R1054" s="28">
        <v>53.566299729999997</v>
      </c>
      <c r="S1054" s="28">
        <v>31.73252613</v>
      </c>
      <c r="T1054" s="28">
        <v>0.21698017</v>
      </c>
      <c r="U1054" s="28">
        <v>2.3002133900000001</v>
      </c>
      <c r="V1054" s="28">
        <v>0</v>
      </c>
      <c r="W1054" s="28">
        <v>0</v>
      </c>
      <c r="X1054" s="28">
        <v>1.39898411</v>
      </c>
      <c r="Y1054" s="28">
        <v>4.8908687199999994</v>
      </c>
      <c r="Z1054" s="28">
        <v>0</v>
      </c>
      <c r="AA1054" s="28">
        <v>40.539572519999993</v>
      </c>
      <c r="AB1054" s="28">
        <v>13.026727210000001</v>
      </c>
      <c r="AC1054" s="28">
        <v>0</v>
      </c>
      <c r="AD1054" s="28">
        <v>0</v>
      </c>
      <c r="AE1054" s="28">
        <v>0</v>
      </c>
      <c r="AF1054" s="28">
        <v>0</v>
      </c>
      <c r="AG1054" s="28">
        <v>0</v>
      </c>
      <c r="AH1054" s="28">
        <v>0</v>
      </c>
      <c r="AI1054" s="28">
        <v>0</v>
      </c>
      <c r="AJ1054" s="28">
        <v>0.96052718999999998</v>
      </c>
      <c r="AK1054" s="28">
        <v>0.96052718999999998</v>
      </c>
      <c r="AL1054" s="28">
        <v>3.8189047999999999</v>
      </c>
      <c r="AM1054" s="28">
        <v>3.8189047999999999</v>
      </c>
      <c r="AN1054" s="28">
        <v>0</v>
      </c>
      <c r="AO1054" s="28">
        <v>0</v>
      </c>
      <c r="AP1054" s="28">
        <v>0</v>
      </c>
      <c r="AQ1054" s="28">
        <v>0</v>
      </c>
      <c r="AR1054" s="28">
        <v>0</v>
      </c>
      <c r="AS1054" s="28">
        <v>0.26068529000000001</v>
      </c>
      <c r="AT1054" s="28">
        <v>4.0795900899999999</v>
      </c>
      <c r="AU1054" s="28">
        <v>9.9076643100000013</v>
      </c>
      <c r="AV1054" s="28">
        <v>10.952408999999999</v>
      </c>
      <c r="AW1054" s="28">
        <v>20.860073309999997</v>
      </c>
      <c r="AX1054" s="28">
        <v>0</v>
      </c>
      <c r="AY1054" s="28">
        <v>0.79895000000000005</v>
      </c>
      <c r="AZ1054" s="28">
        <v>20.061123309999999</v>
      </c>
    </row>
    <row r="1055" spans="2:52" x14ac:dyDescent="0.25">
      <c r="B1055" s="15" t="s">
        <v>540</v>
      </c>
      <c r="C1055" s="28">
        <v>41.019769840000002</v>
      </c>
      <c r="D1055" s="28">
        <v>28.963499460000001</v>
      </c>
      <c r="E1055" s="28">
        <v>10.74363629</v>
      </c>
      <c r="F1055" s="28">
        <v>17.443264550000002</v>
      </c>
      <c r="G1055" s="28">
        <v>0.77659862000000002</v>
      </c>
      <c r="H1055" s="28">
        <v>12.056270380000001</v>
      </c>
      <c r="I1055" s="28">
        <v>2.3081562999999998</v>
      </c>
      <c r="J1055" s="28">
        <v>1.2525649999999999</v>
      </c>
      <c r="K1055" s="28">
        <v>5.1907075000000003</v>
      </c>
      <c r="L1055" s="28">
        <v>3.3048415800000002</v>
      </c>
      <c r="M1055" s="28">
        <v>91.265016540000005</v>
      </c>
      <c r="N1055" s="28">
        <v>90.799879000000004</v>
      </c>
      <c r="O1055" s="28">
        <v>0.46513753999999996</v>
      </c>
      <c r="P1055" s="28">
        <v>0</v>
      </c>
      <c r="Q1055" s="28">
        <v>0</v>
      </c>
      <c r="R1055" s="28">
        <v>132.28478638000001</v>
      </c>
      <c r="S1055" s="28">
        <v>40.536484159999993</v>
      </c>
      <c r="T1055" s="28">
        <v>5.8464659299999999</v>
      </c>
      <c r="U1055" s="28">
        <v>8.89690884</v>
      </c>
      <c r="V1055" s="28">
        <v>0</v>
      </c>
      <c r="W1055" s="28">
        <v>3.7022252299999998</v>
      </c>
      <c r="X1055" s="28">
        <v>1.36951804</v>
      </c>
      <c r="Y1055" s="28">
        <v>33.48115233</v>
      </c>
      <c r="Z1055" s="28">
        <v>0</v>
      </c>
      <c r="AA1055" s="28">
        <v>93.832754529999988</v>
      </c>
      <c r="AB1055" s="28">
        <v>38.452031850000004</v>
      </c>
      <c r="AC1055" s="28">
        <v>0</v>
      </c>
      <c r="AD1055" s="28">
        <v>0</v>
      </c>
      <c r="AE1055" s="28">
        <v>0</v>
      </c>
      <c r="AF1055" s="28">
        <v>0</v>
      </c>
      <c r="AG1055" s="28">
        <v>0</v>
      </c>
      <c r="AH1055" s="28">
        <v>0</v>
      </c>
      <c r="AI1055" s="28">
        <v>0</v>
      </c>
      <c r="AJ1055" s="28">
        <v>13.669541039999999</v>
      </c>
      <c r="AK1055" s="28">
        <v>13.669541039999999</v>
      </c>
      <c r="AL1055" s="28">
        <v>30.206687710000001</v>
      </c>
      <c r="AM1055" s="28">
        <v>30.206687710000001</v>
      </c>
      <c r="AN1055" s="28">
        <v>0</v>
      </c>
      <c r="AO1055" s="28">
        <v>0</v>
      </c>
      <c r="AP1055" s="28">
        <v>0</v>
      </c>
      <c r="AQ1055" s="28">
        <v>0</v>
      </c>
      <c r="AR1055" s="28">
        <v>0</v>
      </c>
      <c r="AS1055" s="28">
        <v>13.386830529999999</v>
      </c>
      <c r="AT1055" s="28">
        <v>43.593518240000002</v>
      </c>
      <c r="AU1055" s="28">
        <v>8.5280546499999996</v>
      </c>
      <c r="AV1055" s="28">
        <v>44.048824000000003</v>
      </c>
      <c r="AW1055" s="28">
        <v>52.576878649999998</v>
      </c>
      <c r="AX1055" s="28">
        <v>1.5811040900000002</v>
      </c>
      <c r="AY1055" s="28">
        <v>0</v>
      </c>
      <c r="AZ1055" s="28">
        <v>50.995774560000001</v>
      </c>
    </row>
    <row r="1056" spans="2:52" x14ac:dyDescent="0.25">
      <c r="B1056" s="15" t="s">
        <v>794</v>
      </c>
      <c r="C1056" s="28">
        <v>13.256858950000002</v>
      </c>
      <c r="D1056" s="28">
        <v>5.8850170000000004</v>
      </c>
      <c r="E1056" s="28">
        <v>1.3321442299999999</v>
      </c>
      <c r="F1056" s="28">
        <v>4.0238609800000003</v>
      </c>
      <c r="G1056" s="28">
        <v>0.52901178999999998</v>
      </c>
      <c r="H1056" s="28">
        <v>7.3718419500000012</v>
      </c>
      <c r="I1056" s="28">
        <v>1.8924318999999998</v>
      </c>
      <c r="J1056" s="28">
        <v>0.66164000000000001</v>
      </c>
      <c r="K1056" s="28">
        <v>4.7118200699999999</v>
      </c>
      <c r="L1056" s="28">
        <v>0.10594998</v>
      </c>
      <c r="M1056" s="28">
        <v>80.427062509999999</v>
      </c>
      <c r="N1056" s="28">
        <v>80.329235999999995</v>
      </c>
      <c r="O1056" s="28">
        <v>8.1576509999999991E-2</v>
      </c>
      <c r="P1056" s="28">
        <v>1.6250000000000001E-2</v>
      </c>
      <c r="Q1056" s="28">
        <v>0</v>
      </c>
      <c r="R1056" s="28">
        <v>93.683921460000008</v>
      </c>
      <c r="S1056" s="28">
        <v>61.382988590000004</v>
      </c>
      <c r="T1056" s="28">
        <v>0.55888145999999994</v>
      </c>
      <c r="U1056" s="28">
        <v>7.3475951999999998</v>
      </c>
      <c r="V1056" s="28">
        <v>0</v>
      </c>
      <c r="W1056" s="28">
        <v>0</v>
      </c>
      <c r="X1056" s="28">
        <v>3.2195017300000002</v>
      </c>
      <c r="Y1056" s="28">
        <v>13.836899039999999</v>
      </c>
      <c r="Z1056" s="28">
        <v>0.39286564000000002</v>
      </c>
      <c r="AA1056" s="28">
        <v>86.738731660000013</v>
      </c>
      <c r="AB1056" s="28">
        <v>6.9451897999999996</v>
      </c>
      <c r="AC1056" s="28">
        <v>0</v>
      </c>
      <c r="AD1056" s="28">
        <v>0</v>
      </c>
      <c r="AE1056" s="28">
        <v>0</v>
      </c>
      <c r="AF1056" s="28">
        <v>0</v>
      </c>
      <c r="AG1056" s="28">
        <v>0</v>
      </c>
      <c r="AH1056" s="28">
        <v>0</v>
      </c>
      <c r="AI1056" s="28">
        <v>0</v>
      </c>
      <c r="AJ1056" s="28">
        <v>0.22237351999999999</v>
      </c>
      <c r="AK1056" s="28">
        <v>0.22237351999999999</v>
      </c>
      <c r="AL1056" s="28">
        <v>0.30750860999999996</v>
      </c>
      <c r="AM1056" s="28">
        <v>0.30750860999999996</v>
      </c>
      <c r="AN1056" s="28">
        <v>0</v>
      </c>
      <c r="AO1056" s="28">
        <v>0</v>
      </c>
      <c r="AP1056" s="28">
        <v>1.7638571299999999</v>
      </c>
      <c r="AQ1056" s="28">
        <v>1.7638571299999999</v>
      </c>
      <c r="AR1056" s="28">
        <v>0</v>
      </c>
      <c r="AS1056" s="28">
        <v>1.8062488600000002</v>
      </c>
      <c r="AT1056" s="28">
        <v>3.8776145999999998</v>
      </c>
      <c r="AU1056" s="28">
        <v>3.2899487199999999</v>
      </c>
      <c r="AV1056" s="28">
        <v>3.8000073400000005</v>
      </c>
      <c r="AW1056" s="28">
        <v>7.0899560600000004</v>
      </c>
      <c r="AX1056" s="28">
        <v>0.47525635999999999</v>
      </c>
      <c r="AY1056" s="28">
        <v>0</v>
      </c>
      <c r="AZ1056" s="28">
        <v>6.6146996999999992</v>
      </c>
    </row>
    <row r="1057" spans="2:52" x14ac:dyDescent="0.25">
      <c r="B1057" s="15" t="s">
        <v>795</v>
      </c>
      <c r="C1057" s="28">
        <v>15.553140259999999</v>
      </c>
      <c r="D1057" s="28">
        <v>5.9397141400000004</v>
      </c>
      <c r="E1057" s="28">
        <v>3.8124093999999999</v>
      </c>
      <c r="F1057" s="28">
        <v>1.5801183000000001</v>
      </c>
      <c r="G1057" s="28">
        <v>0.54718643999999994</v>
      </c>
      <c r="H1057" s="28">
        <v>9.6134261199999997</v>
      </c>
      <c r="I1057" s="28">
        <v>1.5083396100000002</v>
      </c>
      <c r="J1057" s="28">
        <v>2.6913801899999998</v>
      </c>
      <c r="K1057" s="28">
        <v>2.3540480399999999</v>
      </c>
      <c r="L1057" s="28">
        <v>3.0596582799999998</v>
      </c>
      <c r="M1057" s="28">
        <v>84.736652859999992</v>
      </c>
      <c r="N1057" s="28">
        <v>83.425351000000006</v>
      </c>
      <c r="O1057" s="28">
        <v>0</v>
      </c>
      <c r="P1057" s="28">
        <v>0</v>
      </c>
      <c r="Q1057" s="28">
        <v>1.3113018600000002</v>
      </c>
      <c r="R1057" s="28">
        <v>100.28979312</v>
      </c>
      <c r="S1057" s="28">
        <v>55.251515079999997</v>
      </c>
      <c r="T1057" s="28">
        <v>4.5712271700000002</v>
      </c>
      <c r="U1057" s="28">
        <v>13.50752494</v>
      </c>
      <c r="V1057" s="28">
        <v>0</v>
      </c>
      <c r="W1057" s="28">
        <v>9.8805130000000005</v>
      </c>
      <c r="X1057" s="28">
        <v>4.2443294699999994</v>
      </c>
      <c r="Y1057" s="28">
        <v>10.967568999999999</v>
      </c>
      <c r="Z1057" s="28">
        <v>0</v>
      </c>
      <c r="AA1057" s="28">
        <v>98.422678660000003</v>
      </c>
      <c r="AB1057" s="28">
        <v>1.86711446</v>
      </c>
      <c r="AC1057" s="28">
        <v>0</v>
      </c>
      <c r="AD1057" s="28">
        <v>0</v>
      </c>
      <c r="AE1057" s="28">
        <v>0</v>
      </c>
      <c r="AF1057" s="28">
        <v>0</v>
      </c>
      <c r="AG1057" s="28">
        <v>0</v>
      </c>
      <c r="AH1057" s="28">
        <v>0</v>
      </c>
      <c r="AI1057" s="28">
        <v>0</v>
      </c>
      <c r="AJ1057" s="28">
        <v>0</v>
      </c>
      <c r="AK1057" s="28">
        <v>0</v>
      </c>
      <c r="AL1057" s="28">
        <v>3.2199330000000002</v>
      </c>
      <c r="AM1057" s="28">
        <v>3.2199330000000002</v>
      </c>
      <c r="AN1057" s="28">
        <v>0</v>
      </c>
      <c r="AO1057" s="28">
        <v>0</v>
      </c>
      <c r="AP1057" s="28">
        <v>1.177986</v>
      </c>
      <c r="AQ1057" s="28">
        <v>1.177986</v>
      </c>
      <c r="AR1057" s="28">
        <v>0</v>
      </c>
      <c r="AS1057" s="28">
        <v>0</v>
      </c>
      <c r="AT1057" s="28">
        <v>4.3979189999999999</v>
      </c>
      <c r="AU1057" s="28">
        <v>-2.5308045400000001</v>
      </c>
      <c r="AV1057" s="28">
        <v>10.461048999999999</v>
      </c>
      <c r="AW1057" s="28">
        <v>7.9302444599999999</v>
      </c>
      <c r="AX1057" s="28">
        <v>0</v>
      </c>
      <c r="AY1057" s="28">
        <v>0</v>
      </c>
      <c r="AZ1057" s="28">
        <v>7.9302444599999999</v>
      </c>
    </row>
    <row r="1058" spans="2:52" x14ac:dyDescent="0.25">
      <c r="B1058" s="15" t="s">
        <v>216</v>
      </c>
      <c r="C1058" s="28">
        <v>10.05535998</v>
      </c>
      <c r="D1058" s="28">
        <v>5.3583322600000001</v>
      </c>
      <c r="E1058" s="28">
        <v>1.5568754899999999</v>
      </c>
      <c r="F1058" s="28">
        <v>3.3271387900000002</v>
      </c>
      <c r="G1058" s="28">
        <v>0.47431797999999997</v>
      </c>
      <c r="H1058" s="28">
        <v>4.6970277199999995</v>
      </c>
      <c r="I1058" s="28">
        <v>0.9897205</v>
      </c>
      <c r="J1058" s="28">
        <v>1.8259999099999999</v>
      </c>
      <c r="K1058" s="28">
        <v>1.3443151299999998</v>
      </c>
      <c r="L1058" s="28">
        <v>0.53699218000000004</v>
      </c>
      <c r="M1058" s="28">
        <v>62.997235159999995</v>
      </c>
      <c r="N1058" s="28">
        <v>50.541164000000002</v>
      </c>
      <c r="O1058" s="28">
        <v>9.3502000000000002E-2</v>
      </c>
      <c r="P1058" s="28">
        <v>0.48626915999999998</v>
      </c>
      <c r="Q1058" s="28">
        <v>11.876300000000001</v>
      </c>
      <c r="R1058" s="28">
        <v>73.052595139999994</v>
      </c>
      <c r="S1058" s="28">
        <v>20.923783149999998</v>
      </c>
      <c r="T1058" s="28">
        <v>0.82026462</v>
      </c>
      <c r="U1058" s="28">
        <v>3.33608583</v>
      </c>
      <c r="V1058" s="28">
        <v>0</v>
      </c>
      <c r="W1058" s="28">
        <v>1.1392284500000001</v>
      </c>
      <c r="X1058" s="28">
        <v>9.4114685799999993</v>
      </c>
      <c r="Y1058" s="28">
        <v>9.8974963200000001</v>
      </c>
      <c r="Z1058" s="28">
        <v>0</v>
      </c>
      <c r="AA1058" s="28">
        <v>45.52832695</v>
      </c>
      <c r="AB1058" s="28">
        <v>27.524268189999997</v>
      </c>
      <c r="AC1058" s="28">
        <v>0</v>
      </c>
      <c r="AD1058" s="28">
        <v>0</v>
      </c>
      <c r="AE1058" s="28">
        <v>0</v>
      </c>
      <c r="AF1058" s="28">
        <v>0</v>
      </c>
      <c r="AG1058" s="28">
        <v>0</v>
      </c>
      <c r="AH1058" s="28">
        <v>0</v>
      </c>
      <c r="AI1058" s="28">
        <v>0</v>
      </c>
      <c r="AJ1058" s="28">
        <v>4.0759999999999998E-2</v>
      </c>
      <c r="AK1058" s="28">
        <v>4.0759999999999998E-2</v>
      </c>
      <c r="AL1058" s="28">
        <v>7.39011262</v>
      </c>
      <c r="AM1058" s="28">
        <v>7.39011262</v>
      </c>
      <c r="AN1058" s="28">
        <v>0</v>
      </c>
      <c r="AO1058" s="28">
        <v>0</v>
      </c>
      <c r="AP1058" s="28">
        <v>0</v>
      </c>
      <c r="AQ1058" s="28">
        <v>0</v>
      </c>
      <c r="AR1058" s="28">
        <v>0</v>
      </c>
      <c r="AS1058" s="28">
        <v>11.646575990000001</v>
      </c>
      <c r="AT1058" s="28">
        <v>19.036688609999999</v>
      </c>
      <c r="AU1058" s="28">
        <v>8.528339579999999</v>
      </c>
      <c r="AV1058" s="28">
        <v>22.565566069999999</v>
      </c>
      <c r="AW1058" s="28">
        <v>31.09390565</v>
      </c>
      <c r="AX1058" s="28">
        <v>0.43</v>
      </c>
      <c r="AY1058" s="28">
        <v>0</v>
      </c>
      <c r="AZ1058" s="28">
        <v>30.66390565</v>
      </c>
    </row>
    <row r="1059" spans="2:52" x14ac:dyDescent="0.25">
      <c r="B1059" s="15" t="s">
        <v>796</v>
      </c>
      <c r="C1059" s="28">
        <v>12.872261809999999</v>
      </c>
      <c r="D1059" s="28">
        <v>2.2879009300000002</v>
      </c>
      <c r="E1059" s="28">
        <v>1.0575463300000001</v>
      </c>
      <c r="F1059" s="28">
        <v>0.86581343999999993</v>
      </c>
      <c r="G1059" s="28">
        <v>0.36454115999999998</v>
      </c>
      <c r="H1059" s="28">
        <v>10.584360879999998</v>
      </c>
      <c r="I1059" s="28">
        <v>1.0528852399999999</v>
      </c>
      <c r="J1059" s="28">
        <v>4.1749825099999995</v>
      </c>
      <c r="K1059" s="28">
        <v>5.0232542699999998</v>
      </c>
      <c r="L1059" s="28">
        <v>0.33323885999999997</v>
      </c>
      <c r="M1059" s="28">
        <v>42.063720969999999</v>
      </c>
      <c r="N1059" s="28">
        <v>39.903593999999998</v>
      </c>
      <c r="O1059" s="28">
        <v>8.9261779999999999E-2</v>
      </c>
      <c r="P1059" s="28">
        <v>2.0708651900000001</v>
      </c>
      <c r="Q1059" s="28">
        <v>0</v>
      </c>
      <c r="R1059" s="28">
        <v>54.935982780000003</v>
      </c>
      <c r="S1059" s="28">
        <v>35.075627270000005</v>
      </c>
      <c r="T1059" s="28">
        <v>1.0454557799999999</v>
      </c>
      <c r="U1059" s="28">
        <v>2.6921007799999996</v>
      </c>
      <c r="V1059" s="28">
        <v>0</v>
      </c>
      <c r="W1059" s="28">
        <v>0</v>
      </c>
      <c r="X1059" s="28">
        <v>0.89648231999999994</v>
      </c>
      <c r="Y1059" s="28">
        <v>6.0423089800000005</v>
      </c>
      <c r="Z1059" s="28">
        <v>0</v>
      </c>
      <c r="AA1059" s="28">
        <v>45.751975130000012</v>
      </c>
      <c r="AB1059" s="28">
        <v>9.1840076499999999</v>
      </c>
      <c r="AC1059" s="28">
        <v>0</v>
      </c>
      <c r="AD1059" s="28">
        <v>0</v>
      </c>
      <c r="AE1059" s="28">
        <v>0</v>
      </c>
      <c r="AF1059" s="28">
        <v>0</v>
      </c>
      <c r="AG1059" s="28">
        <v>0</v>
      </c>
      <c r="AH1059" s="28">
        <v>0</v>
      </c>
      <c r="AI1059" s="28">
        <v>0</v>
      </c>
      <c r="AJ1059" s="28">
        <v>0.33452915</v>
      </c>
      <c r="AK1059" s="28">
        <v>0.33452915</v>
      </c>
      <c r="AL1059" s="28">
        <v>3.7918338</v>
      </c>
      <c r="AM1059" s="28">
        <v>3.7918338</v>
      </c>
      <c r="AN1059" s="28">
        <v>0</v>
      </c>
      <c r="AO1059" s="28">
        <v>0</v>
      </c>
      <c r="AP1059" s="28">
        <v>0</v>
      </c>
      <c r="AQ1059" s="28">
        <v>0</v>
      </c>
      <c r="AR1059" s="28">
        <v>0</v>
      </c>
      <c r="AS1059" s="28">
        <v>1.3370822</v>
      </c>
      <c r="AT1059" s="28">
        <v>5.1289160000000003</v>
      </c>
      <c r="AU1059" s="28">
        <v>4.3896207999999994</v>
      </c>
      <c r="AV1059" s="28">
        <v>4.5907227400000004</v>
      </c>
      <c r="AW1059" s="28">
        <v>8.9803435400000016</v>
      </c>
      <c r="AX1059" s="28">
        <v>0</v>
      </c>
      <c r="AY1059" s="28">
        <v>0</v>
      </c>
      <c r="AZ1059" s="28">
        <v>8.9803435400000016</v>
      </c>
    </row>
    <row r="1060" spans="2:52" x14ac:dyDescent="0.25">
      <c r="B1060" s="15" t="s">
        <v>797</v>
      </c>
      <c r="C1060" s="28">
        <v>16.575754570000001</v>
      </c>
      <c r="D1060" s="28">
        <v>7.1697741399999995</v>
      </c>
      <c r="E1060" s="28">
        <v>2.3830305999999997</v>
      </c>
      <c r="F1060" s="28">
        <v>4.1634256299999999</v>
      </c>
      <c r="G1060" s="28">
        <v>0.62331791000000003</v>
      </c>
      <c r="H1060" s="28">
        <v>9.4059804299999996</v>
      </c>
      <c r="I1060" s="28">
        <v>1.8049364099999998</v>
      </c>
      <c r="J1060" s="28">
        <v>0.35336299999999998</v>
      </c>
      <c r="K1060" s="28">
        <v>5.5177596900000001</v>
      </c>
      <c r="L1060" s="28">
        <v>1.72992133</v>
      </c>
      <c r="M1060" s="28">
        <v>79.135414120000007</v>
      </c>
      <c r="N1060" s="28">
        <v>78.984455999999994</v>
      </c>
      <c r="O1060" s="28">
        <v>0.15095812</v>
      </c>
      <c r="P1060" s="28">
        <v>0</v>
      </c>
      <c r="Q1060" s="28">
        <v>0</v>
      </c>
      <c r="R1060" s="28">
        <v>95.711168689999994</v>
      </c>
      <c r="S1060" s="28">
        <v>47.309772380000005</v>
      </c>
      <c r="T1060" s="28">
        <v>1.91048993</v>
      </c>
      <c r="U1060" s="28">
        <v>6.3978259800000004</v>
      </c>
      <c r="V1060" s="28">
        <v>0</v>
      </c>
      <c r="W1060" s="28">
        <v>0</v>
      </c>
      <c r="X1060" s="28">
        <v>2.1126412299999999</v>
      </c>
      <c r="Y1060" s="28">
        <v>7.5887038200000001</v>
      </c>
      <c r="Z1060" s="28">
        <v>0</v>
      </c>
      <c r="AA1060" s="28">
        <v>65.319433340000003</v>
      </c>
      <c r="AB1060" s="28">
        <v>30.391735349999998</v>
      </c>
      <c r="AC1060" s="28">
        <v>0</v>
      </c>
      <c r="AD1060" s="28">
        <v>0</v>
      </c>
      <c r="AE1060" s="28">
        <v>0</v>
      </c>
      <c r="AF1060" s="28">
        <v>0</v>
      </c>
      <c r="AG1060" s="28">
        <v>0</v>
      </c>
      <c r="AH1060" s="28">
        <v>0</v>
      </c>
      <c r="AI1060" s="28">
        <v>0</v>
      </c>
      <c r="AJ1060" s="28">
        <v>0.10977353999999999</v>
      </c>
      <c r="AK1060" s="28">
        <v>0.10977353999999999</v>
      </c>
      <c r="AL1060" s="28">
        <v>0</v>
      </c>
      <c r="AM1060" s="28">
        <v>0</v>
      </c>
      <c r="AN1060" s="28">
        <v>0</v>
      </c>
      <c r="AO1060" s="28">
        <v>0</v>
      </c>
      <c r="AP1060" s="28">
        <v>0</v>
      </c>
      <c r="AQ1060" s="28">
        <v>0</v>
      </c>
      <c r="AR1060" s="28">
        <v>0</v>
      </c>
      <c r="AS1060" s="28">
        <v>5.2396680000000001E-2</v>
      </c>
      <c r="AT1060" s="28">
        <v>5.2396680000000001E-2</v>
      </c>
      <c r="AU1060" s="28">
        <v>30.449112209999999</v>
      </c>
      <c r="AV1060" s="28">
        <v>53.249038640000002</v>
      </c>
      <c r="AW1060" s="28">
        <v>83.69815084999999</v>
      </c>
      <c r="AX1060" s="28">
        <v>0</v>
      </c>
      <c r="AY1060" s="28">
        <v>0</v>
      </c>
      <c r="AZ1060" s="28">
        <v>83.69815084999999</v>
      </c>
    </row>
    <row r="1061" spans="2:52" x14ac:dyDescent="0.25">
      <c r="B1061" s="15" t="s">
        <v>798</v>
      </c>
      <c r="C1061" s="28">
        <v>12.751124519999999</v>
      </c>
      <c r="D1061" s="28">
        <v>4.1102494399999996</v>
      </c>
      <c r="E1061" s="28">
        <v>3.1645247999999997</v>
      </c>
      <c r="F1061" s="28">
        <v>0.73968886</v>
      </c>
      <c r="G1061" s="28">
        <v>0.20603578</v>
      </c>
      <c r="H1061" s="28">
        <v>8.6408750800000007</v>
      </c>
      <c r="I1061" s="28">
        <v>0.96315465</v>
      </c>
      <c r="J1061" s="28">
        <v>0.54834279000000008</v>
      </c>
      <c r="K1061" s="28">
        <v>7.0787156399999995</v>
      </c>
      <c r="L1061" s="28">
        <v>5.0661999999999999E-2</v>
      </c>
      <c r="M1061" s="28">
        <v>64.606283319999989</v>
      </c>
      <c r="N1061" s="28">
        <v>63.948672000000002</v>
      </c>
      <c r="O1061" s="28">
        <v>7.098691E-2</v>
      </c>
      <c r="P1061" s="28">
        <v>0.58662440999999999</v>
      </c>
      <c r="Q1061" s="28">
        <v>0</v>
      </c>
      <c r="R1061" s="28">
        <v>77.357407839999993</v>
      </c>
      <c r="S1061" s="28">
        <v>30.587366399999997</v>
      </c>
      <c r="T1061" s="28">
        <v>1.0500343600000002</v>
      </c>
      <c r="U1061" s="28">
        <v>3.8046589900000001</v>
      </c>
      <c r="V1061" s="28">
        <v>0</v>
      </c>
      <c r="W1061" s="28">
        <v>0.10619308</v>
      </c>
      <c r="X1061" s="28">
        <v>0.74518469999999992</v>
      </c>
      <c r="Y1061" s="28">
        <v>14.150516550000001</v>
      </c>
      <c r="Z1061" s="28">
        <v>7.7796399999999988E-2</v>
      </c>
      <c r="AA1061" s="28">
        <v>50.521750479999994</v>
      </c>
      <c r="AB1061" s="28">
        <v>26.835657359999999</v>
      </c>
      <c r="AC1061" s="28">
        <v>0</v>
      </c>
      <c r="AD1061" s="28">
        <v>0</v>
      </c>
      <c r="AE1061" s="28">
        <v>0</v>
      </c>
      <c r="AF1061" s="28">
        <v>0</v>
      </c>
      <c r="AG1061" s="28">
        <v>0</v>
      </c>
      <c r="AH1061" s="28">
        <v>0</v>
      </c>
      <c r="AI1061" s="28">
        <v>0</v>
      </c>
      <c r="AJ1061" s="28">
        <v>6.6657059600000004</v>
      </c>
      <c r="AK1061" s="28">
        <v>6.6657059600000004</v>
      </c>
      <c r="AL1061" s="28">
        <v>2.12702342</v>
      </c>
      <c r="AM1061" s="28">
        <v>2.12702342</v>
      </c>
      <c r="AN1061" s="28">
        <v>0</v>
      </c>
      <c r="AO1061" s="28">
        <v>0</v>
      </c>
      <c r="AP1061" s="28">
        <v>8.0960271400000003</v>
      </c>
      <c r="AQ1061" s="28">
        <v>8.0960271400000003</v>
      </c>
      <c r="AR1061" s="28">
        <v>0</v>
      </c>
      <c r="AS1061" s="28">
        <v>14.0692304</v>
      </c>
      <c r="AT1061" s="28">
        <v>24.292280959999999</v>
      </c>
      <c r="AU1061" s="28">
        <v>9.2090823600000018</v>
      </c>
      <c r="AV1061" s="28">
        <v>15.523641</v>
      </c>
      <c r="AW1061" s="28">
        <v>24.732723359999998</v>
      </c>
      <c r="AX1061" s="28">
        <v>0</v>
      </c>
      <c r="AY1061" s="28">
        <v>0</v>
      </c>
      <c r="AZ1061" s="28">
        <v>24.732723359999998</v>
      </c>
    </row>
    <row r="1062" spans="2:52" x14ac:dyDescent="0.25">
      <c r="B1062" s="15" t="s">
        <v>799</v>
      </c>
      <c r="C1062" s="28">
        <v>11.808880290000001</v>
      </c>
      <c r="D1062" s="28">
        <v>2.5982192299999998</v>
      </c>
      <c r="E1062" s="28">
        <v>1.51395101</v>
      </c>
      <c r="F1062" s="28">
        <v>0.72643449000000004</v>
      </c>
      <c r="G1062" s="28">
        <v>0.35783372999999996</v>
      </c>
      <c r="H1062" s="28">
        <v>9.2106610600000014</v>
      </c>
      <c r="I1062" s="28">
        <v>0.33741557999999999</v>
      </c>
      <c r="J1062" s="28">
        <v>1.0301274599999999</v>
      </c>
      <c r="K1062" s="28">
        <v>7.7435345599999996</v>
      </c>
      <c r="L1062" s="28">
        <v>9.9583460000000013E-2</v>
      </c>
      <c r="M1062" s="28">
        <v>64.734799140000007</v>
      </c>
      <c r="N1062" s="28">
        <v>64.680312000000001</v>
      </c>
      <c r="O1062" s="28">
        <v>5.4487139999999996E-2</v>
      </c>
      <c r="P1062" s="28">
        <v>0</v>
      </c>
      <c r="Q1062" s="28">
        <v>0</v>
      </c>
      <c r="R1062" s="28">
        <v>76.543679430000012</v>
      </c>
      <c r="S1062" s="28">
        <v>52.651829749999997</v>
      </c>
      <c r="T1062" s="28">
        <v>0.78032235999999999</v>
      </c>
      <c r="U1062" s="28">
        <v>2.3375825200000002</v>
      </c>
      <c r="V1062" s="28">
        <v>0</v>
      </c>
      <c r="W1062" s="28">
        <v>0</v>
      </c>
      <c r="X1062" s="28">
        <v>1.2474908</v>
      </c>
      <c r="Y1062" s="28">
        <v>10.813715550000001</v>
      </c>
      <c r="Z1062" s="28">
        <v>0</v>
      </c>
      <c r="AA1062" s="28">
        <v>67.830940980000008</v>
      </c>
      <c r="AB1062" s="28">
        <v>8.7127384499999998</v>
      </c>
      <c r="AC1062" s="28">
        <v>0</v>
      </c>
      <c r="AD1062" s="28">
        <v>0</v>
      </c>
      <c r="AE1062" s="28">
        <v>0</v>
      </c>
      <c r="AF1062" s="28">
        <v>0</v>
      </c>
      <c r="AG1062" s="28">
        <v>0</v>
      </c>
      <c r="AH1062" s="28">
        <v>0</v>
      </c>
      <c r="AI1062" s="28">
        <v>0</v>
      </c>
      <c r="AJ1062" s="28">
        <v>0</v>
      </c>
      <c r="AK1062" s="28">
        <v>0</v>
      </c>
      <c r="AL1062" s="28">
        <v>1.10411674</v>
      </c>
      <c r="AM1062" s="28">
        <v>1.10411674</v>
      </c>
      <c r="AN1062" s="28">
        <v>0</v>
      </c>
      <c r="AO1062" s="28">
        <v>0</v>
      </c>
      <c r="AP1062" s="28">
        <v>0</v>
      </c>
      <c r="AQ1062" s="28">
        <v>0</v>
      </c>
      <c r="AR1062" s="28">
        <v>0</v>
      </c>
      <c r="AS1062" s="28">
        <v>6.8440483899999993</v>
      </c>
      <c r="AT1062" s="28">
        <v>7.9481651299999996</v>
      </c>
      <c r="AU1062" s="28">
        <v>0.76457332</v>
      </c>
      <c r="AV1062" s="28">
        <v>22.537780000000001</v>
      </c>
      <c r="AW1062" s="28">
        <v>23.302353320000002</v>
      </c>
      <c r="AX1062" s="28">
        <v>0</v>
      </c>
      <c r="AY1062" s="28">
        <v>0</v>
      </c>
      <c r="AZ1062" s="28">
        <v>23.302353320000002</v>
      </c>
    </row>
    <row r="1063" spans="2:52" x14ac:dyDescent="0.25">
      <c r="B1063" s="15" t="s">
        <v>800</v>
      </c>
      <c r="C1063" s="28">
        <v>11.008948200000001</v>
      </c>
      <c r="D1063" s="28">
        <v>1.80218649</v>
      </c>
      <c r="E1063" s="28">
        <v>1.0940442100000001</v>
      </c>
      <c r="F1063" s="28">
        <v>0.56710181000000004</v>
      </c>
      <c r="G1063" s="28">
        <v>0.14104047</v>
      </c>
      <c r="H1063" s="28">
        <v>9.2067617100000003</v>
      </c>
      <c r="I1063" s="28">
        <v>0.33694415999999999</v>
      </c>
      <c r="J1063" s="28">
        <v>7.4853939800000004</v>
      </c>
      <c r="K1063" s="28">
        <v>1.1518345000000001</v>
      </c>
      <c r="L1063" s="28">
        <v>0.23258907000000001</v>
      </c>
      <c r="M1063" s="28">
        <v>57.470717469999997</v>
      </c>
      <c r="N1063" s="28">
        <v>57.358293000000003</v>
      </c>
      <c r="O1063" s="28">
        <v>9.0069469999999999E-2</v>
      </c>
      <c r="P1063" s="28">
        <v>2.2355E-2</v>
      </c>
      <c r="Q1063" s="28">
        <v>0</v>
      </c>
      <c r="R1063" s="28">
        <v>68.479665670000003</v>
      </c>
      <c r="S1063" s="28">
        <v>28.653498629999998</v>
      </c>
      <c r="T1063" s="28">
        <v>0.71690973999999996</v>
      </c>
      <c r="U1063" s="28">
        <v>4.4582700900000001</v>
      </c>
      <c r="V1063" s="28">
        <v>0</v>
      </c>
      <c r="W1063" s="28">
        <v>4.9949681999999997</v>
      </c>
      <c r="X1063" s="28">
        <v>3.1780835499999998</v>
      </c>
      <c r="Y1063" s="28">
        <v>4.32381656</v>
      </c>
      <c r="Z1063" s="28">
        <v>0</v>
      </c>
      <c r="AA1063" s="28">
        <v>46.325546769999995</v>
      </c>
      <c r="AB1063" s="28">
        <v>22.154118900000004</v>
      </c>
      <c r="AC1063" s="28">
        <v>0</v>
      </c>
      <c r="AD1063" s="28">
        <v>0</v>
      </c>
      <c r="AE1063" s="28">
        <v>0</v>
      </c>
      <c r="AF1063" s="28">
        <v>0</v>
      </c>
      <c r="AG1063" s="28">
        <v>0</v>
      </c>
      <c r="AH1063" s="28">
        <v>0</v>
      </c>
      <c r="AI1063" s="28">
        <v>0</v>
      </c>
      <c r="AJ1063" s="28">
        <v>5.24776737</v>
      </c>
      <c r="AK1063" s="28">
        <v>5.24776737</v>
      </c>
      <c r="AL1063" s="28">
        <v>1.7754846099999999</v>
      </c>
      <c r="AM1063" s="28">
        <v>1.7754846099999999</v>
      </c>
      <c r="AN1063" s="28">
        <v>0</v>
      </c>
      <c r="AO1063" s="28">
        <v>0</v>
      </c>
      <c r="AP1063" s="28">
        <v>0</v>
      </c>
      <c r="AQ1063" s="28">
        <v>0</v>
      </c>
      <c r="AR1063" s="28">
        <v>0</v>
      </c>
      <c r="AS1063" s="28">
        <v>8.0495717400000011</v>
      </c>
      <c r="AT1063" s="28">
        <v>9.8250563499999988</v>
      </c>
      <c r="AU1063" s="28">
        <v>17.576829920000002</v>
      </c>
      <c r="AV1063" s="28">
        <v>14.886193</v>
      </c>
      <c r="AW1063" s="28">
        <v>32.46302292</v>
      </c>
      <c r="AX1063" s="28">
        <v>0</v>
      </c>
      <c r="AY1063" s="28">
        <v>0</v>
      </c>
      <c r="AZ1063" s="28">
        <v>32.46302292</v>
      </c>
    </row>
    <row r="1064" spans="2:52" x14ac:dyDescent="0.25">
      <c r="B1064" s="15" t="s">
        <v>801</v>
      </c>
      <c r="C1064" s="28">
        <v>15.791819749999998</v>
      </c>
      <c r="D1064" s="28">
        <v>6.6850921299999992</v>
      </c>
      <c r="E1064" s="28">
        <v>2.1242168899999996</v>
      </c>
      <c r="F1064" s="28">
        <v>4.1515393100000004</v>
      </c>
      <c r="G1064" s="28">
        <v>0.40933593000000001</v>
      </c>
      <c r="H1064" s="28">
        <v>9.1067276199999991</v>
      </c>
      <c r="I1064" s="28">
        <v>0.95958629000000006</v>
      </c>
      <c r="J1064" s="28">
        <v>0.96299092000000008</v>
      </c>
      <c r="K1064" s="28">
        <v>5.3730362999999999</v>
      </c>
      <c r="L1064" s="28">
        <v>1.8111141100000001</v>
      </c>
      <c r="M1064" s="28">
        <v>103.79786900000001</v>
      </c>
      <c r="N1064" s="28">
        <v>103.787457</v>
      </c>
      <c r="O1064" s="28">
        <v>1.0411999999999999E-2</v>
      </c>
      <c r="P1064" s="28">
        <v>0</v>
      </c>
      <c r="Q1064" s="28">
        <v>0</v>
      </c>
      <c r="R1064" s="28">
        <v>119.58968874999999</v>
      </c>
      <c r="S1064" s="28">
        <v>32.638797089999997</v>
      </c>
      <c r="T1064" s="28">
        <v>2.0521803599999999</v>
      </c>
      <c r="U1064" s="28">
        <v>5.07293284</v>
      </c>
      <c r="V1064" s="28">
        <v>0</v>
      </c>
      <c r="W1064" s="28">
        <v>0</v>
      </c>
      <c r="X1064" s="28">
        <v>2.1311243799999997</v>
      </c>
      <c r="Y1064" s="28">
        <v>16.75877255</v>
      </c>
      <c r="Z1064" s="28">
        <v>0</v>
      </c>
      <c r="AA1064" s="28">
        <v>58.653807220000012</v>
      </c>
      <c r="AB1064" s="28">
        <v>60.935881530000003</v>
      </c>
      <c r="AC1064" s="28">
        <v>0</v>
      </c>
      <c r="AD1064" s="28">
        <v>0</v>
      </c>
      <c r="AE1064" s="28">
        <v>0</v>
      </c>
      <c r="AF1064" s="28">
        <v>0</v>
      </c>
      <c r="AG1064" s="28">
        <v>0</v>
      </c>
      <c r="AH1064" s="28">
        <v>0</v>
      </c>
      <c r="AI1064" s="28">
        <v>0</v>
      </c>
      <c r="AJ1064" s="28">
        <v>3.0771711399999999</v>
      </c>
      <c r="AK1064" s="28">
        <v>3.0771711399999999</v>
      </c>
      <c r="AL1064" s="28">
        <v>15.402144269999999</v>
      </c>
      <c r="AM1064" s="28">
        <v>15.402144269999999</v>
      </c>
      <c r="AN1064" s="28">
        <v>0</v>
      </c>
      <c r="AO1064" s="28">
        <v>0</v>
      </c>
      <c r="AP1064" s="28">
        <v>0</v>
      </c>
      <c r="AQ1064" s="28">
        <v>0</v>
      </c>
      <c r="AR1064" s="28">
        <v>0</v>
      </c>
      <c r="AS1064" s="28">
        <v>28.747256</v>
      </c>
      <c r="AT1064" s="28">
        <v>44.149400269999994</v>
      </c>
      <c r="AU1064" s="28">
        <v>19.863652399999999</v>
      </c>
      <c r="AV1064" s="28">
        <v>39.426382129999993</v>
      </c>
      <c r="AW1064" s="28">
        <v>59.29003453</v>
      </c>
      <c r="AX1064" s="28">
        <v>4.5896543799999998</v>
      </c>
      <c r="AY1064" s="28">
        <v>0</v>
      </c>
      <c r="AZ1064" s="28">
        <v>54.700380150000001</v>
      </c>
    </row>
    <row r="1065" spans="2:52" x14ac:dyDescent="0.25">
      <c r="B1065" s="15" t="s">
        <v>802</v>
      </c>
      <c r="C1065" s="28">
        <v>3.23742105</v>
      </c>
      <c r="D1065" s="28">
        <v>1.1734563999999998</v>
      </c>
      <c r="E1065" s="28">
        <v>0.6531456699999999</v>
      </c>
      <c r="F1065" s="28">
        <v>0.40117034999999995</v>
      </c>
      <c r="G1065" s="28">
        <v>0.11914038</v>
      </c>
      <c r="H1065" s="28">
        <v>2.06396465</v>
      </c>
      <c r="I1065" s="28">
        <v>0.53357774000000002</v>
      </c>
      <c r="J1065" s="28">
        <v>0.39358824999999997</v>
      </c>
      <c r="K1065" s="28">
        <v>1.09904205</v>
      </c>
      <c r="L1065" s="28">
        <v>3.7756610000000003E-2</v>
      </c>
      <c r="M1065" s="28">
        <v>34.542261689999997</v>
      </c>
      <c r="N1065" s="28">
        <v>34.182470000000002</v>
      </c>
      <c r="O1065" s="28">
        <v>0</v>
      </c>
      <c r="P1065" s="28">
        <v>0</v>
      </c>
      <c r="Q1065" s="28">
        <v>0.35979169</v>
      </c>
      <c r="R1065" s="28">
        <v>37.779682739999991</v>
      </c>
      <c r="S1065" s="28">
        <v>24.21372246</v>
      </c>
      <c r="T1065" s="28">
        <v>0.20627910999999999</v>
      </c>
      <c r="U1065" s="28">
        <v>2.9655956800000003</v>
      </c>
      <c r="V1065" s="28">
        <v>0</v>
      </c>
      <c r="W1065" s="28">
        <v>0</v>
      </c>
      <c r="X1065" s="28">
        <v>1.1786732200000001</v>
      </c>
      <c r="Y1065" s="28">
        <v>5.87565223</v>
      </c>
      <c r="Z1065" s="28">
        <v>0</v>
      </c>
      <c r="AA1065" s="28">
        <v>34.439922700000004</v>
      </c>
      <c r="AB1065" s="28">
        <v>3.3397600399999998</v>
      </c>
      <c r="AC1065" s="28">
        <v>0</v>
      </c>
      <c r="AD1065" s="28">
        <v>0</v>
      </c>
      <c r="AE1065" s="28">
        <v>0</v>
      </c>
      <c r="AF1065" s="28">
        <v>0</v>
      </c>
      <c r="AG1065" s="28">
        <v>0</v>
      </c>
      <c r="AH1065" s="28">
        <v>0</v>
      </c>
      <c r="AI1065" s="28">
        <v>0</v>
      </c>
      <c r="AJ1065" s="28">
        <v>0</v>
      </c>
      <c r="AK1065" s="28">
        <v>0</v>
      </c>
      <c r="AL1065" s="28">
        <v>0.239979</v>
      </c>
      <c r="AM1065" s="28">
        <v>0.239979</v>
      </c>
      <c r="AN1065" s="28">
        <v>0</v>
      </c>
      <c r="AO1065" s="28">
        <v>0</v>
      </c>
      <c r="AP1065" s="28">
        <v>0</v>
      </c>
      <c r="AQ1065" s="28">
        <v>0</v>
      </c>
      <c r="AR1065" s="28">
        <v>0</v>
      </c>
      <c r="AS1065" s="28">
        <v>1.8130141399999999</v>
      </c>
      <c r="AT1065" s="28">
        <v>2.0529931399999999</v>
      </c>
      <c r="AU1065" s="28">
        <v>1.2867669000000002</v>
      </c>
      <c r="AV1065" s="28">
        <v>3.3894106700000002</v>
      </c>
      <c r="AW1065" s="28">
        <v>4.6761775700000001</v>
      </c>
      <c r="AX1065" s="28">
        <v>0</v>
      </c>
      <c r="AY1065" s="28">
        <v>0</v>
      </c>
      <c r="AZ1065" s="28">
        <v>4.6761775700000001</v>
      </c>
    </row>
    <row r="1066" spans="2:52" x14ac:dyDescent="0.25">
      <c r="B1066" s="25" t="s">
        <v>1582</v>
      </c>
      <c r="C1066" s="26">
        <f t="shared" ref="C1066:AZ1066" si="62">SUM(C1022:C1065)</f>
        <v>908.57830883999964</v>
      </c>
      <c r="D1066" s="26">
        <f t="shared" si="62"/>
        <v>405.07450443999994</v>
      </c>
      <c r="E1066" s="26">
        <f t="shared" si="62"/>
        <v>170.69912445000003</v>
      </c>
      <c r="F1066" s="26">
        <f t="shared" si="62"/>
        <v>207.48506345000001</v>
      </c>
      <c r="G1066" s="26">
        <f t="shared" si="62"/>
        <v>26.890316540000008</v>
      </c>
      <c r="H1066" s="26">
        <f t="shared" si="62"/>
        <v>503.50380439999998</v>
      </c>
      <c r="I1066" s="26">
        <f t="shared" si="62"/>
        <v>79.788208530000006</v>
      </c>
      <c r="J1066" s="26">
        <f t="shared" si="62"/>
        <v>147.17704785000001</v>
      </c>
      <c r="K1066" s="26">
        <f t="shared" si="62"/>
        <v>246.48211354</v>
      </c>
      <c r="L1066" s="26">
        <f t="shared" si="62"/>
        <v>30.056434479999997</v>
      </c>
      <c r="M1066" s="26">
        <f t="shared" si="62"/>
        <v>3439.4587682799993</v>
      </c>
      <c r="N1066" s="26">
        <f t="shared" si="62"/>
        <v>3263.6282789999996</v>
      </c>
      <c r="O1066" s="26">
        <f t="shared" si="62"/>
        <v>118.19114502000001</v>
      </c>
      <c r="P1066" s="26">
        <f t="shared" si="62"/>
        <v>29.569490820000002</v>
      </c>
      <c r="Q1066" s="26">
        <f t="shared" si="62"/>
        <v>28.069853440000003</v>
      </c>
      <c r="R1066" s="26">
        <f t="shared" si="62"/>
        <v>4348.0370771200005</v>
      </c>
      <c r="S1066" s="26">
        <f t="shared" si="62"/>
        <v>1943.6225459800003</v>
      </c>
      <c r="T1066" s="26">
        <f t="shared" si="62"/>
        <v>82.987100319999996</v>
      </c>
      <c r="U1066" s="26">
        <f t="shared" si="62"/>
        <v>277.45563850000008</v>
      </c>
      <c r="V1066" s="26">
        <f t="shared" si="62"/>
        <v>4.8371380400000001</v>
      </c>
      <c r="W1066" s="26">
        <f t="shared" si="62"/>
        <v>58.755722260000013</v>
      </c>
      <c r="X1066" s="26">
        <f t="shared" si="62"/>
        <v>117.45892751</v>
      </c>
      <c r="Y1066" s="26">
        <f t="shared" si="62"/>
        <v>474.88733466999992</v>
      </c>
      <c r="Z1066" s="26">
        <f t="shared" si="62"/>
        <v>26.160818809999999</v>
      </c>
      <c r="AA1066" s="26">
        <f t="shared" si="62"/>
        <v>2986.1652260900005</v>
      </c>
      <c r="AB1066" s="26">
        <f t="shared" si="62"/>
        <v>1361.8718510299998</v>
      </c>
      <c r="AC1066" s="26">
        <f t="shared" si="62"/>
        <v>3.34418602</v>
      </c>
      <c r="AD1066" s="26">
        <f t="shared" si="62"/>
        <v>3.0140100000000003</v>
      </c>
      <c r="AE1066" s="26">
        <f t="shared" si="62"/>
        <v>0</v>
      </c>
      <c r="AF1066" s="26">
        <f t="shared" si="62"/>
        <v>0.33017602000000001</v>
      </c>
      <c r="AG1066" s="26">
        <f t="shared" si="62"/>
        <v>86.13</v>
      </c>
      <c r="AH1066" s="26">
        <f t="shared" si="62"/>
        <v>86.13</v>
      </c>
      <c r="AI1066" s="26">
        <f t="shared" si="62"/>
        <v>0</v>
      </c>
      <c r="AJ1066" s="26">
        <f t="shared" si="62"/>
        <v>160.37363462999997</v>
      </c>
      <c r="AK1066" s="26">
        <f t="shared" si="62"/>
        <v>249.8478206499999</v>
      </c>
      <c r="AL1066" s="26">
        <f t="shared" si="62"/>
        <v>345.30894336000011</v>
      </c>
      <c r="AM1066" s="26">
        <f t="shared" si="62"/>
        <v>298.56209872000005</v>
      </c>
      <c r="AN1066" s="26">
        <f t="shared" si="62"/>
        <v>0</v>
      </c>
      <c r="AO1066" s="26">
        <f t="shared" si="62"/>
        <v>46.746844639999999</v>
      </c>
      <c r="AP1066" s="26">
        <f t="shared" si="62"/>
        <v>46.193390899999997</v>
      </c>
      <c r="AQ1066" s="26">
        <f t="shared" si="62"/>
        <v>46.193390899999997</v>
      </c>
      <c r="AR1066" s="26">
        <f t="shared" si="62"/>
        <v>0</v>
      </c>
      <c r="AS1066" s="26">
        <f t="shared" si="62"/>
        <v>461.99708471999986</v>
      </c>
      <c r="AT1066" s="26">
        <f t="shared" si="62"/>
        <v>853.49941898000009</v>
      </c>
      <c r="AU1066" s="26">
        <f t="shared" si="62"/>
        <v>758.22025269999983</v>
      </c>
      <c r="AV1066" s="26">
        <f t="shared" si="62"/>
        <v>1742.7147177300001</v>
      </c>
      <c r="AW1066" s="26">
        <f t="shared" si="62"/>
        <v>2500.9349704300002</v>
      </c>
      <c r="AX1066" s="26">
        <f t="shared" si="62"/>
        <v>99.520625790000011</v>
      </c>
      <c r="AY1066" s="26">
        <f t="shared" si="62"/>
        <v>55.932963910000005</v>
      </c>
      <c r="AZ1066" s="26">
        <f t="shared" si="62"/>
        <v>2345.4813807300002</v>
      </c>
    </row>
    <row r="1067" spans="2:52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</row>
    <row r="1068" spans="2:52" x14ac:dyDescent="0.25">
      <c r="B1068" s="14" t="s">
        <v>706</v>
      </c>
    </row>
    <row r="1069" spans="2:52" x14ac:dyDescent="0.25">
      <c r="B1069" s="15" t="s">
        <v>803</v>
      </c>
      <c r="C1069" s="28">
        <v>9.402013779999999</v>
      </c>
      <c r="D1069" s="28">
        <v>2.2590124699999996</v>
      </c>
      <c r="E1069" s="28">
        <v>1.09591668</v>
      </c>
      <c r="F1069" s="28">
        <v>0.88899356000000007</v>
      </c>
      <c r="G1069" s="28">
        <v>0.27410223</v>
      </c>
      <c r="H1069" s="28">
        <v>7.1430013099999998</v>
      </c>
      <c r="I1069" s="28">
        <v>1.93589678</v>
      </c>
      <c r="J1069" s="28">
        <v>0.32660159999999999</v>
      </c>
      <c r="K1069" s="28">
        <v>4.8805029299999996</v>
      </c>
      <c r="L1069" s="28">
        <v>0</v>
      </c>
      <c r="M1069" s="28">
        <v>54.610945000000001</v>
      </c>
      <c r="N1069" s="28">
        <v>54.610945000000001</v>
      </c>
      <c r="O1069" s="28">
        <v>0</v>
      </c>
      <c r="P1069" s="28">
        <v>0</v>
      </c>
      <c r="Q1069" s="28">
        <v>0</v>
      </c>
      <c r="R1069" s="28">
        <v>64.012958780000005</v>
      </c>
      <c r="S1069" s="28">
        <v>24.167096539999999</v>
      </c>
      <c r="T1069" s="28">
        <v>8.5999999999999993E-2</v>
      </c>
      <c r="U1069" s="28">
        <v>4.0913959999999996</v>
      </c>
      <c r="V1069" s="28">
        <v>0</v>
      </c>
      <c r="W1069" s="28">
        <v>0</v>
      </c>
      <c r="X1069" s="28">
        <v>0.44513469999999999</v>
      </c>
      <c r="Y1069" s="28">
        <v>6.8299167199999999</v>
      </c>
      <c r="Z1069" s="28">
        <v>0</v>
      </c>
      <c r="AA1069" s="28">
        <v>35.619543960000001</v>
      </c>
      <c r="AB1069" s="28">
        <v>28.39341482</v>
      </c>
      <c r="AC1069" s="28">
        <v>0</v>
      </c>
      <c r="AD1069" s="28">
        <v>0</v>
      </c>
      <c r="AE1069" s="28">
        <v>0</v>
      </c>
      <c r="AF1069" s="28">
        <v>0</v>
      </c>
      <c r="AG1069" s="28">
        <v>0</v>
      </c>
      <c r="AH1069" s="28">
        <v>0</v>
      </c>
      <c r="AI1069" s="28">
        <v>0</v>
      </c>
      <c r="AJ1069" s="28">
        <v>0</v>
      </c>
      <c r="AK1069" s="28">
        <v>0</v>
      </c>
      <c r="AL1069" s="28">
        <v>0.67755576000000006</v>
      </c>
      <c r="AM1069" s="28">
        <v>0.67755576000000006</v>
      </c>
      <c r="AN1069" s="28">
        <v>0</v>
      </c>
      <c r="AO1069" s="28">
        <v>0</v>
      </c>
      <c r="AP1069" s="28">
        <v>0</v>
      </c>
      <c r="AQ1069" s="28">
        <v>0</v>
      </c>
      <c r="AR1069" s="28">
        <v>0</v>
      </c>
      <c r="AS1069" s="28">
        <v>12.363942010000001</v>
      </c>
      <c r="AT1069" s="28">
        <v>13.041497769999999</v>
      </c>
      <c r="AU1069" s="28">
        <v>15.351917049999999</v>
      </c>
      <c r="AV1069" s="28">
        <v>13.70488993</v>
      </c>
      <c r="AW1069" s="28">
        <v>29.056806980000001</v>
      </c>
      <c r="AX1069" s="28">
        <v>0</v>
      </c>
      <c r="AY1069" s="28">
        <v>7.0269985400000001</v>
      </c>
      <c r="AZ1069" s="28">
        <v>22.029808439999996</v>
      </c>
    </row>
    <row r="1070" spans="2:52" x14ac:dyDescent="0.25">
      <c r="B1070" s="15" t="s">
        <v>804</v>
      </c>
      <c r="C1070" s="28">
        <v>4.61386304</v>
      </c>
      <c r="D1070" s="28">
        <v>2.67521064</v>
      </c>
      <c r="E1070" s="28">
        <v>1.1995790200000001</v>
      </c>
      <c r="F1070" s="28">
        <v>1.1764008500000001</v>
      </c>
      <c r="G1070" s="28">
        <v>0.29923077000000003</v>
      </c>
      <c r="H1070" s="28">
        <v>1.9386524000000001</v>
      </c>
      <c r="I1070" s="28">
        <v>0.62829865000000007</v>
      </c>
      <c r="J1070" s="28">
        <v>0.70123312000000004</v>
      </c>
      <c r="K1070" s="28">
        <v>0.42218412</v>
      </c>
      <c r="L1070" s="28">
        <v>0.18693651</v>
      </c>
      <c r="M1070" s="28">
        <v>94.333387000000002</v>
      </c>
      <c r="N1070" s="28">
        <v>94.333387000000002</v>
      </c>
      <c r="O1070" s="28">
        <v>0</v>
      </c>
      <c r="P1070" s="28">
        <v>0</v>
      </c>
      <c r="Q1070" s="28">
        <v>0</v>
      </c>
      <c r="R1070" s="28">
        <v>98.94725004</v>
      </c>
      <c r="S1070" s="28">
        <v>35.614564289999997</v>
      </c>
      <c r="T1070" s="28">
        <v>1.89195717</v>
      </c>
      <c r="U1070" s="28">
        <v>6.4133940599999999</v>
      </c>
      <c r="V1070" s="28">
        <v>0</v>
      </c>
      <c r="W1070" s="28">
        <v>0</v>
      </c>
      <c r="X1070" s="28">
        <v>6.5383885999999993</v>
      </c>
      <c r="Y1070" s="28">
        <v>29.12606482</v>
      </c>
      <c r="Z1070" s="28">
        <v>0.39618159000000003</v>
      </c>
      <c r="AA1070" s="28">
        <v>79.980550530000002</v>
      </c>
      <c r="AB1070" s="28">
        <v>18.966699509999998</v>
      </c>
      <c r="AC1070" s="28">
        <v>0</v>
      </c>
      <c r="AD1070" s="28">
        <v>0</v>
      </c>
      <c r="AE1070" s="28">
        <v>0</v>
      </c>
      <c r="AF1070" s="28">
        <v>0</v>
      </c>
      <c r="AG1070" s="28">
        <v>0</v>
      </c>
      <c r="AH1070" s="28">
        <v>0</v>
      </c>
      <c r="AI1070" s="28">
        <v>0</v>
      </c>
      <c r="AJ1070" s="28">
        <v>0</v>
      </c>
      <c r="AK1070" s="28">
        <v>0</v>
      </c>
      <c r="AL1070" s="28">
        <v>4.4823800899999995</v>
      </c>
      <c r="AM1070" s="28">
        <v>4.4823800899999995</v>
      </c>
      <c r="AN1070" s="28">
        <v>0</v>
      </c>
      <c r="AO1070" s="28">
        <v>0</v>
      </c>
      <c r="AP1070" s="28">
        <v>0.91734645999999997</v>
      </c>
      <c r="AQ1070" s="28">
        <v>0.91734645999999997</v>
      </c>
      <c r="AR1070" s="28">
        <v>0</v>
      </c>
      <c r="AS1070" s="28">
        <v>0</v>
      </c>
      <c r="AT1070" s="28">
        <v>5.3997265499999996</v>
      </c>
      <c r="AU1070" s="28">
        <v>13.566972959999999</v>
      </c>
      <c r="AV1070" s="28">
        <v>5.4915211499999996</v>
      </c>
      <c r="AW1070" s="28">
        <v>19.058494109999998</v>
      </c>
      <c r="AX1070" s="28">
        <v>1.8055540000000001</v>
      </c>
      <c r="AY1070" s="28">
        <v>0</v>
      </c>
      <c r="AZ1070" s="28">
        <v>17.252940110000001</v>
      </c>
    </row>
    <row r="1071" spans="2:52" x14ac:dyDescent="0.25">
      <c r="B1071" s="15" t="s">
        <v>805</v>
      </c>
      <c r="C1071" s="28">
        <v>16.849613450000003</v>
      </c>
      <c r="D1071" s="28">
        <v>9.2808664099999998</v>
      </c>
      <c r="E1071" s="28">
        <v>3.9211200999999996</v>
      </c>
      <c r="F1071" s="28">
        <v>4.8598084000000004</v>
      </c>
      <c r="G1071" s="28">
        <v>0.49993790999999999</v>
      </c>
      <c r="H1071" s="28">
        <v>7.5687470400000008</v>
      </c>
      <c r="I1071" s="28">
        <v>1.5228345000000001</v>
      </c>
      <c r="J1071" s="28">
        <v>0.41699215000000001</v>
      </c>
      <c r="K1071" s="28">
        <v>5.4569477400000004</v>
      </c>
      <c r="L1071" s="28">
        <v>0.17197265</v>
      </c>
      <c r="M1071" s="28">
        <v>60.219841089999996</v>
      </c>
      <c r="N1071" s="28">
        <v>58.165743999999997</v>
      </c>
      <c r="O1071" s="28">
        <v>4.3867010000000005E-2</v>
      </c>
      <c r="P1071" s="28">
        <v>2.0102300799999999</v>
      </c>
      <c r="Q1071" s="28">
        <v>0</v>
      </c>
      <c r="R1071" s="28">
        <v>77.069454539999995</v>
      </c>
      <c r="S1071" s="28">
        <v>31.255446579999997</v>
      </c>
      <c r="T1071" s="28">
        <v>0.60994263000000004</v>
      </c>
      <c r="U1071" s="28">
        <v>5.7040324900000003</v>
      </c>
      <c r="V1071" s="28">
        <v>0</v>
      </c>
      <c r="W1071" s="28">
        <v>1.1735806899999999</v>
      </c>
      <c r="X1071" s="28">
        <v>3.1623605800000001</v>
      </c>
      <c r="Y1071" s="28">
        <v>25.916543219999998</v>
      </c>
      <c r="Z1071" s="28">
        <v>0</v>
      </c>
      <c r="AA1071" s="28">
        <v>67.821906189999993</v>
      </c>
      <c r="AB1071" s="28">
        <v>9.2475483499999989</v>
      </c>
      <c r="AC1071" s="28">
        <v>0</v>
      </c>
      <c r="AD1071" s="28">
        <v>0</v>
      </c>
      <c r="AE1071" s="28">
        <v>0</v>
      </c>
      <c r="AF1071" s="28">
        <v>0</v>
      </c>
      <c r="AG1071" s="28">
        <v>0</v>
      </c>
      <c r="AH1071" s="28">
        <v>0</v>
      </c>
      <c r="AI1071" s="28">
        <v>0</v>
      </c>
      <c r="AJ1071" s="28">
        <v>0</v>
      </c>
      <c r="AK1071" s="28">
        <v>0</v>
      </c>
      <c r="AL1071" s="28">
        <v>1.91979331</v>
      </c>
      <c r="AM1071" s="28">
        <v>1.91979331</v>
      </c>
      <c r="AN1071" s="28">
        <v>0</v>
      </c>
      <c r="AO1071" s="28">
        <v>0</v>
      </c>
      <c r="AP1071" s="28">
        <v>0.89647589999999999</v>
      </c>
      <c r="AQ1071" s="28">
        <v>0.89647589999999999</v>
      </c>
      <c r="AR1071" s="28">
        <v>0</v>
      </c>
      <c r="AS1071" s="28">
        <v>0</v>
      </c>
      <c r="AT1071" s="28">
        <v>2.8162692099999997</v>
      </c>
      <c r="AU1071" s="28">
        <v>6.4312791400000009</v>
      </c>
      <c r="AV1071" s="28">
        <v>21.798262250000001</v>
      </c>
      <c r="AW1071" s="28">
        <v>28.229541390000001</v>
      </c>
      <c r="AX1071" s="28">
        <v>0</v>
      </c>
      <c r="AY1071" s="28">
        <v>3.8538509300000001</v>
      </c>
      <c r="AZ1071" s="28">
        <v>24.375690460000001</v>
      </c>
    </row>
    <row r="1072" spans="2:52" x14ac:dyDescent="0.25">
      <c r="B1072" s="15" t="s">
        <v>806</v>
      </c>
      <c r="C1072" s="28">
        <v>3.6004236499999993</v>
      </c>
      <c r="D1072" s="28">
        <v>1.5420601299999999</v>
      </c>
      <c r="E1072" s="28">
        <v>0.63349447999999997</v>
      </c>
      <c r="F1072" s="28">
        <v>0.65292497999999999</v>
      </c>
      <c r="G1072" s="28">
        <v>0.25564067000000001</v>
      </c>
      <c r="H1072" s="28">
        <v>2.0583635199999999</v>
      </c>
      <c r="I1072" s="28">
        <v>0.62868482999999997</v>
      </c>
      <c r="J1072" s="28">
        <v>0.44202034999999995</v>
      </c>
      <c r="K1072" s="28">
        <v>0.78901018000000001</v>
      </c>
      <c r="L1072" s="28">
        <v>0.19864815999999999</v>
      </c>
      <c r="M1072" s="28">
        <v>62.322960000000002</v>
      </c>
      <c r="N1072" s="28">
        <v>62.322960000000002</v>
      </c>
      <c r="O1072" s="28">
        <v>0</v>
      </c>
      <c r="P1072" s="28">
        <v>0</v>
      </c>
      <c r="Q1072" s="28">
        <v>0</v>
      </c>
      <c r="R1072" s="28">
        <v>65.923383650000005</v>
      </c>
      <c r="S1072" s="28">
        <v>46.205147659999994</v>
      </c>
      <c r="T1072" s="28">
        <v>0.27753293000000001</v>
      </c>
      <c r="U1072" s="28">
        <v>3.6672960200000002</v>
      </c>
      <c r="V1072" s="28">
        <v>0</v>
      </c>
      <c r="W1072" s="28">
        <v>0</v>
      </c>
      <c r="X1072" s="28">
        <v>0.29756034999999997</v>
      </c>
      <c r="Y1072" s="28">
        <v>3.35403669</v>
      </c>
      <c r="Z1072" s="28">
        <v>1.5004071000000001</v>
      </c>
      <c r="AA1072" s="28">
        <v>55.301980749999998</v>
      </c>
      <c r="AB1072" s="28">
        <v>10.6214029</v>
      </c>
      <c r="AC1072" s="28">
        <v>0</v>
      </c>
      <c r="AD1072" s="28">
        <v>0</v>
      </c>
      <c r="AE1072" s="28">
        <v>0</v>
      </c>
      <c r="AF1072" s="28">
        <v>0</v>
      </c>
      <c r="AG1072" s="28">
        <v>0</v>
      </c>
      <c r="AH1072" s="28">
        <v>0</v>
      </c>
      <c r="AI1072" s="28">
        <v>0</v>
      </c>
      <c r="AJ1072" s="28">
        <v>0</v>
      </c>
      <c r="AK1072" s="28">
        <v>0</v>
      </c>
      <c r="AL1072" s="28">
        <v>3.0642861899999998</v>
      </c>
      <c r="AM1072" s="28">
        <v>3.0642861899999998</v>
      </c>
      <c r="AN1072" s="28">
        <v>0</v>
      </c>
      <c r="AO1072" s="28">
        <v>0</v>
      </c>
      <c r="AP1072" s="28">
        <v>1.8662924400000001</v>
      </c>
      <c r="AQ1072" s="28">
        <v>1.8662924400000001</v>
      </c>
      <c r="AR1072" s="28">
        <v>0</v>
      </c>
      <c r="AS1072" s="28">
        <v>0</v>
      </c>
      <c r="AT1072" s="28">
        <v>4.9305786300000003</v>
      </c>
      <c r="AU1072" s="28">
        <v>5.6908242700000002</v>
      </c>
      <c r="AV1072" s="28">
        <v>5.8320878499999997</v>
      </c>
      <c r="AW1072" s="28">
        <v>11.522912120000001</v>
      </c>
      <c r="AX1072" s="28">
        <v>0.81674455000000001</v>
      </c>
      <c r="AY1072" s="28">
        <v>0</v>
      </c>
      <c r="AZ1072" s="28">
        <v>10.70616757</v>
      </c>
    </row>
    <row r="1073" spans="2:52" x14ac:dyDescent="0.25">
      <c r="B1073" s="15" t="s">
        <v>807</v>
      </c>
      <c r="C1073" s="28">
        <v>8.4514084199999999</v>
      </c>
      <c r="D1073" s="28">
        <v>3.3420688200000002</v>
      </c>
      <c r="E1073" s="28">
        <v>1.18535279</v>
      </c>
      <c r="F1073" s="28">
        <v>1.7496975800000001</v>
      </c>
      <c r="G1073" s="28">
        <v>0.40701845000000003</v>
      </c>
      <c r="H1073" s="28">
        <v>5.1093395999999993</v>
      </c>
      <c r="I1073" s="28">
        <v>0.25800604999999999</v>
      </c>
      <c r="J1073" s="28">
        <v>0.39776721000000004</v>
      </c>
      <c r="K1073" s="28">
        <v>4.4535663400000001</v>
      </c>
      <c r="L1073" s="28">
        <v>0</v>
      </c>
      <c r="M1073" s="28">
        <v>78.935404000000005</v>
      </c>
      <c r="N1073" s="28">
        <v>78.935404000000005</v>
      </c>
      <c r="O1073" s="28">
        <v>0</v>
      </c>
      <c r="P1073" s="28">
        <v>0</v>
      </c>
      <c r="Q1073" s="28">
        <v>0</v>
      </c>
      <c r="R1073" s="28">
        <v>87.386812419999998</v>
      </c>
      <c r="S1073" s="28">
        <v>40.086812130000006</v>
      </c>
      <c r="T1073" s="28">
        <v>0.22323059000000001</v>
      </c>
      <c r="U1073" s="28">
        <v>8.6960996700000006</v>
      </c>
      <c r="V1073" s="28">
        <v>0</v>
      </c>
      <c r="W1073" s="28">
        <v>0</v>
      </c>
      <c r="X1073" s="28">
        <v>4.91696913</v>
      </c>
      <c r="Y1073" s="28">
        <v>8.4385226400000004</v>
      </c>
      <c r="Z1073" s="28">
        <v>0</v>
      </c>
      <c r="AA1073" s="28">
        <v>62.361634160000008</v>
      </c>
      <c r="AB1073" s="28">
        <v>25.025178260000001</v>
      </c>
      <c r="AC1073" s="28">
        <v>0</v>
      </c>
      <c r="AD1073" s="28">
        <v>0</v>
      </c>
      <c r="AE1073" s="28">
        <v>0</v>
      </c>
      <c r="AF1073" s="28">
        <v>0</v>
      </c>
      <c r="AG1073" s="28">
        <v>0</v>
      </c>
      <c r="AH1073" s="28">
        <v>0</v>
      </c>
      <c r="AI1073" s="28">
        <v>0</v>
      </c>
      <c r="AJ1073" s="28">
        <v>0</v>
      </c>
      <c r="AK1073" s="28">
        <v>0</v>
      </c>
      <c r="AL1073" s="28">
        <v>14.100516279999999</v>
      </c>
      <c r="AM1073" s="28">
        <v>14.100516279999999</v>
      </c>
      <c r="AN1073" s="28">
        <v>0</v>
      </c>
      <c r="AO1073" s="28">
        <v>0</v>
      </c>
      <c r="AP1073" s="28">
        <v>1.83917088</v>
      </c>
      <c r="AQ1073" s="28">
        <v>1.83917088</v>
      </c>
      <c r="AR1073" s="28">
        <v>0</v>
      </c>
      <c r="AS1073" s="28">
        <v>0</v>
      </c>
      <c r="AT1073" s="28">
        <v>15.93968716</v>
      </c>
      <c r="AU1073" s="28">
        <v>9.0854911000000023</v>
      </c>
      <c r="AV1073" s="28">
        <v>5.3175709900000001</v>
      </c>
      <c r="AW1073" s="28">
        <v>14.403062090000001</v>
      </c>
      <c r="AX1073" s="28">
        <v>1.4889172099999999</v>
      </c>
      <c r="AY1073" s="28">
        <v>1.6</v>
      </c>
      <c r="AZ1073" s="28">
        <v>11.314144879999999</v>
      </c>
    </row>
    <row r="1074" spans="2:52" x14ac:dyDescent="0.25">
      <c r="B1074" s="15" t="s">
        <v>808</v>
      </c>
      <c r="C1074" s="28">
        <v>15.02799707</v>
      </c>
      <c r="D1074" s="28">
        <v>6.8824346600000004</v>
      </c>
      <c r="E1074" s="28">
        <v>2.6260986000000002</v>
      </c>
      <c r="F1074" s="28">
        <v>3.8325272699999999</v>
      </c>
      <c r="G1074" s="28">
        <v>0.42380878999999999</v>
      </c>
      <c r="H1074" s="28">
        <v>8.1455624100000019</v>
      </c>
      <c r="I1074" s="28">
        <v>2.2397879300000003</v>
      </c>
      <c r="J1074" s="28">
        <v>0.59577899999999995</v>
      </c>
      <c r="K1074" s="28">
        <v>5.1950904400000004</v>
      </c>
      <c r="L1074" s="28">
        <v>0.11490504</v>
      </c>
      <c r="M1074" s="28">
        <v>57.886516</v>
      </c>
      <c r="N1074" s="28">
        <v>57.886516</v>
      </c>
      <c r="O1074" s="28">
        <v>0</v>
      </c>
      <c r="P1074" s="28">
        <v>0</v>
      </c>
      <c r="Q1074" s="28">
        <v>0</v>
      </c>
      <c r="R1074" s="28">
        <v>72.914513069999998</v>
      </c>
      <c r="S1074" s="28">
        <v>38.269943470000001</v>
      </c>
      <c r="T1074" s="28">
        <v>0.44219999999999998</v>
      </c>
      <c r="U1074" s="28">
        <v>5.0346532300000009</v>
      </c>
      <c r="V1074" s="28">
        <v>0</v>
      </c>
      <c r="W1074" s="28">
        <v>0</v>
      </c>
      <c r="X1074" s="28">
        <v>3.6501378900000003</v>
      </c>
      <c r="Y1074" s="28">
        <v>3.20626218</v>
      </c>
      <c r="Z1074" s="28">
        <v>0</v>
      </c>
      <c r="AA1074" s="28">
        <v>50.603196770000004</v>
      </c>
      <c r="AB1074" s="28">
        <v>22.311316300000001</v>
      </c>
      <c r="AC1074" s="28">
        <v>0</v>
      </c>
      <c r="AD1074" s="28">
        <v>0</v>
      </c>
      <c r="AE1074" s="28">
        <v>0</v>
      </c>
      <c r="AF1074" s="28">
        <v>0</v>
      </c>
      <c r="AG1074" s="28">
        <v>0</v>
      </c>
      <c r="AH1074" s="28">
        <v>0</v>
      </c>
      <c r="AI1074" s="28">
        <v>0</v>
      </c>
      <c r="AJ1074" s="28">
        <v>0</v>
      </c>
      <c r="AK1074" s="28">
        <v>0</v>
      </c>
      <c r="AL1074" s="28">
        <v>14.039710380000001</v>
      </c>
      <c r="AM1074" s="28">
        <v>14.039710380000001</v>
      </c>
      <c r="AN1074" s="28">
        <v>0</v>
      </c>
      <c r="AO1074" s="28">
        <v>0</v>
      </c>
      <c r="AP1074" s="28">
        <v>0</v>
      </c>
      <c r="AQ1074" s="28">
        <v>0</v>
      </c>
      <c r="AR1074" s="28">
        <v>0</v>
      </c>
      <c r="AS1074" s="28">
        <v>1.7686912399999999</v>
      </c>
      <c r="AT1074" s="28">
        <v>15.808401620000001</v>
      </c>
      <c r="AU1074" s="28">
        <v>6.5029146800000008</v>
      </c>
      <c r="AV1074" s="28">
        <v>29.926137000000001</v>
      </c>
      <c r="AW1074" s="28">
        <v>36.429051680000001</v>
      </c>
      <c r="AX1074" s="28">
        <v>0</v>
      </c>
      <c r="AY1074" s="28">
        <v>3.6497569799999998</v>
      </c>
      <c r="AZ1074" s="28">
        <v>32.779294700000001</v>
      </c>
    </row>
    <row r="1075" spans="2:52" x14ac:dyDescent="0.25">
      <c r="B1075" s="15" t="s">
        <v>809</v>
      </c>
      <c r="C1075" s="28">
        <v>3.01722796</v>
      </c>
      <c r="D1075" s="28">
        <v>1.6753549599999999</v>
      </c>
      <c r="E1075" s="28">
        <v>0.53549516000000008</v>
      </c>
      <c r="F1075" s="28">
        <v>0.80645381999999999</v>
      </c>
      <c r="G1075" s="28">
        <v>0.33340597999999999</v>
      </c>
      <c r="H1075" s="28">
        <v>1.3418730000000001</v>
      </c>
      <c r="I1075" s="28">
        <v>0.25903700000000002</v>
      </c>
      <c r="J1075" s="28">
        <v>0.199519</v>
      </c>
      <c r="K1075" s="28">
        <v>0.80640999999999996</v>
      </c>
      <c r="L1075" s="28">
        <v>7.6907000000000003E-2</v>
      </c>
      <c r="M1075" s="28">
        <v>64.273114000000007</v>
      </c>
      <c r="N1075" s="28">
        <v>64.273114000000007</v>
      </c>
      <c r="O1075" s="28">
        <v>0</v>
      </c>
      <c r="P1075" s="28">
        <v>0</v>
      </c>
      <c r="Q1075" s="28">
        <v>0</v>
      </c>
      <c r="R1075" s="28">
        <v>67.290341959999992</v>
      </c>
      <c r="S1075" s="28">
        <v>40.572856340000001</v>
      </c>
      <c r="T1075" s="28">
        <v>0.15603945000000002</v>
      </c>
      <c r="U1075" s="28">
        <v>2.7971635699999999</v>
      </c>
      <c r="V1075" s="28">
        <v>0</v>
      </c>
      <c r="W1075" s="28">
        <v>0</v>
      </c>
      <c r="X1075" s="28">
        <v>4.2862748799999997</v>
      </c>
      <c r="Y1075" s="28">
        <v>10.93799688</v>
      </c>
      <c r="Z1075" s="28">
        <v>0</v>
      </c>
      <c r="AA1075" s="28">
        <v>58.750331120000013</v>
      </c>
      <c r="AB1075" s="28">
        <v>8.540010839999999</v>
      </c>
      <c r="AC1075" s="28">
        <v>0</v>
      </c>
      <c r="AD1075" s="28">
        <v>0</v>
      </c>
      <c r="AE1075" s="28">
        <v>0</v>
      </c>
      <c r="AF1075" s="28">
        <v>0</v>
      </c>
      <c r="AG1075" s="28">
        <v>0</v>
      </c>
      <c r="AH1075" s="28">
        <v>0</v>
      </c>
      <c r="AI1075" s="28">
        <v>0</v>
      </c>
      <c r="AJ1075" s="28">
        <v>0</v>
      </c>
      <c r="AK1075" s="28">
        <v>0</v>
      </c>
      <c r="AL1075" s="28">
        <v>2.0571034799999999</v>
      </c>
      <c r="AM1075" s="28">
        <v>2.0571034799999999</v>
      </c>
      <c r="AN1075" s="28">
        <v>0</v>
      </c>
      <c r="AO1075" s="28">
        <v>0</v>
      </c>
      <c r="AP1075" s="28">
        <v>0</v>
      </c>
      <c r="AQ1075" s="28">
        <v>0</v>
      </c>
      <c r="AR1075" s="28">
        <v>0</v>
      </c>
      <c r="AS1075" s="28">
        <v>0</v>
      </c>
      <c r="AT1075" s="28">
        <v>2.0571034799999999</v>
      </c>
      <c r="AU1075" s="28">
        <v>6.4829073600000005</v>
      </c>
      <c r="AV1075" s="28">
        <v>12.05217775</v>
      </c>
      <c r="AW1075" s="28">
        <v>18.535085110000001</v>
      </c>
      <c r="AX1075" s="28">
        <v>0</v>
      </c>
      <c r="AY1075" s="28">
        <v>0.44402700000000001</v>
      </c>
      <c r="AZ1075" s="28">
        <v>18.091058109999999</v>
      </c>
    </row>
    <row r="1076" spans="2:52" x14ac:dyDescent="0.25">
      <c r="B1076" s="15" t="s">
        <v>810</v>
      </c>
      <c r="C1076" s="28">
        <v>9.7430771800000002</v>
      </c>
      <c r="D1076" s="28">
        <v>2.4503561299999999</v>
      </c>
      <c r="E1076" s="28">
        <v>0.51502687999999996</v>
      </c>
      <c r="F1076" s="28">
        <v>1.66881415</v>
      </c>
      <c r="G1076" s="28">
        <v>0.26651509999999995</v>
      </c>
      <c r="H1076" s="28">
        <v>7.2927210500000008</v>
      </c>
      <c r="I1076" s="28">
        <v>0.83409977000000002</v>
      </c>
      <c r="J1076" s="28">
        <v>0.2070128</v>
      </c>
      <c r="K1076" s="28">
        <v>5.9288204800000006</v>
      </c>
      <c r="L1076" s="28">
        <v>0.32278800000000002</v>
      </c>
      <c r="M1076" s="28">
        <v>74.823829099999998</v>
      </c>
      <c r="N1076" s="28">
        <v>74.759028999999998</v>
      </c>
      <c r="O1076" s="28">
        <v>6.4800099999999999E-2</v>
      </c>
      <c r="P1076" s="28">
        <v>0</v>
      </c>
      <c r="Q1076" s="28">
        <v>0</v>
      </c>
      <c r="R1076" s="28">
        <v>84.566906279999998</v>
      </c>
      <c r="S1076" s="28">
        <v>34.298538999999998</v>
      </c>
      <c r="T1076" s="28">
        <v>2.2210392300000001</v>
      </c>
      <c r="U1076" s="28">
        <v>3.7689566600000002</v>
      </c>
      <c r="V1076" s="28">
        <v>0</v>
      </c>
      <c r="W1076" s="28">
        <v>0.22305543999999999</v>
      </c>
      <c r="X1076" s="28">
        <v>4.0276035600000002</v>
      </c>
      <c r="Y1076" s="28">
        <v>7.6468580800000003</v>
      </c>
      <c r="Z1076" s="28">
        <v>0</v>
      </c>
      <c r="AA1076" s="28">
        <v>52.186051970000001</v>
      </c>
      <c r="AB1076" s="28">
        <v>32.380854309999997</v>
      </c>
      <c r="AC1076" s="28">
        <v>0</v>
      </c>
      <c r="AD1076" s="28">
        <v>0</v>
      </c>
      <c r="AE1076" s="28">
        <v>0</v>
      </c>
      <c r="AF1076" s="28">
        <v>0</v>
      </c>
      <c r="AG1076" s="28">
        <v>0</v>
      </c>
      <c r="AH1076" s="28">
        <v>0</v>
      </c>
      <c r="AI1076" s="28">
        <v>0</v>
      </c>
      <c r="AJ1076" s="28">
        <v>0</v>
      </c>
      <c r="AK1076" s="28">
        <v>0</v>
      </c>
      <c r="AL1076" s="28">
        <v>0</v>
      </c>
      <c r="AM1076" s="28">
        <v>0</v>
      </c>
      <c r="AN1076" s="28">
        <v>0</v>
      </c>
      <c r="AO1076" s="28">
        <v>0</v>
      </c>
      <c r="AP1076" s="28">
        <v>0</v>
      </c>
      <c r="AQ1076" s="28">
        <v>0</v>
      </c>
      <c r="AR1076" s="28">
        <v>0</v>
      </c>
      <c r="AS1076" s="28">
        <v>0</v>
      </c>
      <c r="AT1076" s="28">
        <v>0</v>
      </c>
      <c r="AU1076" s="28">
        <v>32.380854309999997</v>
      </c>
      <c r="AV1076" s="28">
        <v>99.400062269999992</v>
      </c>
      <c r="AW1076" s="28">
        <v>131.78091658</v>
      </c>
      <c r="AX1076" s="28">
        <v>0</v>
      </c>
      <c r="AY1076" s="28">
        <v>0</v>
      </c>
      <c r="AZ1076" s="28">
        <v>131.78091658</v>
      </c>
    </row>
    <row r="1077" spans="2:52" x14ac:dyDescent="0.25">
      <c r="B1077" s="15" t="s">
        <v>811</v>
      </c>
      <c r="C1077" s="28">
        <v>14.580289109999999</v>
      </c>
      <c r="D1077" s="28">
        <v>3.7748481900000002</v>
      </c>
      <c r="E1077" s="28">
        <v>1.3106651899999999</v>
      </c>
      <c r="F1077" s="28">
        <v>1.5534153799999999</v>
      </c>
      <c r="G1077" s="28">
        <v>0.91076762</v>
      </c>
      <c r="H1077" s="28">
        <v>10.805440920000001</v>
      </c>
      <c r="I1077" s="28">
        <v>1.7313034700000001</v>
      </c>
      <c r="J1077" s="28">
        <v>1.1276969999999999</v>
      </c>
      <c r="K1077" s="28">
        <v>6.7941659400000001</v>
      </c>
      <c r="L1077" s="28">
        <v>1.15227451</v>
      </c>
      <c r="M1077" s="28">
        <v>129.59864412000002</v>
      </c>
      <c r="N1077" s="28">
        <v>129.31712999999999</v>
      </c>
      <c r="O1077" s="28">
        <v>0.28151411999999998</v>
      </c>
      <c r="P1077" s="28">
        <v>0</v>
      </c>
      <c r="Q1077" s="28">
        <v>0</v>
      </c>
      <c r="R1077" s="28">
        <v>144.17893323000001</v>
      </c>
      <c r="S1077" s="28">
        <v>53.003061729999999</v>
      </c>
      <c r="T1077" s="28">
        <v>4.4250860999999997</v>
      </c>
      <c r="U1077" s="28">
        <v>17.77062746</v>
      </c>
      <c r="V1077" s="28">
        <v>0</v>
      </c>
      <c r="W1077" s="28">
        <v>6.8547749199999997</v>
      </c>
      <c r="X1077" s="28">
        <v>6.5776331700000004</v>
      </c>
      <c r="Y1077" s="28">
        <v>17.56412675</v>
      </c>
      <c r="Z1077" s="28">
        <v>6.8190090899999998</v>
      </c>
      <c r="AA1077" s="28">
        <v>113.01431922</v>
      </c>
      <c r="AB1077" s="28">
        <v>31.164614010000001</v>
      </c>
      <c r="AC1077" s="28">
        <v>0</v>
      </c>
      <c r="AD1077" s="28">
        <v>0</v>
      </c>
      <c r="AE1077" s="28">
        <v>0</v>
      </c>
      <c r="AF1077" s="28">
        <v>0</v>
      </c>
      <c r="AG1077" s="28">
        <v>0</v>
      </c>
      <c r="AH1077" s="28">
        <v>0</v>
      </c>
      <c r="AI1077" s="28">
        <v>0</v>
      </c>
      <c r="AJ1077" s="28">
        <v>0</v>
      </c>
      <c r="AK1077" s="28">
        <v>0</v>
      </c>
      <c r="AL1077" s="28">
        <v>3.6028089599999999</v>
      </c>
      <c r="AM1077" s="28">
        <v>3.6028089599999999</v>
      </c>
      <c r="AN1077" s="28">
        <v>0</v>
      </c>
      <c r="AO1077" s="28">
        <v>0</v>
      </c>
      <c r="AP1077" s="28">
        <v>8.5172852599999995</v>
      </c>
      <c r="AQ1077" s="28">
        <v>8.5172852599999995</v>
      </c>
      <c r="AR1077" s="28">
        <v>0</v>
      </c>
      <c r="AS1077" s="28">
        <v>0</v>
      </c>
      <c r="AT1077" s="28">
        <v>12.120094219999999</v>
      </c>
      <c r="AU1077" s="28">
        <v>19.044519790000003</v>
      </c>
      <c r="AV1077" s="28">
        <v>50.3003316</v>
      </c>
      <c r="AW1077" s="28">
        <v>69.344851390000002</v>
      </c>
      <c r="AX1077" s="28">
        <v>0</v>
      </c>
      <c r="AY1077" s="28">
        <v>6.2382348099999998</v>
      </c>
      <c r="AZ1077" s="28">
        <v>63.106616580000001</v>
      </c>
    </row>
    <row r="1078" spans="2:52" x14ac:dyDescent="0.25">
      <c r="B1078" s="15" t="s">
        <v>812</v>
      </c>
      <c r="C1078" s="28">
        <v>11.06620131</v>
      </c>
      <c r="D1078" s="28">
        <v>7.5522844100000004</v>
      </c>
      <c r="E1078" s="28">
        <v>5.33020899</v>
      </c>
      <c r="F1078" s="28">
        <v>1.8250686</v>
      </c>
      <c r="G1078" s="28">
        <v>0.39700681999999998</v>
      </c>
      <c r="H1078" s="28">
        <v>3.5139168999999999</v>
      </c>
      <c r="I1078" s="28">
        <v>0.66135702000000007</v>
      </c>
      <c r="J1078" s="28">
        <v>0.183867</v>
      </c>
      <c r="K1078" s="28">
        <v>2.2332570400000002</v>
      </c>
      <c r="L1078" s="28">
        <v>0.43543584000000002</v>
      </c>
      <c r="M1078" s="28">
        <v>89.337724129999998</v>
      </c>
      <c r="N1078" s="28">
        <v>89.296458000000001</v>
      </c>
      <c r="O1078" s="28">
        <v>4.1266129999999998E-2</v>
      </c>
      <c r="P1078" s="28">
        <v>0</v>
      </c>
      <c r="Q1078" s="28">
        <v>0</v>
      </c>
      <c r="R1078" s="28">
        <v>100.40392543999999</v>
      </c>
      <c r="S1078" s="28">
        <v>38.57365308</v>
      </c>
      <c r="T1078" s="28">
        <v>2.0568401499999998</v>
      </c>
      <c r="U1078" s="28">
        <v>7.16425176</v>
      </c>
      <c r="V1078" s="28">
        <v>0</v>
      </c>
      <c r="W1078" s="28">
        <v>2.6801379999999999</v>
      </c>
      <c r="X1078" s="28">
        <v>2.10485883</v>
      </c>
      <c r="Y1078" s="28">
        <v>17.733591860000001</v>
      </c>
      <c r="Z1078" s="28">
        <v>0</v>
      </c>
      <c r="AA1078" s="28">
        <v>70.313333679999985</v>
      </c>
      <c r="AB1078" s="28">
        <v>30.090591760000002</v>
      </c>
      <c r="AC1078" s="28">
        <v>0</v>
      </c>
      <c r="AD1078" s="28">
        <v>0</v>
      </c>
      <c r="AE1078" s="28">
        <v>0</v>
      </c>
      <c r="AF1078" s="28">
        <v>0</v>
      </c>
      <c r="AG1078" s="28">
        <v>0</v>
      </c>
      <c r="AH1078" s="28">
        <v>0</v>
      </c>
      <c r="AI1078" s="28">
        <v>0</v>
      </c>
      <c r="AJ1078" s="28">
        <v>0</v>
      </c>
      <c r="AK1078" s="28">
        <v>0</v>
      </c>
      <c r="AL1078" s="28">
        <v>9.1873148000000011</v>
      </c>
      <c r="AM1078" s="28">
        <v>9.1873148000000011</v>
      </c>
      <c r="AN1078" s="28">
        <v>0</v>
      </c>
      <c r="AO1078" s="28">
        <v>0</v>
      </c>
      <c r="AP1078" s="28">
        <v>2.5612897999999999</v>
      </c>
      <c r="AQ1078" s="28">
        <v>2.5612897999999999</v>
      </c>
      <c r="AR1078" s="28">
        <v>0</v>
      </c>
      <c r="AS1078" s="28">
        <v>0</v>
      </c>
      <c r="AT1078" s="28">
        <v>11.748604600000002</v>
      </c>
      <c r="AU1078" s="28">
        <v>18.341987159999999</v>
      </c>
      <c r="AV1078" s="28">
        <v>53.654954979999999</v>
      </c>
      <c r="AW1078" s="28">
        <v>71.996942140000002</v>
      </c>
      <c r="AX1078" s="28">
        <v>5.6614999999999999E-2</v>
      </c>
      <c r="AY1078" s="28">
        <v>0</v>
      </c>
      <c r="AZ1078" s="28">
        <v>71.940327139999994</v>
      </c>
    </row>
    <row r="1079" spans="2:52" x14ac:dyDescent="0.25">
      <c r="B1079" s="15" t="s">
        <v>168</v>
      </c>
      <c r="C1079" s="28">
        <v>3.3617855099999994</v>
      </c>
      <c r="D1079" s="28">
        <v>2.4081389399999993</v>
      </c>
      <c r="E1079" s="28">
        <v>1.2880888799999999</v>
      </c>
      <c r="F1079" s="28">
        <v>0.82143551000000004</v>
      </c>
      <c r="G1079" s="28">
        <v>0.29861454999999998</v>
      </c>
      <c r="H1079" s="28">
        <v>0.95364656999999997</v>
      </c>
      <c r="I1079" s="28">
        <v>0.54035513000000002</v>
      </c>
      <c r="J1079" s="28">
        <v>0.16785410000000001</v>
      </c>
      <c r="K1079" s="28">
        <v>0.24334935999999999</v>
      </c>
      <c r="L1079" s="28">
        <v>2.0879800000000001E-3</v>
      </c>
      <c r="M1079" s="28">
        <v>76.900197000000006</v>
      </c>
      <c r="N1079" s="28">
        <v>76.900197000000006</v>
      </c>
      <c r="O1079" s="28">
        <v>0</v>
      </c>
      <c r="P1079" s="28">
        <v>0</v>
      </c>
      <c r="Q1079" s="28">
        <v>0</v>
      </c>
      <c r="R1079" s="28">
        <v>80.26198251000001</v>
      </c>
      <c r="S1079" s="28">
        <v>26.26613815</v>
      </c>
      <c r="T1079" s="28">
        <v>1.2540702099999999</v>
      </c>
      <c r="U1079" s="28">
        <v>8.8344966799999991</v>
      </c>
      <c r="V1079" s="28">
        <v>0</v>
      </c>
      <c r="W1079" s="28">
        <v>2.0163131999999999</v>
      </c>
      <c r="X1079" s="28">
        <v>3.38565702</v>
      </c>
      <c r="Y1079" s="28">
        <v>10.7175916</v>
      </c>
      <c r="Z1079" s="28">
        <v>0</v>
      </c>
      <c r="AA1079" s="28">
        <v>52.474266860000007</v>
      </c>
      <c r="AB1079" s="28">
        <v>27.787715650000003</v>
      </c>
      <c r="AC1079" s="28">
        <v>0</v>
      </c>
      <c r="AD1079" s="28">
        <v>0</v>
      </c>
      <c r="AE1079" s="28">
        <v>0</v>
      </c>
      <c r="AF1079" s="28">
        <v>0</v>
      </c>
      <c r="AG1079" s="28">
        <v>0</v>
      </c>
      <c r="AH1079" s="28">
        <v>0</v>
      </c>
      <c r="AI1079" s="28">
        <v>0</v>
      </c>
      <c r="AJ1079" s="28">
        <v>0</v>
      </c>
      <c r="AK1079" s="28">
        <v>0</v>
      </c>
      <c r="AL1079" s="28">
        <v>0.34218686999999998</v>
      </c>
      <c r="AM1079" s="28">
        <v>0.34218686999999998</v>
      </c>
      <c r="AN1079" s="28">
        <v>0</v>
      </c>
      <c r="AO1079" s="28">
        <v>0</v>
      </c>
      <c r="AP1079" s="28">
        <v>0</v>
      </c>
      <c r="AQ1079" s="28">
        <v>0</v>
      </c>
      <c r="AR1079" s="28">
        <v>0</v>
      </c>
      <c r="AS1079" s="28">
        <v>11.010825580000001</v>
      </c>
      <c r="AT1079" s="28">
        <v>11.35301245</v>
      </c>
      <c r="AU1079" s="28">
        <v>16.434703199999998</v>
      </c>
      <c r="AV1079" s="28">
        <v>27.644593929999999</v>
      </c>
      <c r="AW1079" s="28">
        <v>44.07929713</v>
      </c>
      <c r="AX1079" s="28">
        <v>0</v>
      </c>
      <c r="AY1079" s="28">
        <v>3.0249778900000002</v>
      </c>
      <c r="AZ1079" s="28">
        <v>41.054319240000005</v>
      </c>
    </row>
    <row r="1080" spans="2:52" x14ac:dyDescent="0.25">
      <c r="B1080" s="15" t="s">
        <v>330</v>
      </c>
      <c r="C1080" s="28">
        <v>4.8666905199999997</v>
      </c>
      <c r="D1080" s="28">
        <v>1.5754529399999999</v>
      </c>
      <c r="E1080" s="28">
        <v>0.56637809000000006</v>
      </c>
      <c r="F1080" s="28">
        <v>0.78928169999999997</v>
      </c>
      <c r="G1080" s="28">
        <v>0.21979314999999999</v>
      </c>
      <c r="H1080" s="28">
        <v>3.2912375799999998</v>
      </c>
      <c r="I1080" s="28">
        <v>0.65183207999999992</v>
      </c>
      <c r="J1080" s="28">
        <v>0.30856020000000001</v>
      </c>
      <c r="K1080" s="28">
        <v>2.2838903999999998</v>
      </c>
      <c r="L1080" s="28">
        <v>4.6954900000000001E-2</v>
      </c>
      <c r="M1080" s="28">
        <v>45.962427520000006</v>
      </c>
      <c r="N1080" s="28">
        <v>45.943026000000003</v>
      </c>
      <c r="O1080" s="28">
        <v>0</v>
      </c>
      <c r="P1080" s="28">
        <v>4.4015200000000008E-3</v>
      </c>
      <c r="Q1080" s="28">
        <v>1.4999999999999999E-2</v>
      </c>
      <c r="R1080" s="28">
        <v>50.829118040000004</v>
      </c>
      <c r="S1080" s="28">
        <v>33.260222169999999</v>
      </c>
      <c r="T1080" s="28">
        <v>0.49836238999999999</v>
      </c>
      <c r="U1080" s="28">
        <v>2.61235222</v>
      </c>
      <c r="V1080" s="28">
        <v>0</v>
      </c>
      <c r="W1080" s="28">
        <v>0</v>
      </c>
      <c r="X1080" s="28">
        <v>1.1692861799999998</v>
      </c>
      <c r="Y1080" s="28">
        <v>7.4187199499999998</v>
      </c>
      <c r="Z1080" s="28">
        <v>0</v>
      </c>
      <c r="AA1080" s="28">
        <v>44.958942910000005</v>
      </c>
      <c r="AB1080" s="28">
        <v>5.8701751299999998</v>
      </c>
      <c r="AC1080" s="28">
        <v>0</v>
      </c>
      <c r="AD1080" s="28">
        <v>0</v>
      </c>
      <c r="AE1080" s="28">
        <v>0</v>
      </c>
      <c r="AF1080" s="28">
        <v>0</v>
      </c>
      <c r="AG1080" s="28">
        <v>0</v>
      </c>
      <c r="AH1080" s="28">
        <v>0</v>
      </c>
      <c r="AI1080" s="28">
        <v>0</v>
      </c>
      <c r="AJ1080" s="28">
        <v>0</v>
      </c>
      <c r="AK1080" s="28">
        <v>0</v>
      </c>
      <c r="AL1080" s="28">
        <v>3.1197554599999999</v>
      </c>
      <c r="AM1080" s="28">
        <v>3.0665954599999998</v>
      </c>
      <c r="AN1080" s="28">
        <v>5.3159999999999999E-2</v>
      </c>
      <c r="AO1080" s="28">
        <v>0</v>
      </c>
      <c r="AP1080" s="28">
        <v>0</v>
      </c>
      <c r="AQ1080" s="28">
        <v>0</v>
      </c>
      <c r="AR1080" s="28">
        <v>0</v>
      </c>
      <c r="AS1080" s="28">
        <v>1.3068903600000001</v>
      </c>
      <c r="AT1080" s="28">
        <v>4.4266458200000001</v>
      </c>
      <c r="AU1080" s="28">
        <v>1.44352931</v>
      </c>
      <c r="AV1080" s="28">
        <v>19.058334909999999</v>
      </c>
      <c r="AW1080" s="28">
        <v>20.501864219999998</v>
      </c>
      <c r="AX1080" s="28">
        <v>0.54883327000000004</v>
      </c>
      <c r="AY1080" s="28">
        <v>1.89530088</v>
      </c>
      <c r="AZ1080" s="28">
        <v>18.057730070000002</v>
      </c>
    </row>
    <row r="1081" spans="2:52" x14ac:dyDescent="0.25">
      <c r="B1081" s="15" t="s">
        <v>68</v>
      </c>
      <c r="C1081" s="28">
        <v>10.840322259999997</v>
      </c>
      <c r="D1081" s="28">
        <v>5.6818610799999991</v>
      </c>
      <c r="E1081" s="28">
        <v>2.1634883499999997</v>
      </c>
      <c r="F1081" s="28">
        <v>2.7464740299999999</v>
      </c>
      <c r="G1081" s="28">
        <v>0.77189869999999994</v>
      </c>
      <c r="H1081" s="28">
        <v>5.1584611799999998</v>
      </c>
      <c r="I1081" s="28">
        <v>1.37226805</v>
      </c>
      <c r="J1081" s="28">
        <v>0.87440499999999999</v>
      </c>
      <c r="K1081" s="28">
        <v>1.8346525</v>
      </c>
      <c r="L1081" s="28">
        <v>1.0771356300000001</v>
      </c>
      <c r="M1081" s="28">
        <v>148.64405024999999</v>
      </c>
      <c r="N1081" s="28">
        <v>148.51487800000001</v>
      </c>
      <c r="O1081" s="28">
        <v>9.1141910000000007E-2</v>
      </c>
      <c r="P1081" s="28">
        <v>3.8030339999999996E-2</v>
      </c>
      <c r="Q1081" s="28">
        <v>0</v>
      </c>
      <c r="R1081" s="28">
        <v>159.48437250999999</v>
      </c>
      <c r="S1081" s="28">
        <v>54.648245939999995</v>
      </c>
      <c r="T1081" s="28">
        <v>2.86365917</v>
      </c>
      <c r="U1081" s="28">
        <v>17.016161239999999</v>
      </c>
      <c r="V1081" s="28">
        <v>0</v>
      </c>
      <c r="W1081" s="28">
        <v>1.6333264699999999</v>
      </c>
      <c r="X1081" s="28">
        <v>5.0790676100000001</v>
      </c>
      <c r="Y1081" s="28">
        <v>21.872092969999997</v>
      </c>
      <c r="Z1081" s="28">
        <v>0.19235960999999999</v>
      </c>
      <c r="AA1081" s="28">
        <v>103.30491300999999</v>
      </c>
      <c r="AB1081" s="28">
        <v>56.1794595</v>
      </c>
      <c r="AC1081" s="28">
        <v>0</v>
      </c>
      <c r="AD1081" s="28">
        <v>0</v>
      </c>
      <c r="AE1081" s="28">
        <v>0</v>
      </c>
      <c r="AF1081" s="28">
        <v>0</v>
      </c>
      <c r="AG1081" s="28">
        <v>2.1817799999999998</v>
      </c>
      <c r="AH1081" s="28">
        <v>2.1817799999999998</v>
      </c>
      <c r="AI1081" s="28">
        <v>0</v>
      </c>
      <c r="AJ1081" s="28">
        <v>1.61260688</v>
      </c>
      <c r="AK1081" s="28">
        <v>3.7943868799999998</v>
      </c>
      <c r="AL1081" s="28">
        <v>17.025431019999999</v>
      </c>
      <c r="AM1081" s="28">
        <v>17.025431019999999</v>
      </c>
      <c r="AN1081" s="28">
        <v>0</v>
      </c>
      <c r="AO1081" s="28">
        <v>0</v>
      </c>
      <c r="AP1081" s="28">
        <v>0.24450042000000002</v>
      </c>
      <c r="AQ1081" s="28">
        <v>0.24450042000000002</v>
      </c>
      <c r="AR1081" s="28">
        <v>0</v>
      </c>
      <c r="AS1081" s="28">
        <v>0</v>
      </c>
      <c r="AT1081" s="28">
        <v>17.269931440000001</v>
      </c>
      <c r="AU1081" s="28">
        <v>42.703914940000004</v>
      </c>
      <c r="AV1081" s="28">
        <v>97.629399449999994</v>
      </c>
      <c r="AW1081" s="28">
        <v>140.33331439</v>
      </c>
      <c r="AX1081" s="28">
        <v>6.5317492300000008</v>
      </c>
      <c r="AY1081" s="28">
        <v>3.9140695600000002</v>
      </c>
      <c r="AZ1081" s="28">
        <v>129.88749559999999</v>
      </c>
    </row>
    <row r="1082" spans="2:52" x14ac:dyDescent="0.25">
      <c r="B1082" s="15" t="s">
        <v>813</v>
      </c>
      <c r="C1082" s="28">
        <v>10.219224449999999</v>
      </c>
      <c r="D1082" s="28">
        <v>5.7934963799999988</v>
      </c>
      <c r="E1082" s="28">
        <v>1.3601028100000001</v>
      </c>
      <c r="F1082" s="28">
        <v>3.4165760499999998</v>
      </c>
      <c r="G1082" s="28">
        <v>1.01681752</v>
      </c>
      <c r="H1082" s="28">
        <v>4.4257280699999999</v>
      </c>
      <c r="I1082" s="28">
        <v>1.4460021699999999</v>
      </c>
      <c r="J1082" s="28">
        <v>0.80978894999999995</v>
      </c>
      <c r="K1082" s="28">
        <v>1.99143363</v>
      </c>
      <c r="L1082" s="28">
        <v>0.17850332000000002</v>
      </c>
      <c r="M1082" s="28">
        <v>130.12691923</v>
      </c>
      <c r="N1082" s="28">
        <v>129.66223600000001</v>
      </c>
      <c r="O1082" s="28">
        <v>0.46468323</v>
      </c>
      <c r="P1082" s="28">
        <v>0</v>
      </c>
      <c r="Q1082" s="28">
        <v>0</v>
      </c>
      <c r="R1082" s="28">
        <v>140.34614368000001</v>
      </c>
      <c r="S1082" s="28">
        <v>53.773554390000001</v>
      </c>
      <c r="T1082" s="28">
        <v>0.49060592999999997</v>
      </c>
      <c r="U1082" s="28">
        <v>13.72189618</v>
      </c>
      <c r="V1082" s="28">
        <v>0</v>
      </c>
      <c r="W1082" s="28">
        <v>0</v>
      </c>
      <c r="X1082" s="28">
        <v>4.8559990800000001</v>
      </c>
      <c r="Y1082" s="28">
        <v>30.168885270000001</v>
      </c>
      <c r="Z1082" s="28">
        <v>0.20042048000000001</v>
      </c>
      <c r="AA1082" s="28">
        <v>103.21136133</v>
      </c>
      <c r="AB1082" s="28">
        <v>37.134782350000002</v>
      </c>
      <c r="AC1082" s="28">
        <v>0</v>
      </c>
      <c r="AD1082" s="28">
        <v>0</v>
      </c>
      <c r="AE1082" s="28">
        <v>0</v>
      </c>
      <c r="AF1082" s="28">
        <v>0</v>
      </c>
      <c r="AG1082" s="28">
        <v>0</v>
      </c>
      <c r="AH1082" s="28">
        <v>0</v>
      </c>
      <c r="AI1082" s="28">
        <v>0</v>
      </c>
      <c r="AJ1082" s="28">
        <v>0</v>
      </c>
      <c r="AK1082" s="28">
        <v>0</v>
      </c>
      <c r="AL1082" s="28">
        <v>17.401980390000002</v>
      </c>
      <c r="AM1082" s="28">
        <v>17.401980390000002</v>
      </c>
      <c r="AN1082" s="28">
        <v>0</v>
      </c>
      <c r="AO1082" s="28">
        <v>0</v>
      </c>
      <c r="AP1082" s="28">
        <v>0.71060580000000007</v>
      </c>
      <c r="AQ1082" s="28">
        <v>0.71060580000000007</v>
      </c>
      <c r="AR1082" s="28">
        <v>0</v>
      </c>
      <c r="AS1082" s="28">
        <v>0</v>
      </c>
      <c r="AT1082" s="28">
        <v>18.112586190000002</v>
      </c>
      <c r="AU1082" s="28">
        <v>19.02219616</v>
      </c>
      <c r="AV1082" s="28">
        <v>31.74688467</v>
      </c>
      <c r="AW1082" s="28">
        <v>50.76908083</v>
      </c>
      <c r="AX1082" s="28">
        <v>7.0851397800000004</v>
      </c>
      <c r="AY1082" s="28">
        <v>8.8543097899999985</v>
      </c>
      <c r="AZ1082" s="28">
        <v>34.829631259999999</v>
      </c>
    </row>
    <row r="1083" spans="2:52" x14ac:dyDescent="0.25">
      <c r="B1083" s="15" t="s">
        <v>814</v>
      </c>
      <c r="C1083" s="28">
        <v>26.693864680000001</v>
      </c>
      <c r="D1083" s="28">
        <v>12.72028549</v>
      </c>
      <c r="E1083" s="28">
        <v>3.7821934700000002</v>
      </c>
      <c r="F1083" s="28">
        <v>7.9724056500000007</v>
      </c>
      <c r="G1083" s="28">
        <v>0.96568637000000002</v>
      </c>
      <c r="H1083" s="28">
        <v>13.973579189999999</v>
      </c>
      <c r="I1083" s="28">
        <v>3.3615875499999999</v>
      </c>
      <c r="J1083" s="28">
        <v>5.6249169800000001</v>
      </c>
      <c r="K1083" s="28">
        <v>4.6497878799999999</v>
      </c>
      <c r="L1083" s="28">
        <v>0.33728678000000001</v>
      </c>
      <c r="M1083" s="28">
        <v>90.615285479999997</v>
      </c>
      <c r="N1083" s="28">
        <v>90.423023000000001</v>
      </c>
      <c r="O1083" s="28">
        <v>0.19226248000000001</v>
      </c>
      <c r="P1083" s="28">
        <v>0</v>
      </c>
      <c r="Q1083" s="28">
        <v>0</v>
      </c>
      <c r="R1083" s="28">
        <v>117.30915016</v>
      </c>
      <c r="S1083" s="28">
        <v>48.866806429999997</v>
      </c>
      <c r="T1083" s="28">
        <v>1.2872262700000001</v>
      </c>
      <c r="U1083" s="28">
        <v>7.69815293</v>
      </c>
      <c r="V1083" s="28">
        <v>0</v>
      </c>
      <c r="W1083" s="28">
        <v>0</v>
      </c>
      <c r="X1083" s="28">
        <v>6.6330996900000008</v>
      </c>
      <c r="Y1083" s="28">
        <v>11.551218909999999</v>
      </c>
      <c r="Z1083" s="28">
        <v>1.2261110900000001</v>
      </c>
      <c r="AA1083" s="28">
        <v>77.262615320000009</v>
      </c>
      <c r="AB1083" s="28">
        <v>40.04653484</v>
      </c>
      <c r="AC1083" s="28">
        <v>0</v>
      </c>
      <c r="AD1083" s="28">
        <v>0</v>
      </c>
      <c r="AE1083" s="28">
        <v>0</v>
      </c>
      <c r="AF1083" s="28">
        <v>0</v>
      </c>
      <c r="AG1083" s="28">
        <v>0</v>
      </c>
      <c r="AH1083" s="28">
        <v>0</v>
      </c>
      <c r="AI1083" s="28">
        <v>0</v>
      </c>
      <c r="AJ1083" s="28">
        <v>2.0978349600000001</v>
      </c>
      <c r="AK1083" s="28">
        <v>2.0978349600000001</v>
      </c>
      <c r="AL1083" s="28">
        <v>8.3431250400000003</v>
      </c>
      <c r="AM1083" s="28">
        <v>8.3431250400000003</v>
      </c>
      <c r="AN1083" s="28">
        <v>0</v>
      </c>
      <c r="AO1083" s="28">
        <v>0</v>
      </c>
      <c r="AP1083" s="28">
        <v>0.83615917000000006</v>
      </c>
      <c r="AQ1083" s="28">
        <v>0.83615917000000006</v>
      </c>
      <c r="AR1083" s="28">
        <v>0</v>
      </c>
      <c r="AS1083" s="28">
        <v>0.80964837000000001</v>
      </c>
      <c r="AT1083" s="28">
        <v>9.9889325800000002</v>
      </c>
      <c r="AU1083" s="28">
        <v>32.155437219999996</v>
      </c>
      <c r="AV1083" s="28">
        <v>38.167692000000002</v>
      </c>
      <c r="AW1083" s="28">
        <v>70.323129219999998</v>
      </c>
      <c r="AX1083" s="28">
        <v>4.7070092300000006</v>
      </c>
      <c r="AY1083" s="28">
        <v>4.2101439800000007</v>
      </c>
      <c r="AZ1083" s="28">
        <v>61.405976009999996</v>
      </c>
    </row>
    <row r="1084" spans="2:52" x14ac:dyDescent="0.25">
      <c r="B1084" s="15" t="s">
        <v>815</v>
      </c>
      <c r="C1084" s="28">
        <v>5.5852430499999999</v>
      </c>
      <c r="D1084" s="28">
        <v>1.4392586699999999</v>
      </c>
      <c r="E1084" s="28">
        <v>0.53598705000000002</v>
      </c>
      <c r="F1084" s="28">
        <v>0.52552620999999999</v>
      </c>
      <c r="G1084" s="28">
        <v>0.37774540999999995</v>
      </c>
      <c r="H1084" s="28">
        <v>4.1459843799999998</v>
      </c>
      <c r="I1084" s="28">
        <v>0.29909110999999999</v>
      </c>
      <c r="J1084" s="28">
        <v>0.39255849999999998</v>
      </c>
      <c r="K1084" s="28">
        <v>3.45433477</v>
      </c>
      <c r="L1084" s="28">
        <v>0</v>
      </c>
      <c r="M1084" s="28">
        <v>71.542727999999997</v>
      </c>
      <c r="N1084" s="28">
        <v>71.542727999999997</v>
      </c>
      <c r="O1084" s="28">
        <v>0</v>
      </c>
      <c r="P1084" s="28">
        <v>0</v>
      </c>
      <c r="Q1084" s="28">
        <v>0</v>
      </c>
      <c r="R1084" s="28">
        <v>77.127971049999999</v>
      </c>
      <c r="S1084" s="28">
        <v>44.33372044</v>
      </c>
      <c r="T1084" s="28">
        <v>0.41240300000000002</v>
      </c>
      <c r="U1084" s="28">
        <v>1.2858433899999999</v>
      </c>
      <c r="V1084" s="28">
        <v>0</v>
      </c>
      <c r="W1084" s="28">
        <v>0</v>
      </c>
      <c r="X1084" s="28">
        <v>2.1778705199999999</v>
      </c>
      <c r="Y1084" s="28">
        <v>5.8163002199999996</v>
      </c>
      <c r="Z1084" s="28">
        <v>0</v>
      </c>
      <c r="AA1084" s="28">
        <v>54.026137570000003</v>
      </c>
      <c r="AB1084" s="28">
        <v>23.10183348</v>
      </c>
      <c r="AC1084" s="28">
        <v>0</v>
      </c>
      <c r="AD1084" s="28">
        <v>0</v>
      </c>
      <c r="AE1084" s="28">
        <v>0</v>
      </c>
      <c r="AF1084" s="28">
        <v>0</v>
      </c>
      <c r="AG1084" s="28">
        <v>0</v>
      </c>
      <c r="AH1084" s="28">
        <v>0</v>
      </c>
      <c r="AI1084" s="28">
        <v>0</v>
      </c>
      <c r="AJ1084" s="28">
        <v>0</v>
      </c>
      <c r="AK1084" s="28">
        <v>0</v>
      </c>
      <c r="AL1084" s="28">
        <v>6.0600864200000002</v>
      </c>
      <c r="AM1084" s="28">
        <v>6.0600864200000002</v>
      </c>
      <c r="AN1084" s="28">
        <v>0</v>
      </c>
      <c r="AO1084" s="28">
        <v>0</v>
      </c>
      <c r="AP1084" s="28">
        <v>0</v>
      </c>
      <c r="AQ1084" s="28">
        <v>0</v>
      </c>
      <c r="AR1084" s="28">
        <v>0</v>
      </c>
      <c r="AS1084" s="28">
        <v>0</v>
      </c>
      <c r="AT1084" s="28">
        <v>6.0600864200000002</v>
      </c>
      <c r="AU1084" s="28">
        <v>17.041747059999999</v>
      </c>
      <c r="AV1084" s="28">
        <v>31.826025279999996</v>
      </c>
      <c r="AW1084" s="28">
        <v>48.867772340000002</v>
      </c>
      <c r="AX1084" s="28">
        <v>1.4551215</v>
      </c>
      <c r="AY1084" s="28">
        <v>0</v>
      </c>
      <c r="AZ1084" s="28">
        <v>47.412650840000005</v>
      </c>
    </row>
    <row r="1085" spans="2:52" x14ac:dyDescent="0.25">
      <c r="B1085" s="15" t="s">
        <v>816</v>
      </c>
      <c r="C1085" s="28">
        <v>88.727788969999992</v>
      </c>
      <c r="D1085" s="28">
        <v>69.977595600000015</v>
      </c>
      <c r="E1085" s="28">
        <v>24.56752243</v>
      </c>
      <c r="F1085" s="28">
        <v>44.579155719999996</v>
      </c>
      <c r="G1085" s="28">
        <v>0.83091744999999995</v>
      </c>
      <c r="H1085" s="28">
        <v>18.750193369999998</v>
      </c>
      <c r="I1085" s="28">
        <v>4.85024297</v>
      </c>
      <c r="J1085" s="28">
        <v>0.48986000000000002</v>
      </c>
      <c r="K1085" s="28">
        <v>7.3269000700000007</v>
      </c>
      <c r="L1085" s="28">
        <v>6.0831903299999999</v>
      </c>
      <c r="M1085" s="28">
        <v>78.638119539999991</v>
      </c>
      <c r="N1085" s="28">
        <v>67.944033000000005</v>
      </c>
      <c r="O1085" s="28">
        <v>10.694086539999999</v>
      </c>
      <c r="P1085" s="28">
        <v>0</v>
      </c>
      <c r="Q1085" s="28">
        <v>0</v>
      </c>
      <c r="R1085" s="28">
        <v>167.36590851</v>
      </c>
      <c r="S1085" s="28">
        <v>79.761126969999992</v>
      </c>
      <c r="T1085" s="28">
        <v>2.4559068500000003</v>
      </c>
      <c r="U1085" s="28">
        <v>6.6648849800000001</v>
      </c>
      <c r="V1085" s="28">
        <v>0</v>
      </c>
      <c r="W1085" s="28">
        <v>0</v>
      </c>
      <c r="X1085" s="28">
        <v>1.6130547099999999</v>
      </c>
      <c r="Y1085" s="28">
        <v>9.8435644600000014</v>
      </c>
      <c r="Z1085" s="28">
        <v>0.63223987999999998</v>
      </c>
      <c r="AA1085" s="28">
        <v>100.97077784999999</v>
      </c>
      <c r="AB1085" s="28">
        <v>66.395130660000007</v>
      </c>
      <c r="AC1085" s="28">
        <v>0.18624805999999999</v>
      </c>
      <c r="AD1085" s="28">
        <v>0</v>
      </c>
      <c r="AE1085" s="28">
        <v>0</v>
      </c>
      <c r="AF1085" s="28">
        <v>0.18624805999999999</v>
      </c>
      <c r="AG1085" s="28">
        <v>0</v>
      </c>
      <c r="AH1085" s="28">
        <v>0</v>
      </c>
      <c r="AI1085" s="28">
        <v>0</v>
      </c>
      <c r="AJ1085" s="28">
        <v>4.7780000000000001E-3</v>
      </c>
      <c r="AK1085" s="28">
        <v>0.19102606</v>
      </c>
      <c r="AL1085" s="28">
        <v>15.99523009</v>
      </c>
      <c r="AM1085" s="28">
        <v>15.99523009</v>
      </c>
      <c r="AN1085" s="28">
        <v>0</v>
      </c>
      <c r="AO1085" s="28">
        <v>0</v>
      </c>
      <c r="AP1085" s="28">
        <v>0.98600624999999997</v>
      </c>
      <c r="AQ1085" s="28">
        <v>0.98600624999999997</v>
      </c>
      <c r="AR1085" s="28">
        <v>0</v>
      </c>
      <c r="AS1085" s="28">
        <v>0</v>
      </c>
      <c r="AT1085" s="28">
        <v>16.981236339999999</v>
      </c>
      <c r="AU1085" s="28">
        <v>49.604920380000003</v>
      </c>
      <c r="AV1085" s="28">
        <v>155.91601095999999</v>
      </c>
      <c r="AW1085" s="28">
        <v>205.52093134</v>
      </c>
      <c r="AX1085" s="28">
        <v>0</v>
      </c>
      <c r="AY1085" s="28">
        <v>0</v>
      </c>
      <c r="AZ1085" s="28">
        <v>205.52093134</v>
      </c>
    </row>
    <row r="1086" spans="2:52" x14ac:dyDescent="0.25">
      <c r="B1086" s="15" t="s">
        <v>817</v>
      </c>
      <c r="C1086" s="28">
        <v>5.4825108</v>
      </c>
      <c r="D1086" s="28">
        <v>1.2736596299999998</v>
      </c>
      <c r="E1086" s="28">
        <v>0.46568515000000005</v>
      </c>
      <c r="F1086" s="28">
        <v>0.52460783</v>
      </c>
      <c r="G1086" s="28">
        <v>0.28336665</v>
      </c>
      <c r="H1086" s="28">
        <v>4.20885117</v>
      </c>
      <c r="I1086" s="28">
        <v>0.75232748999999999</v>
      </c>
      <c r="J1086" s="28">
        <v>0.345252</v>
      </c>
      <c r="K1086" s="28">
        <v>2.8119997699999999</v>
      </c>
      <c r="L1086" s="28">
        <v>0.29927191000000003</v>
      </c>
      <c r="M1086" s="28">
        <v>70.406969669999995</v>
      </c>
      <c r="N1086" s="28">
        <v>69.397807</v>
      </c>
      <c r="O1086" s="28">
        <v>0</v>
      </c>
      <c r="P1086" s="28">
        <v>0</v>
      </c>
      <c r="Q1086" s="28">
        <v>1.00916267</v>
      </c>
      <c r="R1086" s="28">
        <v>75.889480469999995</v>
      </c>
      <c r="S1086" s="28">
        <v>45.045543450000004</v>
      </c>
      <c r="T1086" s="28">
        <v>0.3345822</v>
      </c>
      <c r="U1086" s="28">
        <v>5.1101880199999998</v>
      </c>
      <c r="V1086" s="28">
        <v>0</v>
      </c>
      <c r="W1086" s="28">
        <v>0</v>
      </c>
      <c r="X1086" s="28">
        <v>2.0666506</v>
      </c>
      <c r="Y1086" s="28">
        <v>8.1558108600000008</v>
      </c>
      <c r="Z1086" s="28">
        <v>0</v>
      </c>
      <c r="AA1086" s="28">
        <v>60.712775130000004</v>
      </c>
      <c r="AB1086" s="28">
        <v>15.17670534</v>
      </c>
      <c r="AC1086" s="28">
        <v>0</v>
      </c>
      <c r="AD1086" s="28">
        <v>0</v>
      </c>
      <c r="AE1086" s="28">
        <v>0</v>
      </c>
      <c r="AF1086" s="28">
        <v>0</v>
      </c>
      <c r="AG1086" s="28">
        <v>0</v>
      </c>
      <c r="AH1086" s="28">
        <v>0</v>
      </c>
      <c r="AI1086" s="28">
        <v>0</v>
      </c>
      <c r="AJ1086" s="28">
        <v>0</v>
      </c>
      <c r="AK1086" s="28">
        <v>0</v>
      </c>
      <c r="AL1086" s="28">
        <v>6.2732176700000002</v>
      </c>
      <c r="AM1086" s="28">
        <v>6.2732176700000002</v>
      </c>
      <c r="AN1086" s="28">
        <v>0</v>
      </c>
      <c r="AO1086" s="28">
        <v>0</v>
      </c>
      <c r="AP1086" s="28">
        <v>0</v>
      </c>
      <c r="AQ1086" s="28">
        <v>0</v>
      </c>
      <c r="AR1086" s="28">
        <v>0</v>
      </c>
      <c r="AS1086" s="28">
        <v>0</v>
      </c>
      <c r="AT1086" s="28">
        <v>6.2732176700000002</v>
      </c>
      <c r="AU1086" s="28">
        <v>8.9034876700000005</v>
      </c>
      <c r="AV1086" s="28">
        <v>9.1250039100000002</v>
      </c>
      <c r="AW1086" s="28">
        <v>18.028491579999997</v>
      </c>
      <c r="AX1086" s="28">
        <v>4.0451512799999998</v>
      </c>
      <c r="AY1086" s="28">
        <v>2.6140549900000001</v>
      </c>
      <c r="AZ1086" s="28">
        <v>11.369285309999999</v>
      </c>
    </row>
    <row r="1087" spans="2:52" x14ac:dyDescent="0.25">
      <c r="B1087" s="15" t="s">
        <v>818</v>
      </c>
      <c r="C1087" s="28">
        <v>13.086410390000001</v>
      </c>
      <c r="D1087" s="28">
        <v>3.2769748999999999</v>
      </c>
      <c r="E1087" s="28">
        <v>1.3712077499999999</v>
      </c>
      <c r="F1087" s="28">
        <v>1.3210288000000001</v>
      </c>
      <c r="G1087" s="28">
        <v>0.58473834999999996</v>
      </c>
      <c r="H1087" s="28">
        <v>9.8094354900000003</v>
      </c>
      <c r="I1087" s="28">
        <v>3.9534814300000001</v>
      </c>
      <c r="J1087" s="28">
        <v>0.88601450000000004</v>
      </c>
      <c r="K1087" s="28">
        <v>4.7762228000000002</v>
      </c>
      <c r="L1087" s="28">
        <v>0.19371676000000002</v>
      </c>
      <c r="M1087" s="28">
        <v>55.325052999999997</v>
      </c>
      <c r="N1087" s="28">
        <v>55.325052999999997</v>
      </c>
      <c r="O1087" s="28">
        <v>0</v>
      </c>
      <c r="P1087" s="28">
        <v>0</v>
      </c>
      <c r="Q1087" s="28">
        <v>0</v>
      </c>
      <c r="R1087" s="28">
        <v>68.411463389999994</v>
      </c>
      <c r="S1087" s="28">
        <v>42.032481659999995</v>
      </c>
      <c r="T1087" s="28">
        <v>0.33837646000000005</v>
      </c>
      <c r="U1087" s="28">
        <v>5.0070013800000002</v>
      </c>
      <c r="V1087" s="28">
        <v>0</v>
      </c>
      <c r="W1087" s="28">
        <v>0</v>
      </c>
      <c r="X1087" s="28">
        <v>2.8207339300000003</v>
      </c>
      <c r="Y1087" s="28">
        <v>4.4749926900000006</v>
      </c>
      <c r="Z1087" s="28">
        <v>1.8416238700000001</v>
      </c>
      <c r="AA1087" s="28">
        <v>56.515209989999995</v>
      </c>
      <c r="AB1087" s="28">
        <v>11.896253400000001</v>
      </c>
      <c r="AC1087" s="28">
        <v>0</v>
      </c>
      <c r="AD1087" s="28">
        <v>0</v>
      </c>
      <c r="AE1087" s="28">
        <v>0</v>
      </c>
      <c r="AF1087" s="28">
        <v>0</v>
      </c>
      <c r="AG1087" s="28">
        <v>0</v>
      </c>
      <c r="AH1087" s="28">
        <v>0</v>
      </c>
      <c r="AI1087" s="28">
        <v>0</v>
      </c>
      <c r="AJ1087" s="28">
        <v>0</v>
      </c>
      <c r="AK1087" s="28">
        <v>0</v>
      </c>
      <c r="AL1087" s="28">
        <v>1.6683806200000002</v>
      </c>
      <c r="AM1087" s="28">
        <v>1.6683806200000002</v>
      </c>
      <c r="AN1087" s="28">
        <v>0</v>
      </c>
      <c r="AO1087" s="28">
        <v>0</v>
      </c>
      <c r="AP1087" s="28">
        <v>4.7864705999999995</v>
      </c>
      <c r="AQ1087" s="28">
        <v>4.7864705999999995</v>
      </c>
      <c r="AR1087" s="28">
        <v>0</v>
      </c>
      <c r="AS1087" s="28">
        <v>0.51617851999999997</v>
      </c>
      <c r="AT1087" s="28">
        <v>6.9710297400000005</v>
      </c>
      <c r="AU1087" s="28">
        <v>4.9252236600000003</v>
      </c>
      <c r="AV1087" s="28">
        <v>21.706662000000001</v>
      </c>
      <c r="AW1087" s="28">
        <v>26.631885660000002</v>
      </c>
      <c r="AX1087" s="28">
        <v>2.0009804399999997</v>
      </c>
      <c r="AY1087" s="28">
        <v>0</v>
      </c>
      <c r="AZ1087" s="28">
        <v>24.630905220000002</v>
      </c>
    </row>
    <row r="1088" spans="2:52" x14ac:dyDescent="0.25">
      <c r="B1088" s="25" t="s">
        <v>1582</v>
      </c>
      <c r="C1088" s="26">
        <f t="shared" ref="C1088:AZ1088" si="63">SUM(C1069:C1087)</f>
        <v>265.21595560000003</v>
      </c>
      <c r="D1088" s="26">
        <f t="shared" si="63"/>
        <v>145.58122045000002</v>
      </c>
      <c r="E1088" s="26">
        <f t="shared" si="63"/>
        <v>54.453611869999989</v>
      </c>
      <c r="F1088" s="26">
        <f t="shared" si="63"/>
        <v>81.710596089999981</v>
      </c>
      <c r="G1088" s="26">
        <f t="shared" si="63"/>
        <v>9.4170124900000012</v>
      </c>
      <c r="H1088" s="26">
        <f t="shared" si="63"/>
        <v>119.63473515000001</v>
      </c>
      <c r="I1088" s="26">
        <f t="shared" si="63"/>
        <v>27.92649398</v>
      </c>
      <c r="J1088" s="26">
        <f t="shared" si="63"/>
        <v>14.49769946</v>
      </c>
      <c r="K1088" s="26">
        <f t="shared" si="63"/>
        <v>66.332526389999998</v>
      </c>
      <c r="L1088" s="26">
        <f t="shared" si="63"/>
        <v>10.878015319999999</v>
      </c>
      <c r="M1088" s="26">
        <f t="shared" si="63"/>
        <v>1534.5041141299998</v>
      </c>
      <c r="N1088" s="26">
        <f t="shared" si="63"/>
        <v>1519.5536680000002</v>
      </c>
      <c r="O1088" s="26">
        <f t="shared" si="63"/>
        <v>11.873621519999999</v>
      </c>
      <c r="P1088" s="26">
        <f t="shared" si="63"/>
        <v>2.0526619400000001</v>
      </c>
      <c r="Q1088" s="26">
        <f t="shared" si="63"/>
        <v>1.0241626699999999</v>
      </c>
      <c r="R1088" s="26">
        <f t="shared" si="63"/>
        <v>1799.7200697300004</v>
      </c>
      <c r="S1088" s="26">
        <f t="shared" si="63"/>
        <v>810.03496041999995</v>
      </c>
      <c r="T1088" s="26">
        <f t="shared" si="63"/>
        <v>22.325060730000004</v>
      </c>
      <c r="U1088" s="26">
        <f t="shared" si="63"/>
        <v>133.05884794000002</v>
      </c>
      <c r="V1088" s="26">
        <f t="shared" si="63"/>
        <v>0</v>
      </c>
      <c r="W1088" s="26">
        <f t="shared" si="63"/>
        <v>14.58118872</v>
      </c>
      <c r="X1088" s="26">
        <f t="shared" si="63"/>
        <v>65.808341029999994</v>
      </c>
      <c r="Y1088" s="26">
        <f t="shared" si="63"/>
        <v>240.77309676999997</v>
      </c>
      <c r="Z1088" s="26">
        <f t="shared" si="63"/>
        <v>12.808352709999999</v>
      </c>
      <c r="AA1088" s="26">
        <f t="shared" si="63"/>
        <v>1299.3898483199998</v>
      </c>
      <c r="AB1088" s="26">
        <f t="shared" si="63"/>
        <v>500.33022140999998</v>
      </c>
      <c r="AC1088" s="26">
        <f t="shared" si="63"/>
        <v>0.18624805999999999</v>
      </c>
      <c r="AD1088" s="26">
        <f t="shared" si="63"/>
        <v>0</v>
      </c>
      <c r="AE1088" s="26">
        <f t="shared" si="63"/>
        <v>0</v>
      </c>
      <c r="AF1088" s="26">
        <f t="shared" si="63"/>
        <v>0.18624805999999999</v>
      </c>
      <c r="AG1088" s="26">
        <f t="shared" si="63"/>
        <v>2.1817799999999998</v>
      </c>
      <c r="AH1088" s="26">
        <f t="shared" si="63"/>
        <v>2.1817799999999998</v>
      </c>
      <c r="AI1088" s="26">
        <f t="shared" si="63"/>
        <v>0</v>
      </c>
      <c r="AJ1088" s="26">
        <f t="shared" si="63"/>
        <v>3.7152198400000001</v>
      </c>
      <c r="AK1088" s="26">
        <f t="shared" si="63"/>
        <v>6.0832478999999999</v>
      </c>
      <c r="AL1088" s="26">
        <f t="shared" si="63"/>
        <v>129.36086283</v>
      </c>
      <c r="AM1088" s="26">
        <f t="shared" si="63"/>
        <v>129.30770283000001</v>
      </c>
      <c r="AN1088" s="26">
        <f t="shared" si="63"/>
        <v>5.3159999999999999E-2</v>
      </c>
      <c r="AO1088" s="26">
        <f t="shared" si="63"/>
        <v>0</v>
      </c>
      <c r="AP1088" s="26">
        <f t="shared" si="63"/>
        <v>24.161602979999998</v>
      </c>
      <c r="AQ1088" s="26">
        <f t="shared" si="63"/>
        <v>24.161602979999998</v>
      </c>
      <c r="AR1088" s="26">
        <f t="shared" si="63"/>
        <v>0</v>
      </c>
      <c r="AS1088" s="26">
        <f t="shared" si="63"/>
        <v>27.776176080000003</v>
      </c>
      <c r="AT1088" s="26">
        <f t="shared" si="63"/>
        <v>181.29864189000006</v>
      </c>
      <c r="AU1088" s="26">
        <f t="shared" si="63"/>
        <v>325.11482741999998</v>
      </c>
      <c r="AV1088" s="26">
        <f t="shared" si="63"/>
        <v>730.29860287999998</v>
      </c>
      <c r="AW1088" s="26">
        <f t="shared" si="63"/>
        <v>1055.4134303000001</v>
      </c>
      <c r="AX1088" s="26">
        <f t="shared" si="63"/>
        <v>30.541815490000001</v>
      </c>
      <c r="AY1088" s="26">
        <f t="shared" si="63"/>
        <v>47.325725349999999</v>
      </c>
      <c r="AZ1088" s="26">
        <f t="shared" si="63"/>
        <v>977.5458894599999</v>
      </c>
    </row>
    <row r="1089" spans="2:52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</row>
    <row r="1090" spans="2:52" x14ac:dyDescent="0.25">
      <c r="B1090" s="14" t="s">
        <v>707</v>
      </c>
    </row>
    <row r="1091" spans="2:52" x14ac:dyDescent="0.25">
      <c r="B1091" s="15" t="s">
        <v>819</v>
      </c>
      <c r="C1091" s="28">
        <v>1.9613373999999999</v>
      </c>
      <c r="D1091" s="28">
        <v>0.74003487999999995</v>
      </c>
      <c r="E1091" s="28">
        <v>0.34073513999999999</v>
      </c>
      <c r="F1091" s="28">
        <v>0.31018528000000001</v>
      </c>
      <c r="G1091" s="28">
        <v>8.9114460000000006E-2</v>
      </c>
      <c r="H1091" s="28">
        <v>1.2213025200000001</v>
      </c>
      <c r="I1091" s="28">
        <v>0.25399199</v>
      </c>
      <c r="J1091" s="28">
        <v>0.37148634000000003</v>
      </c>
      <c r="K1091" s="28">
        <v>0.16330818999999999</v>
      </c>
      <c r="L1091" s="28">
        <v>0.43251600000000001</v>
      </c>
      <c r="M1091" s="28">
        <v>29.694054999999999</v>
      </c>
      <c r="N1091" s="28">
        <v>29.694054999999999</v>
      </c>
      <c r="O1091" s="28">
        <v>0</v>
      </c>
      <c r="P1091" s="28">
        <v>0</v>
      </c>
      <c r="Q1091" s="28">
        <v>0</v>
      </c>
      <c r="R1091" s="28">
        <v>31.6553924</v>
      </c>
      <c r="S1091" s="28">
        <v>20.660212039999998</v>
      </c>
      <c r="T1091" s="28">
        <v>0.12094445</v>
      </c>
      <c r="U1091" s="28">
        <v>3.1828076800000002</v>
      </c>
      <c r="V1091" s="28">
        <v>0</v>
      </c>
      <c r="W1091" s="28">
        <v>0</v>
      </c>
      <c r="X1091" s="28">
        <v>0.88701432999999996</v>
      </c>
      <c r="Y1091" s="28">
        <v>2.2807356599999999</v>
      </c>
      <c r="Z1091" s="28">
        <v>0</v>
      </c>
      <c r="AA1091" s="28">
        <v>27.131714159999998</v>
      </c>
      <c r="AB1091" s="28">
        <v>4.5236782399999989</v>
      </c>
      <c r="AC1091" s="28">
        <v>0</v>
      </c>
      <c r="AD1091" s="28">
        <v>0</v>
      </c>
      <c r="AE1091" s="28">
        <v>0</v>
      </c>
      <c r="AF1091" s="28">
        <v>0</v>
      </c>
      <c r="AG1091" s="28">
        <v>0</v>
      </c>
      <c r="AH1091" s="28">
        <v>0</v>
      </c>
      <c r="AI1091" s="28">
        <v>0</v>
      </c>
      <c r="AJ1091" s="28">
        <v>0</v>
      </c>
      <c r="AK1091" s="28">
        <v>0</v>
      </c>
      <c r="AL1091" s="28">
        <v>2.9592316299999997</v>
      </c>
      <c r="AM1091" s="28">
        <v>2.9592316299999997</v>
      </c>
      <c r="AN1091" s="28">
        <v>0</v>
      </c>
      <c r="AO1091" s="28">
        <v>0</v>
      </c>
      <c r="AP1091" s="28">
        <v>0</v>
      </c>
      <c r="AQ1091" s="28">
        <v>0</v>
      </c>
      <c r="AR1091" s="28">
        <v>0</v>
      </c>
      <c r="AS1091" s="28">
        <v>0</v>
      </c>
      <c r="AT1091" s="28">
        <v>2.9592316299999997</v>
      </c>
      <c r="AU1091" s="28">
        <v>1.5644466100000001</v>
      </c>
      <c r="AV1091" s="28">
        <v>7.0334327699999992</v>
      </c>
      <c r="AW1091" s="28">
        <v>8.5978793800000002</v>
      </c>
      <c r="AX1091" s="28">
        <v>0.74103796999999993</v>
      </c>
      <c r="AY1091" s="28">
        <v>0</v>
      </c>
      <c r="AZ1091" s="28">
        <v>7.8568414099999995</v>
      </c>
    </row>
    <row r="1092" spans="2:52" x14ac:dyDescent="0.25">
      <c r="B1092" s="15" t="s">
        <v>820</v>
      </c>
      <c r="C1092" s="28">
        <v>13.502143179999999</v>
      </c>
      <c r="D1092" s="28">
        <v>4.2815218699999997</v>
      </c>
      <c r="E1092" s="28">
        <v>1.5197996899999999</v>
      </c>
      <c r="F1092" s="28">
        <v>2.2675792700000001</v>
      </c>
      <c r="G1092" s="28">
        <v>0.49414290999999999</v>
      </c>
      <c r="H1092" s="28">
        <v>9.2206213099999985</v>
      </c>
      <c r="I1092" s="28">
        <v>1.3017892</v>
      </c>
      <c r="J1092" s="28">
        <v>0.65226697999999994</v>
      </c>
      <c r="K1092" s="28">
        <v>6.8006340099999996</v>
      </c>
      <c r="L1092" s="28">
        <v>0.46593111999999998</v>
      </c>
      <c r="M1092" s="28">
        <v>44.720738850000004</v>
      </c>
      <c r="N1092" s="28">
        <v>39.517873999999999</v>
      </c>
      <c r="O1092" s="28">
        <v>0.20286485000000001</v>
      </c>
      <c r="P1092" s="28">
        <v>0</v>
      </c>
      <c r="Q1092" s="28">
        <v>5</v>
      </c>
      <c r="R1092" s="28">
        <v>58.222882030000001</v>
      </c>
      <c r="S1092" s="28">
        <v>25.242493899999999</v>
      </c>
      <c r="T1092" s="28">
        <v>0.35227739000000002</v>
      </c>
      <c r="U1092" s="28">
        <v>4.7318147499999998</v>
      </c>
      <c r="V1092" s="28">
        <v>0</v>
      </c>
      <c r="W1092" s="28">
        <v>2.8166621000000003</v>
      </c>
      <c r="X1092" s="28">
        <v>1.0533710199999999</v>
      </c>
      <c r="Y1092" s="28">
        <v>7.9372140599999996</v>
      </c>
      <c r="Z1092" s="28">
        <v>0</v>
      </c>
      <c r="AA1092" s="28">
        <v>42.133833220000007</v>
      </c>
      <c r="AB1092" s="28">
        <v>16.089048810000001</v>
      </c>
      <c r="AC1092" s="28">
        <v>0</v>
      </c>
      <c r="AD1092" s="28">
        <v>0</v>
      </c>
      <c r="AE1092" s="28">
        <v>0</v>
      </c>
      <c r="AF1092" s="28">
        <v>0</v>
      </c>
      <c r="AG1092" s="28">
        <v>0</v>
      </c>
      <c r="AH1092" s="28">
        <v>0</v>
      </c>
      <c r="AI1092" s="28">
        <v>0</v>
      </c>
      <c r="AJ1092" s="28">
        <v>1.25528657</v>
      </c>
      <c r="AK1092" s="28">
        <v>1.25528657</v>
      </c>
      <c r="AL1092" s="28">
        <v>1.5146511100000002</v>
      </c>
      <c r="AM1092" s="28">
        <v>1.5146511100000002</v>
      </c>
      <c r="AN1092" s="28">
        <v>0</v>
      </c>
      <c r="AO1092" s="28">
        <v>0</v>
      </c>
      <c r="AP1092" s="28">
        <v>2.3345518799999998</v>
      </c>
      <c r="AQ1092" s="28">
        <v>2.3345518799999998</v>
      </c>
      <c r="AR1092" s="28">
        <v>0</v>
      </c>
      <c r="AS1092" s="28">
        <v>0</v>
      </c>
      <c r="AT1092" s="28">
        <v>3.8492029900000002</v>
      </c>
      <c r="AU1092" s="28">
        <v>13.49513239</v>
      </c>
      <c r="AV1092" s="28">
        <v>7.8568892300000002</v>
      </c>
      <c r="AW1092" s="28">
        <v>21.352021620000002</v>
      </c>
      <c r="AX1092" s="28">
        <v>0.45036286999999997</v>
      </c>
      <c r="AY1092" s="28">
        <v>0</v>
      </c>
      <c r="AZ1092" s="28">
        <v>20.901658749999999</v>
      </c>
    </row>
    <row r="1093" spans="2:52" x14ac:dyDescent="0.25">
      <c r="B1093" s="15" t="s">
        <v>821</v>
      </c>
      <c r="C1093" s="28">
        <v>5.6153082899999998</v>
      </c>
      <c r="D1093" s="28">
        <v>3.7294387900000001</v>
      </c>
      <c r="E1093" s="28">
        <v>2.2525660200000002</v>
      </c>
      <c r="F1093" s="28">
        <v>1.21211571</v>
      </c>
      <c r="G1093" s="28">
        <v>0.26475705999999999</v>
      </c>
      <c r="H1093" s="28">
        <v>1.8858694999999999</v>
      </c>
      <c r="I1093" s="28">
        <v>0.41788567999999998</v>
      </c>
      <c r="J1093" s="28">
        <v>0.58567094999999991</v>
      </c>
      <c r="K1093" s="28">
        <v>0.77275444999999998</v>
      </c>
      <c r="L1093" s="28">
        <v>0.10955842</v>
      </c>
      <c r="M1093" s="28">
        <v>48.745978000000001</v>
      </c>
      <c r="N1093" s="28">
        <v>48.745978000000001</v>
      </c>
      <c r="O1093" s="28">
        <v>0</v>
      </c>
      <c r="P1093" s="28">
        <v>0</v>
      </c>
      <c r="Q1093" s="28">
        <v>0</v>
      </c>
      <c r="R1093" s="28">
        <v>54.361286290000002</v>
      </c>
      <c r="S1093" s="28">
        <v>15.508852259999999</v>
      </c>
      <c r="T1093" s="28">
        <v>0</v>
      </c>
      <c r="U1093" s="28">
        <v>2.83651418</v>
      </c>
      <c r="V1093" s="28">
        <v>0</v>
      </c>
      <c r="W1093" s="28">
        <v>0</v>
      </c>
      <c r="X1093" s="28">
        <v>0.34505123999999998</v>
      </c>
      <c r="Y1093" s="28">
        <v>7.5513402300000001</v>
      </c>
      <c r="Z1093" s="28">
        <v>0</v>
      </c>
      <c r="AA1093" s="28">
        <v>26.24175791</v>
      </c>
      <c r="AB1093" s="28">
        <v>28.119528380000002</v>
      </c>
      <c r="AC1093" s="28">
        <v>0</v>
      </c>
      <c r="AD1093" s="28">
        <v>0</v>
      </c>
      <c r="AE1093" s="28">
        <v>0</v>
      </c>
      <c r="AF1093" s="28">
        <v>0</v>
      </c>
      <c r="AG1093" s="28">
        <v>0</v>
      </c>
      <c r="AH1093" s="28">
        <v>0</v>
      </c>
      <c r="AI1093" s="28">
        <v>0</v>
      </c>
      <c r="AJ1093" s="28">
        <v>0</v>
      </c>
      <c r="AK1093" s="28">
        <v>0</v>
      </c>
      <c r="AL1093" s="28">
        <v>0.1483245</v>
      </c>
      <c r="AM1093" s="28">
        <v>0.1483245</v>
      </c>
      <c r="AN1093" s="28">
        <v>0</v>
      </c>
      <c r="AO1093" s="28">
        <v>0</v>
      </c>
      <c r="AP1093" s="28">
        <v>0</v>
      </c>
      <c r="AQ1093" s="28">
        <v>0</v>
      </c>
      <c r="AR1093" s="28">
        <v>0</v>
      </c>
      <c r="AS1093" s="28">
        <v>0</v>
      </c>
      <c r="AT1093" s="28">
        <v>0.1483245</v>
      </c>
      <c r="AU1093" s="28">
        <v>27.971203880000001</v>
      </c>
      <c r="AV1093" s="28">
        <v>41.340665000000001</v>
      </c>
      <c r="AW1093" s="28">
        <v>69.311868879999992</v>
      </c>
      <c r="AX1093" s="28">
        <v>0</v>
      </c>
      <c r="AY1093" s="28">
        <v>0</v>
      </c>
      <c r="AZ1093" s="28">
        <v>69.311868879999992</v>
      </c>
    </row>
    <row r="1094" spans="2:52" x14ac:dyDescent="0.25">
      <c r="B1094" s="15" t="s">
        <v>822</v>
      </c>
      <c r="C1094" s="28">
        <v>3.5898759299999998</v>
      </c>
      <c r="D1094" s="28">
        <v>1.6018906499999999</v>
      </c>
      <c r="E1094" s="28">
        <v>0.78065130000000005</v>
      </c>
      <c r="F1094" s="28">
        <v>0.65882160000000001</v>
      </c>
      <c r="G1094" s="28">
        <v>0.16241775</v>
      </c>
      <c r="H1094" s="28">
        <v>1.98798528</v>
      </c>
      <c r="I1094" s="28">
        <v>0.41403280999999997</v>
      </c>
      <c r="J1094" s="28">
        <v>0.35845850000000001</v>
      </c>
      <c r="K1094" s="28">
        <v>1.1087598000000001</v>
      </c>
      <c r="L1094" s="28">
        <v>0.10673417</v>
      </c>
      <c r="M1094" s="28">
        <v>39.874183000000002</v>
      </c>
      <c r="N1094" s="28">
        <v>39.874183000000002</v>
      </c>
      <c r="O1094" s="28">
        <v>0</v>
      </c>
      <c r="P1094" s="28">
        <v>0</v>
      </c>
      <c r="Q1094" s="28">
        <v>0</v>
      </c>
      <c r="R1094" s="28">
        <v>43.46405893</v>
      </c>
      <c r="S1094" s="28">
        <v>22.447043260000001</v>
      </c>
      <c r="T1094" s="28">
        <v>0.30080800000000002</v>
      </c>
      <c r="U1094" s="28">
        <v>6.4551725400000004</v>
      </c>
      <c r="V1094" s="28">
        <v>0</v>
      </c>
      <c r="W1094" s="28">
        <v>0</v>
      </c>
      <c r="X1094" s="28">
        <v>2.1929598800000001</v>
      </c>
      <c r="Y1094" s="28">
        <v>5.42972447</v>
      </c>
      <c r="Z1094" s="28">
        <v>0</v>
      </c>
      <c r="AA1094" s="28">
        <v>36.825708149999997</v>
      </c>
      <c r="AB1094" s="28">
        <v>6.6383507800000006</v>
      </c>
      <c r="AC1094" s="28">
        <v>0</v>
      </c>
      <c r="AD1094" s="28">
        <v>0</v>
      </c>
      <c r="AE1094" s="28">
        <v>0</v>
      </c>
      <c r="AF1094" s="28">
        <v>0</v>
      </c>
      <c r="AG1094" s="28">
        <v>0</v>
      </c>
      <c r="AH1094" s="28">
        <v>0</v>
      </c>
      <c r="AI1094" s="28">
        <v>0</v>
      </c>
      <c r="AJ1094" s="28">
        <v>0.15098696</v>
      </c>
      <c r="AK1094" s="28">
        <v>0.15098696</v>
      </c>
      <c r="AL1094" s="28">
        <v>1.5229431200000001</v>
      </c>
      <c r="AM1094" s="28">
        <v>1.5229431200000001</v>
      </c>
      <c r="AN1094" s="28">
        <v>0</v>
      </c>
      <c r="AO1094" s="28">
        <v>0</v>
      </c>
      <c r="AP1094" s="28">
        <v>0</v>
      </c>
      <c r="AQ1094" s="28">
        <v>0</v>
      </c>
      <c r="AR1094" s="28">
        <v>0</v>
      </c>
      <c r="AS1094" s="28">
        <v>0.52043417999999997</v>
      </c>
      <c r="AT1094" s="28">
        <v>2.0433773</v>
      </c>
      <c r="AU1094" s="28">
        <v>4.7459604400000002</v>
      </c>
      <c r="AV1094" s="28">
        <v>8.9934062200000007</v>
      </c>
      <c r="AW1094" s="28">
        <v>13.73936666</v>
      </c>
      <c r="AX1094" s="28">
        <v>4.1734895500000002</v>
      </c>
      <c r="AY1094" s="28">
        <v>0</v>
      </c>
      <c r="AZ1094" s="28">
        <v>9.5658771099999989</v>
      </c>
    </row>
    <row r="1095" spans="2:52" x14ac:dyDescent="0.25">
      <c r="B1095" s="15" t="s">
        <v>92</v>
      </c>
      <c r="C1095" s="28">
        <v>5.5519754099999998</v>
      </c>
      <c r="D1095" s="28">
        <v>2.8767540400000002</v>
      </c>
      <c r="E1095" s="28">
        <v>1.0065035600000001</v>
      </c>
      <c r="F1095" s="28">
        <v>1.71171903</v>
      </c>
      <c r="G1095" s="28">
        <v>0.15853145000000002</v>
      </c>
      <c r="H1095" s="28">
        <v>2.67522137</v>
      </c>
      <c r="I1095" s="28">
        <v>0.88734867000000006</v>
      </c>
      <c r="J1095" s="28">
        <v>0.29522740000000003</v>
      </c>
      <c r="K1095" s="28">
        <v>1.4314221100000002</v>
      </c>
      <c r="L1095" s="28">
        <v>6.1223190000000004E-2</v>
      </c>
      <c r="M1095" s="28">
        <v>39.192010000000003</v>
      </c>
      <c r="N1095" s="28">
        <v>39.192010000000003</v>
      </c>
      <c r="O1095" s="28">
        <v>0</v>
      </c>
      <c r="P1095" s="28">
        <v>0</v>
      </c>
      <c r="Q1095" s="28">
        <v>0</v>
      </c>
      <c r="R1095" s="28">
        <v>44.743985409999993</v>
      </c>
      <c r="S1095" s="28">
        <v>21.51530833</v>
      </c>
      <c r="T1095" s="28">
        <v>0.23080639999999999</v>
      </c>
      <c r="U1095" s="28">
        <v>4.6092035500000001</v>
      </c>
      <c r="V1095" s="28">
        <v>0</v>
      </c>
      <c r="W1095" s="28">
        <v>0</v>
      </c>
      <c r="X1095" s="28">
        <v>1.1590341499999999</v>
      </c>
      <c r="Y1095" s="28">
        <v>3.0732169500000004</v>
      </c>
      <c r="Z1095" s="28">
        <v>0</v>
      </c>
      <c r="AA1095" s="28">
        <v>30.587569379999994</v>
      </c>
      <c r="AB1095" s="28">
        <v>14.156416029999999</v>
      </c>
      <c r="AC1095" s="28">
        <v>0</v>
      </c>
      <c r="AD1095" s="28">
        <v>0</v>
      </c>
      <c r="AE1095" s="28">
        <v>0</v>
      </c>
      <c r="AF1095" s="28">
        <v>0</v>
      </c>
      <c r="AG1095" s="28">
        <v>0</v>
      </c>
      <c r="AH1095" s="28">
        <v>0</v>
      </c>
      <c r="AI1095" s="28">
        <v>0</v>
      </c>
      <c r="AJ1095" s="28">
        <v>0</v>
      </c>
      <c r="AK1095" s="28">
        <v>0</v>
      </c>
      <c r="AL1095" s="28">
        <v>4.1719188999999997</v>
      </c>
      <c r="AM1095" s="28">
        <v>4.1719188999999997</v>
      </c>
      <c r="AN1095" s="28">
        <v>0</v>
      </c>
      <c r="AO1095" s="28">
        <v>0</v>
      </c>
      <c r="AP1095" s="28">
        <v>0</v>
      </c>
      <c r="AQ1095" s="28">
        <v>0</v>
      </c>
      <c r="AR1095" s="28">
        <v>0</v>
      </c>
      <c r="AS1095" s="28">
        <v>0.36817189</v>
      </c>
      <c r="AT1095" s="28">
        <v>4.5400907899999998</v>
      </c>
      <c r="AU1095" s="28">
        <v>9.6163252399999983</v>
      </c>
      <c r="AV1095" s="28">
        <v>35.937134</v>
      </c>
      <c r="AW1095" s="28">
        <v>45.553459240000002</v>
      </c>
      <c r="AX1095" s="28">
        <v>0.92587909999999995</v>
      </c>
      <c r="AY1095" s="28">
        <v>2.5964523100000001</v>
      </c>
      <c r="AZ1095" s="28">
        <v>42.031127830000003</v>
      </c>
    </row>
    <row r="1096" spans="2:52" x14ac:dyDescent="0.25">
      <c r="B1096" s="15" t="s">
        <v>707</v>
      </c>
      <c r="C1096" s="28">
        <v>11.10121779</v>
      </c>
      <c r="D1096" s="28">
        <v>4.9499723399999995</v>
      </c>
      <c r="E1096" s="28">
        <v>1.5789231000000001</v>
      </c>
      <c r="F1096" s="28">
        <v>2.7108810299999999</v>
      </c>
      <c r="G1096" s="28">
        <v>0.66016820999999992</v>
      </c>
      <c r="H1096" s="28">
        <v>6.1512454499999993</v>
      </c>
      <c r="I1096" s="28">
        <v>0.95283058999999992</v>
      </c>
      <c r="J1096" s="28">
        <v>1.0968581899999998</v>
      </c>
      <c r="K1096" s="28">
        <v>3.3224939</v>
      </c>
      <c r="L1096" s="28">
        <v>0.77906277000000002</v>
      </c>
      <c r="M1096" s="28">
        <v>56.143213469999999</v>
      </c>
      <c r="N1096" s="28">
        <v>56.032440000000001</v>
      </c>
      <c r="O1096" s="28">
        <v>0.11077347</v>
      </c>
      <c r="P1096" s="28">
        <v>0</v>
      </c>
      <c r="Q1096" s="28">
        <v>0</v>
      </c>
      <c r="R1096" s="28">
        <v>67.244431259999985</v>
      </c>
      <c r="S1096" s="28">
        <v>33.054447660000001</v>
      </c>
      <c r="T1096" s="28">
        <v>0.49718345000000003</v>
      </c>
      <c r="U1096" s="28">
        <v>8.1778044800000007</v>
      </c>
      <c r="V1096" s="28">
        <v>0</v>
      </c>
      <c r="W1096" s="28">
        <v>1.1026385000000001</v>
      </c>
      <c r="X1096" s="28">
        <v>3.1519199500000004</v>
      </c>
      <c r="Y1096" s="28">
        <v>8.6571171600000003</v>
      </c>
      <c r="Z1096" s="28">
        <v>0.29642868</v>
      </c>
      <c r="AA1096" s="28">
        <v>54.937539880000003</v>
      </c>
      <c r="AB1096" s="28">
        <v>12.30689138</v>
      </c>
      <c r="AC1096" s="28">
        <v>0</v>
      </c>
      <c r="AD1096" s="28">
        <v>0</v>
      </c>
      <c r="AE1096" s="28">
        <v>0</v>
      </c>
      <c r="AF1096" s="28">
        <v>0</v>
      </c>
      <c r="AG1096" s="28">
        <v>0</v>
      </c>
      <c r="AH1096" s="28">
        <v>0</v>
      </c>
      <c r="AI1096" s="28">
        <v>0</v>
      </c>
      <c r="AJ1096" s="28">
        <v>0</v>
      </c>
      <c r="AK1096" s="28">
        <v>0</v>
      </c>
      <c r="AL1096" s="28">
        <v>6.1152113300000002</v>
      </c>
      <c r="AM1096" s="28">
        <v>6.1152113300000002</v>
      </c>
      <c r="AN1096" s="28">
        <v>0</v>
      </c>
      <c r="AO1096" s="28">
        <v>0</v>
      </c>
      <c r="AP1096" s="28">
        <v>0.61161454000000004</v>
      </c>
      <c r="AQ1096" s="28">
        <v>0.61161454000000004</v>
      </c>
      <c r="AR1096" s="28">
        <v>0</v>
      </c>
      <c r="AS1096" s="28">
        <v>4.2000000000000003E-2</v>
      </c>
      <c r="AT1096" s="28">
        <v>6.7688258699999997</v>
      </c>
      <c r="AU1096" s="28">
        <v>5.5380655100000009</v>
      </c>
      <c r="AV1096" s="28">
        <v>14.83217252</v>
      </c>
      <c r="AW1096" s="28">
        <v>20.370238029999999</v>
      </c>
      <c r="AX1096" s="28">
        <v>0</v>
      </c>
      <c r="AY1096" s="28">
        <v>0</v>
      </c>
      <c r="AZ1096" s="28">
        <v>20.370238029999999</v>
      </c>
    </row>
    <row r="1097" spans="2:52" x14ac:dyDescent="0.25">
      <c r="B1097" s="25" t="s">
        <v>1582</v>
      </c>
      <c r="C1097" s="26">
        <f t="shared" ref="C1097:AZ1097" si="64">SUM(C1091:C1096)</f>
        <v>41.321857999999992</v>
      </c>
      <c r="D1097" s="26">
        <f t="shared" si="64"/>
        <v>18.17961257</v>
      </c>
      <c r="E1097" s="26">
        <f t="shared" si="64"/>
        <v>7.4791788099999996</v>
      </c>
      <c r="F1097" s="26">
        <f t="shared" si="64"/>
        <v>8.8713019200000005</v>
      </c>
      <c r="G1097" s="26">
        <f t="shared" si="64"/>
        <v>1.8291318399999998</v>
      </c>
      <c r="H1097" s="26">
        <f t="shared" si="64"/>
        <v>23.142245429999996</v>
      </c>
      <c r="I1097" s="26">
        <f t="shared" si="64"/>
        <v>4.2278789400000001</v>
      </c>
      <c r="J1097" s="26">
        <f t="shared" si="64"/>
        <v>3.3599683599999999</v>
      </c>
      <c r="K1097" s="26">
        <f t="shared" si="64"/>
        <v>13.59937246</v>
      </c>
      <c r="L1097" s="26">
        <f t="shared" si="64"/>
        <v>1.9550256699999999</v>
      </c>
      <c r="M1097" s="26">
        <f t="shared" si="64"/>
        <v>258.37017832000004</v>
      </c>
      <c r="N1097" s="26">
        <f t="shared" si="64"/>
        <v>253.05654000000001</v>
      </c>
      <c r="O1097" s="26">
        <f t="shared" si="64"/>
        <v>0.31363832000000003</v>
      </c>
      <c r="P1097" s="26">
        <f t="shared" si="64"/>
        <v>0</v>
      </c>
      <c r="Q1097" s="26">
        <f t="shared" si="64"/>
        <v>5</v>
      </c>
      <c r="R1097" s="26">
        <f t="shared" si="64"/>
        <v>299.69203632</v>
      </c>
      <c r="S1097" s="26">
        <f t="shared" si="64"/>
        <v>138.42835744999999</v>
      </c>
      <c r="T1097" s="26">
        <f t="shared" si="64"/>
        <v>1.5020196900000002</v>
      </c>
      <c r="U1097" s="26">
        <f t="shared" si="64"/>
        <v>29.993317179999998</v>
      </c>
      <c r="V1097" s="26">
        <f t="shared" si="64"/>
        <v>0</v>
      </c>
      <c r="W1097" s="26">
        <f t="shared" si="64"/>
        <v>3.9193006000000006</v>
      </c>
      <c r="X1097" s="26">
        <f t="shared" si="64"/>
        <v>8.7893505699999999</v>
      </c>
      <c r="Y1097" s="26">
        <f t="shared" si="64"/>
        <v>34.929348529999999</v>
      </c>
      <c r="Z1097" s="26">
        <f t="shared" si="64"/>
        <v>0.29642868</v>
      </c>
      <c r="AA1097" s="26">
        <f t="shared" si="64"/>
        <v>217.8581227</v>
      </c>
      <c r="AB1097" s="26">
        <f t="shared" si="64"/>
        <v>81.833913620000004</v>
      </c>
      <c r="AC1097" s="26">
        <f t="shared" si="64"/>
        <v>0</v>
      </c>
      <c r="AD1097" s="26">
        <f t="shared" si="64"/>
        <v>0</v>
      </c>
      <c r="AE1097" s="26">
        <f t="shared" si="64"/>
        <v>0</v>
      </c>
      <c r="AF1097" s="26">
        <f t="shared" si="64"/>
        <v>0</v>
      </c>
      <c r="AG1097" s="26">
        <f t="shared" si="64"/>
        <v>0</v>
      </c>
      <c r="AH1097" s="26">
        <f t="shared" si="64"/>
        <v>0</v>
      </c>
      <c r="AI1097" s="26">
        <f t="shared" si="64"/>
        <v>0</v>
      </c>
      <c r="AJ1097" s="26">
        <f t="shared" si="64"/>
        <v>1.40627353</v>
      </c>
      <c r="AK1097" s="26">
        <f t="shared" si="64"/>
        <v>1.40627353</v>
      </c>
      <c r="AL1097" s="26">
        <f t="shared" si="64"/>
        <v>16.432280590000001</v>
      </c>
      <c r="AM1097" s="26">
        <f t="shared" si="64"/>
        <v>16.432280590000001</v>
      </c>
      <c r="AN1097" s="26">
        <f t="shared" si="64"/>
        <v>0</v>
      </c>
      <c r="AO1097" s="26">
        <f t="shared" si="64"/>
        <v>0</v>
      </c>
      <c r="AP1097" s="26">
        <f t="shared" si="64"/>
        <v>2.94616642</v>
      </c>
      <c r="AQ1097" s="26">
        <f t="shared" si="64"/>
        <v>2.94616642</v>
      </c>
      <c r="AR1097" s="26">
        <f t="shared" si="64"/>
        <v>0</v>
      </c>
      <c r="AS1097" s="26">
        <f t="shared" si="64"/>
        <v>0.93060607000000006</v>
      </c>
      <c r="AT1097" s="26">
        <f t="shared" si="64"/>
        <v>20.309053080000002</v>
      </c>
      <c r="AU1097" s="26">
        <f t="shared" si="64"/>
        <v>62.931134070000006</v>
      </c>
      <c r="AV1097" s="26">
        <f t="shared" si="64"/>
        <v>115.99369974</v>
      </c>
      <c r="AW1097" s="26">
        <f t="shared" si="64"/>
        <v>178.92483381</v>
      </c>
      <c r="AX1097" s="26">
        <f t="shared" si="64"/>
        <v>6.2907694900000006</v>
      </c>
      <c r="AY1097" s="26">
        <f t="shared" si="64"/>
        <v>2.5964523100000001</v>
      </c>
      <c r="AZ1097" s="26">
        <f t="shared" si="64"/>
        <v>170.03761200999998</v>
      </c>
    </row>
    <row r="1098" spans="2:52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</row>
    <row r="1099" spans="2:52" x14ac:dyDescent="0.25">
      <c r="B1099" s="17" t="s">
        <v>1527</v>
      </c>
      <c r="C1099" s="12">
        <f t="shared" ref="C1099:AZ1099" si="65">C1109+C1134+C1177+C1204+C1225+C1252</f>
        <v>819.62104201000022</v>
      </c>
      <c r="D1099" s="12">
        <f t="shared" si="65"/>
        <v>310.56242773000002</v>
      </c>
      <c r="E1099" s="12">
        <f t="shared" si="65"/>
        <v>118.62234737</v>
      </c>
      <c r="F1099" s="12">
        <f t="shared" si="65"/>
        <v>154.65454186999997</v>
      </c>
      <c r="G1099" s="12">
        <f t="shared" si="65"/>
        <v>37.28553849</v>
      </c>
      <c r="H1099" s="12">
        <f t="shared" si="65"/>
        <v>509.05861428000009</v>
      </c>
      <c r="I1099" s="12">
        <f t="shared" si="65"/>
        <v>88.687163909999995</v>
      </c>
      <c r="J1099" s="12">
        <f t="shared" si="65"/>
        <v>80.113799819999997</v>
      </c>
      <c r="K1099" s="12">
        <f t="shared" si="65"/>
        <v>269.71058786999998</v>
      </c>
      <c r="L1099" s="12">
        <f t="shared" si="65"/>
        <v>70.547062679999982</v>
      </c>
      <c r="M1099" s="12">
        <f t="shared" si="65"/>
        <v>8167.8261766900005</v>
      </c>
      <c r="N1099" s="12">
        <f t="shared" si="65"/>
        <v>7990.1370146500012</v>
      </c>
      <c r="O1099" s="12">
        <f t="shared" si="65"/>
        <v>47.454658049999992</v>
      </c>
      <c r="P1099" s="12">
        <f t="shared" si="65"/>
        <v>8.9191009699999988</v>
      </c>
      <c r="Q1099" s="12">
        <f t="shared" si="65"/>
        <v>121.31540302000001</v>
      </c>
      <c r="R1099" s="12">
        <f t="shared" si="65"/>
        <v>8987.447218700001</v>
      </c>
      <c r="S1099" s="12">
        <f t="shared" si="65"/>
        <v>4551.1600094600008</v>
      </c>
      <c r="T1099" s="12">
        <f t="shared" si="65"/>
        <v>51.241034189999993</v>
      </c>
      <c r="U1099" s="12">
        <f t="shared" si="65"/>
        <v>677.76686156000005</v>
      </c>
      <c r="V1099" s="12">
        <f t="shared" si="65"/>
        <v>0.47659400000000002</v>
      </c>
      <c r="W1099" s="12">
        <f t="shared" si="65"/>
        <v>48.737074229999997</v>
      </c>
      <c r="X1099" s="12">
        <f t="shared" si="65"/>
        <v>482.28473724999998</v>
      </c>
      <c r="Y1099" s="12">
        <f t="shared" si="65"/>
        <v>945.1105330900001</v>
      </c>
      <c r="Z1099" s="12">
        <f t="shared" si="65"/>
        <v>105.50559511</v>
      </c>
      <c r="AA1099" s="12">
        <f t="shared" si="65"/>
        <v>6862.2824388899999</v>
      </c>
      <c r="AB1099" s="12">
        <f t="shared" si="65"/>
        <v>2125.1647798100003</v>
      </c>
      <c r="AC1099" s="12">
        <f t="shared" si="65"/>
        <v>10.615242769999998</v>
      </c>
      <c r="AD1099" s="12">
        <f t="shared" si="65"/>
        <v>0.20766100000000001</v>
      </c>
      <c r="AE1099" s="12">
        <f t="shared" si="65"/>
        <v>0</v>
      </c>
      <c r="AF1099" s="12">
        <f t="shared" si="65"/>
        <v>10.407581769999998</v>
      </c>
      <c r="AG1099" s="12">
        <f t="shared" si="65"/>
        <v>81.72744886000001</v>
      </c>
      <c r="AH1099" s="12">
        <f t="shared" si="65"/>
        <v>81.72744886000001</v>
      </c>
      <c r="AI1099" s="12">
        <f t="shared" si="65"/>
        <v>0</v>
      </c>
      <c r="AJ1099" s="12">
        <f t="shared" si="65"/>
        <v>127.43250609999998</v>
      </c>
      <c r="AK1099" s="12">
        <f t="shared" si="65"/>
        <v>219.77519772999995</v>
      </c>
      <c r="AL1099" s="12">
        <f t="shared" si="65"/>
        <v>607.69013416999985</v>
      </c>
      <c r="AM1099" s="12">
        <f t="shared" si="65"/>
        <v>607.68404416999988</v>
      </c>
      <c r="AN1099" s="12">
        <f t="shared" si="65"/>
        <v>0</v>
      </c>
      <c r="AO1099" s="12">
        <f t="shared" si="65"/>
        <v>6.0899999999999999E-3</v>
      </c>
      <c r="AP1099" s="12">
        <f t="shared" si="65"/>
        <v>216.57958361999999</v>
      </c>
      <c r="AQ1099" s="12">
        <f t="shared" si="65"/>
        <v>216.57958361999999</v>
      </c>
      <c r="AR1099" s="12">
        <f t="shared" si="65"/>
        <v>0</v>
      </c>
      <c r="AS1099" s="12">
        <f t="shared" si="65"/>
        <v>207.83613625000007</v>
      </c>
      <c r="AT1099" s="12">
        <f t="shared" si="65"/>
        <v>1032.1058540399999</v>
      </c>
      <c r="AU1099" s="12">
        <f t="shared" si="65"/>
        <v>1312.8341234999998</v>
      </c>
      <c r="AV1099" s="12">
        <f t="shared" si="65"/>
        <v>1904.1700341299997</v>
      </c>
      <c r="AW1099" s="12">
        <f t="shared" si="65"/>
        <v>3217.00415763</v>
      </c>
      <c r="AX1099" s="12">
        <f t="shared" si="65"/>
        <v>82.818680629999989</v>
      </c>
      <c r="AY1099" s="12">
        <f t="shared" si="65"/>
        <v>203.64201510000001</v>
      </c>
      <c r="AZ1099" s="12">
        <f t="shared" si="65"/>
        <v>2930.5434618999998</v>
      </c>
    </row>
    <row r="1100" spans="2:52" x14ac:dyDescent="0.25">
      <c r="B1100" s="14" t="s">
        <v>828</v>
      </c>
    </row>
    <row r="1101" spans="2:52" x14ac:dyDescent="0.25">
      <c r="B1101" s="15" t="s">
        <v>945</v>
      </c>
      <c r="C1101" s="28">
        <v>2.2355952100000001</v>
      </c>
      <c r="D1101" s="28">
        <v>0.80885080999999992</v>
      </c>
      <c r="E1101" s="28">
        <v>0.45361440000000003</v>
      </c>
      <c r="F1101" s="28">
        <v>0.24223333</v>
      </c>
      <c r="G1101" s="28">
        <v>0.11300308000000001</v>
      </c>
      <c r="H1101" s="28">
        <v>1.4267443999999998</v>
      </c>
      <c r="I1101" s="28">
        <v>0.25344598000000002</v>
      </c>
      <c r="J1101" s="28">
        <v>0.19596</v>
      </c>
      <c r="K1101" s="28">
        <v>0.83767142000000006</v>
      </c>
      <c r="L1101" s="28">
        <v>0.13966700000000001</v>
      </c>
      <c r="M1101" s="28">
        <v>43.182030340000004</v>
      </c>
      <c r="N1101" s="28">
        <v>43.151699999999998</v>
      </c>
      <c r="O1101" s="28">
        <v>3.0330340000000001E-2</v>
      </c>
      <c r="P1101" s="28">
        <v>0</v>
      </c>
      <c r="Q1101" s="28">
        <v>0</v>
      </c>
      <c r="R1101" s="28">
        <v>45.417625550000004</v>
      </c>
      <c r="S1101" s="28">
        <v>28.00462272</v>
      </c>
      <c r="T1101" s="28">
        <v>0.313083</v>
      </c>
      <c r="U1101" s="28">
        <v>5.0245759999999997</v>
      </c>
      <c r="V1101" s="28">
        <v>0</v>
      </c>
      <c r="W1101" s="28">
        <v>0</v>
      </c>
      <c r="X1101" s="28">
        <v>3.0615060000000001</v>
      </c>
      <c r="Y1101" s="28">
        <v>2.1344080000000001</v>
      </c>
      <c r="Z1101" s="28">
        <v>0</v>
      </c>
      <c r="AA1101" s="28">
        <v>38.538195719999997</v>
      </c>
      <c r="AB1101" s="28">
        <v>6.8794298300000003</v>
      </c>
      <c r="AC1101" s="28">
        <v>0</v>
      </c>
      <c r="AD1101" s="28">
        <v>0</v>
      </c>
      <c r="AE1101" s="28">
        <v>0</v>
      </c>
      <c r="AF1101" s="28">
        <v>0</v>
      </c>
      <c r="AG1101" s="28">
        <v>0</v>
      </c>
      <c r="AH1101" s="28">
        <v>0</v>
      </c>
      <c r="AI1101" s="28">
        <v>0</v>
      </c>
      <c r="AJ1101" s="28">
        <v>0</v>
      </c>
      <c r="AK1101" s="28">
        <v>0</v>
      </c>
      <c r="AL1101" s="28">
        <v>0.23651</v>
      </c>
      <c r="AM1101" s="28">
        <v>0.23651</v>
      </c>
      <c r="AN1101" s="28">
        <v>0</v>
      </c>
      <c r="AO1101" s="28">
        <v>0</v>
      </c>
      <c r="AP1101" s="28">
        <v>0</v>
      </c>
      <c r="AQ1101" s="28">
        <v>0</v>
      </c>
      <c r="AR1101" s="28">
        <v>0</v>
      </c>
      <c r="AS1101" s="28">
        <v>0</v>
      </c>
      <c r="AT1101" s="28">
        <v>0.23651</v>
      </c>
      <c r="AU1101" s="28">
        <v>6.6429198300000003</v>
      </c>
      <c r="AV1101" s="28">
        <v>3.7968009700000001</v>
      </c>
      <c r="AW1101" s="28">
        <v>10.4397208</v>
      </c>
      <c r="AX1101" s="28">
        <v>1.4459589799999999</v>
      </c>
      <c r="AY1101" s="28">
        <v>0.75004093000000005</v>
      </c>
      <c r="AZ1101" s="28">
        <v>8.2437208900000005</v>
      </c>
    </row>
    <row r="1102" spans="2:52" x14ac:dyDescent="0.25">
      <c r="B1102" s="15" t="s">
        <v>828</v>
      </c>
      <c r="C1102" s="28">
        <v>3.0137596099999997</v>
      </c>
      <c r="D1102" s="28">
        <v>0.73572676999999997</v>
      </c>
      <c r="E1102" s="28">
        <v>0.22548776999999998</v>
      </c>
      <c r="F1102" s="28">
        <v>0.32835599999999998</v>
      </c>
      <c r="G1102" s="28">
        <v>0.18188299999999999</v>
      </c>
      <c r="H1102" s="28">
        <v>2.2780328399999998</v>
      </c>
      <c r="I1102" s="28">
        <v>0.21101</v>
      </c>
      <c r="J1102" s="28">
        <v>0.25863000000000003</v>
      </c>
      <c r="K1102" s="28">
        <v>1.573054</v>
      </c>
      <c r="L1102" s="28">
        <v>0.23533883999999999</v>
      </c>
      <c r="M1102" s="28">
        <v>44.291677</v>
      </c>
      <c r="N1102" s="28">
        <v>44.090843999999997</v>
      </c>
      <c r="O1102" s="28">
        <v>0.20083300000000001</v>
      </c>
      <c r="P1102" s="28">
        <v>0</v>
      </c>
      <c r="Q1102" s="28">
        <v>0</v>
      </c>
      <c r="R1102" s="28">
        <v>47.305436610000001</v>
      </c>
      <c r="S1102" s="28">
        <v>18.3281405</v>
      </c>
      <c r="T1102" s="28">
        <v>0.14398248999999999</v>
      </c>
      <c r="U1102" s="28">
        <v>8.6175000000000002E-3</v>
      </c>
      <c r="V1102" s="28">
        <v>0</v>
      </c>
      <c r="W1102" s="28">
        <v>0</v>
      </c>
      <c r="X1102" s="28">
        <v>5.14341939</v>
      </c>
      <c r="Y1102" s="28">
        <v>1.70532912</v>
      </c>
      <c r="Z1102" s="28">
        <v>0</v>
      </c>
      <c r="AA1102" s="28">
        <v>25.329488999999999</v>
      </c>
      <c r="AB1102" s="28">
        <v>21.975947609999999</v>
      </c>
      <c r="AC1102" s="28">
        <v>0</v>
      </c>
      <c r="AD1102" s="28">
        <v>0</v>
      </c>
      <c r="AE1102" s="28">
        <v>0</v>
      </c>
      <c r="AF1102" s="28">
        <v>0</v>
      </c>
      <c r="AG1102" s="28">
        <v>0</v>
      </c>
      <c r="AH1102" s="28">
        <v>0</v>
      </c>
      <c r="AI1102" s="28">
        <v>0</v>
      </c>
      <c r="AJ1102" s="28">
        <v>0</v>
      </c>
      <c r="AK1102" s="28">
        <v>0</v>
      </c>
      <c r="AL1102" s="28">
        <v>1.31555015</v>
      </c>
      <c r="AM1102" s="28">
        <v>1.31555015</v>
      </c>
      <c r="AN1102" s="28">
        <v>0</v>
      </c>
      <c r="AO1102" s="28">
        <v>0</v>
      </c>
      <c r="AP1102" s="28">
        <v>0</v>
      </c>
      <c r="AQ1102" s="28">
        <v>0</v>
      </c>
      <c r="AR1102" s="28">
        <v>0</v>
      </c>
      <c r="AS1102" s="28">
        <v>5.5259999999999997E-2</v>
      </c>
      <c r="AT1102" s="28">
        <v>1.3708101499999998</v>
      </c>
      <c r="AU1102" s="28">
        <v>20.605137459999998</v>
      </c>
      <c r="AV1102" s="28">
        <v>19.408668400000003</v>
      </c>
      <c r="AW1102" s="28">
        <v>40.013805859999998</v>
      </c>
      <c r="AX1102" s="28">
        <v>1.0422121800000002</v>
      </c>
      <c r="AY1102" s="28">
        <v>5.7229097800000002</v>
      </c>
      <c r="AZ1102" s="28">
        <v>33.248683899999996</v>
      </c>
    </row>
    <row r="1103" spans="2:52" x14ac:dyDescent="0.25">
      <c r="B1103" s="15" t="s">
        <v>946</v>
      </c>
      <c r="C1103" s="28">
        <v>3.7378391999999998</v>
      </c>
      <c r="D1103" s="28">
        <v>0.95410748000000001</v>
      </c>
      <c r="E1103" s="28">
        <v>0.39537020999999994</v>
      </c>
      <c r="F1103" s="28">
        <v>0.37683326</v>
      </c>
      <c r="G1103" s="28">
        <v>0.18190401</v>
      </c>
      <c r="H1103" s="28">
        <v>2.7837317199999996</v>
      </c>
      <c r="I1103" s="28">
        <v>0.41532754999999999</v>
      </c>
      <c r="J1103" s="28">
        <v>0.53245670999999994</v>
      </c>
      <c r="K1103" s="28">
        <v>1.8359474599999999</v>
      </c>
      <c r="L1103" s="28">
        <v>0</v>
      </c>
      <c r="M1103" s="28">
        <v>46.054656000000001</v>
      </c>
      <c r="N1103" s="28">
        <v>46.054656000000001</v>
      </c>
      <c r="O1103" s="28">
        <v>0</v>
      </c>
      <c r="P1103" s="28">
        <v>0</v>
      </c>
      <c r="Q1103" s="28">
        <v>0</v>
      </c>
      <c r="R1103" s="28">
        <v>49.792495200000005</v>
      </c>
      <c r="S1103" s="28">
        <v>25.504168629999999</v>
      </c>
      <c r="T1103" s="28">
        <v>-0.14918934</v>
      </c>
      <c r="U1103" s="28">
        <v>3.71446385</v>
      </c>
      <c r="V1103" s="28">
        <v>0</v>
      </c>
      <c r="W1103" s="28">
        <v>0</v>
      </c>
      <c r="X1103" s="28">
        <v>2.5716454399999997</v>
      </c>
      <c r="Y1103" s="28">
        <v>3.7507997500000001</v>
      </c>
      <c r="Z1103" s="28">
        <v>0.39699459999999998</v>
      </c>
      <c r="AA1103" s="28">
        <v>35.78888293</v>
      </c>
      <c r="AB1103" s="28">
        <v>14.003612270000001</v>
      </c>
      <c r="AC1103" s="28">
        <v>0</v>
      </c>
      <c r="AD1103" s="28">
        <v>0</v>
      </c>
      <c r="AE1103" s="28">
        <v>0</v>
      </c>
      <c r="AF1103" s="28">
        <v>0</v>
      </c>
      <c r="AG1103" s="28">
        <v>0</v>
      </c>
      <c r="AH1103" s="28">
        <v>0</v>
      </c>
      <c r="AI1103" s="28">
        <v>0</v>
      </c>
      <c r="AJ1103" s="28">
        <v>0</v>
      </c>
      <c r="AK1103" s="28">
        <v>0</v>
      </c>
      <c r="AL1103" s="28">
        <v>6.2900427599999995</v>
      </c>
      <c r="AM1103" s="28">
        <v>6.2900427599999995</v>
      </c>
      <c r="AN1103" s="28">
        <v>0</v>
      </c>
      <c r="AO1103" s="28">
        <v>0</v>
      </c>
      <c r="AP1103" s="28">
        <v>0.48326009999999997</v>
      </c>
      <c r="AQ1103" s="28">
        <v>0.48326009999999997</v>
      </c>
      <c r="AR1103" s="28">
        <v>0</v>
      </c>
      <c r="AS1103" s="28">
        <v>0</v>
      </c>
      <c r="AT1103" s="28">
        <v>6.7733028599999994</v>
      </c>
      <c r="AU1103" s="28">
        <v>7.2303094100000003</v>
      </c>
      <c r="AV1103" s="28">
        <v>1.9614149400000003</v>
      </c>
      <c r="AW1103" s="28">
        <v>9.1917243499999994</v>
      </c>
      <c r="AX1103" s="28">
        <v>1.0811015500000001</v>
      </c>
      <c r="AY1103" s="28">
        <v>0</v>
      </c>
      <c r="AZ1103" s="28">
        <v>8.1106228000000016</v>
      </c>
    </row>
    <row r="1104" spans="2:52" x14ac:dyDescent="0.25">
      <c r="B1104" s="15" t="s">
        <v>947</v>
      </c>
      <c r="C1104" s="28">
        <v>4.3000815800000005</v>
      </c>
      <c r="D1104" s="28">
        <v>1.9536374699999999</v>
      </c>
      <c r="E1104" s="28">
        <v>0.43555465999999998</v>
      </c>
      <c r="F1104" s="28">
        <v>1.3400367200000001</v>
      </c>
      <c r="G1104" s="28">
        <v>0.17804608999999999</v>
      </c>
      <c r="H1104" s="28">
        <v>2.3464441099999997</v>
      </c>
      <c r="I1104" s="28">
        <v>1.3073371399999998</v>
      </c>
      <c r="J1104" s="28">
        <v>0.30857800000000002</v>
      </c>
      <c r="K1104" s="28">
        <v>0.64318447000000001</v>
      </c>
      <c r="L1104" s="28">
        <v>8.7344500000000005E-2</v>
      </c>
      <c r="M1104" s="28">
        <v>51.093017279999998</v>
      </c>
      <c r="N1104" s="28">
        <v>50.980018000000001</v>
      </c>
      <c r="O1104" s="28">
        <v>0.11299927999999999</v>
      </c>
      <c r="P1104" s="28">
        <v>0</v>
      </c>
      <c r="Q1104" s="28">
        <v>0</v>
      </c>
      <c r="R1104" s="28">
        <v>55.393098860000002</v>
      </c>
      <c r="S1104" s="28">
        <v>34.372325600000003</v>
      </c>
      <c r="T1104" s="28">
        <v>0.17021186999999999</v>
      </c>
      <c r="U1104" s="28">
        <v>5.1629505300000007</v>
      </c>
      <c r="V1104" s="28">
        <v>0</v>
      </c>
      <c r="W1104" s="28">
        <v>0</v>
      </c>
      <c r="X1104" s="28">
        <v>1.55120795</v>
      </c>
      <c r="Y1104" s="28">
        <v>3.70542675</v>
      </c>
      <c r="Z1104" s="28">
        <v>0.14298894000000001</v>
      </c>
      <c r="AA1104" s="28">
        <v>45.105111640000004</v>
      </c>
      <c r="AB1104" s="28">
        <v>10.287987220000002</v>
      </c>
      <c r="AC1104" s="28">
        <v>0</v>
      </c>
      <c r="AD1104" s="28">
        <v>0</v>
      </c>
      <c r="AE1104" s="28">
        <v>0</v>
      </c>
      <c r="AF1104" s="28">
        <v>0</v>
      </c>
      <c r="AG1104" s="28">
        <v>0</v>
      </c>
      <c r="AH1104" s="28">
        <v>0</v>
      </c>
      <c r="AI1104" s="28">
        <v>0</v>
      </c>
      <c r="AJ1104" s="28">
        <v>0</v>
      </c>
      <c r="AK1104" s="28">
        <v>0</v>
      </c>
      <c r="AL1104" s="28">
        <v>0.39197865000000004</v>
      </c>
      <c r="AM1104" s="28">
        <v>0.39197865000000004</v>
      </c>
      <c r="AN1104" s="28">
        <v>0</v>
      </c>
      <c r="AO1104" s="28">
        <v>0</v>
      </c>
      <c r="AP1104" s="28">
        <v>1.15375976</v>
      </c>
      <c r="AQ1104" s="28">
        <v>1.15375976</v>
      </c>
      <c r="AR1104" s="28">
        <v>0</v>
      </c>
      <c r="AS1104" s="28">
        <v>0</v>
      </c>
      <c r="AT1104" s="28">
        <v>1.5457384100000002</v>
      </c>
      <c r="AU1104" s="28">
        <v>8.7422488100000013</v>
      </c>
      <c r="AV1104" s="28">
        <v>3.0570964599999999</v>
      </c>
      <c r="AW1104" s="28">
        <v>11.79934527</v>
      </c>
      <c r="AX1104" s="28">
        <v>0.89631539999999998</v>
      </c>
      <c r="AY1104" s="28">
        <v>0</v>
      </c>
      <c r="AZ1104" s="28">
        <v>10.903029869999999</v>
      </c>
    </row>
    <row r="1105" spans="2:52" x14ac:dyDescent="0.25">
      <c r="B1105" s="15" t="s">
        <v>948</v>
      </c>
      <c r="C1105" s="28">
        <v>2.6552296000000002</v>
      </c>
      <c r="D1105" s="28">
        <v>0.85710750000000002</v>
      </c>
      <c r="E1105" s="28">
        <v>0.33198683000000001</v>
      </c>
      <c r="F1105" s="28">
        <v>0.38997478999999996</v>
      </c>
      <c r="G1105" s="28">
        <v>0.13514588</v>
      </c>
      <c r="H1105" s="28">
        <v>1.7981221000000001</v>
      </c>
      <c r="I1105" s="28">
        <v>0.41593374</v>
      </c>
      <c r="J1105" s="28">
        <v>0.33889554999999999</v>
      </c>
      <c r="K1105" s="28">
        <v>1.0432928100000001</v>
      </c>
      <c r="L1105" s="28">
        <v>0</v>
      </c>
      <c r="M1105" s="28">
        <v>40.120019999999997</v>
      </c>
      <c r="N1105" s="28">
        <v>40.120019999999997</v>
      </c>
      <c r="O1105" s="28">
        <v>0</v>
      </c>
      <c r="P1105" s="28">
        <v>0</v>
      </c>
      <c r="Q1105" s="28">
        <v>0</v>
      </c>
      <c r="R1105" s="28">
        <v>42.775249600000002</v>
      </c>
      <c r="S1105" s="28">
        <v>25.027798570000002</v>
      </c>
      <c r="T1105" s="28">
        <v>7.4535000000000004E-2</v>
      </c>
      <c r="U1105" s="28">
        <v>4.9309418200000001</v>
      </c>
      <c r="V1105" s="28">
        <v>0</v>
      </c>
      <c r="W1105" s="28">
        <v>0</v>
      </c>
      <c r="X1105" s="28">
        <v>4.9121725999999999</v>
      </c>
      <c r="Y1105" s="28">
        <v>2.7090955399999999</v>
      </c>
      <c r="Z1105" s="28">
        <v>0</v>
      </c>
      <c r="AA1105" s="28">
        <v>37.654543529999998</v>
      </c>
      <c r="AB1105" s="28">
        <v>5.1207060700000007</v>
      </c>
      <c r="AC1105" s="28">
        <v>0</v>
      </c>
      <c r="AD1105" s="28">
        <v>0</v>
      </c>
      <c r="AE1105" s="28">
        <v>0</v>
      </c>
      <c r="AF1105" s="28">
        <v>0</v>
      </c>
      <c r="AG1105" s="28">
        <v>0</v>
      </c>
      <c r="AH1105" s="28">
        <v>0</v>
      </c>
      <c r="AI1105" s="28">
        <v>0</v>
      </c>
      <c r="AJ1105" s="28">
        <v>0</v>
      </c>
      <c r="AK1105" s="28">
        <v>0</v>
      </c>
      <c r="AL1105" s="28">
        <v>1.624031</v>
      </c>
      <c r="AM1105" s="28">
        <v>1.624031</v>
      </c>
      <c r="AN1105" s="28">
        <v>0</v>
      </c>
      <c r="AO1105" s="28">
        <v>0</v>
      </c>
      <c r="AP1105" s="28">
        <v>2.7239890499999997</v>
      </c>
      <c r="AQ1105" s="28">
        <v>2.7239890499999997</v>
      </c>
      <c r="AR1105" s="28">
        <v>0</v>
      </c>
      <c r="AS1105" s="28">
        <v>0</v>
      </c>
      <c r="AT1105" s="28">
        <v>4.3480200499999997</v>
      </c>
      <c r="AU1105" s="28">
        <v>0.77268601999999997</v>
      </c>
      <c r="AV1105" s="28">
        <v>3.0701521100000004</v>
      </c>
      <c r="AW1105" s="28">
        <v>3.8428381300000005</v>
      </c>
      <c r="AX1105" s="28">
        <v>0</v>
      </c>
      <c r="AY1105" s="28">
        <v>0</v>
      </c>
      <c r="AZ1105" s="28">
        <v>3.8428381300000005</v>
      </c>
    </row>
    <row r="1106" spans="2:52" x14ac:dyDescent="0.25">
      <c r="B1106" s="15" t="s">
        <v>949</v>
      </c>
      <c r="C1106" s="28">
        <v>1.9576560199999999</v>
      </c>
      <c r="D1106" s="28">
        <v>0.6897770700000001</v>
      </c>
      <c r="E1106" s="28">
        <v>0.37275103000000004</v>
      </c>
      <c r="F1106" s="28">
        <v>0.14549899999999999</v>
      </c>
      <c r="G1106" s="28">
        <v>0.17152704000000002</v>
      </c>
      <c r="H1106" s="28">
        <v>1.2678789500000001</v>
      </c>
      <c r="I1106" s="28">
        <v>0.8791852</v>
      </c>
      <c r="J1106" s="28">
        <v>0.27154675</v>
      </c>
      <c r="K1106" s="28">
        <v>0.117147</v>
      </c>
      <c r="L1106" s="28">
        <v>0</v>
      </c>
      <c r="M1106" s="28">
        <v>47.714924680000003</v>
      </c>
      <c r="N1106" s="28">
        <v>47.706785000000004</v>
      </c>
      <c r="O1106" s="28">
        <v>8.1396799999999998E-3</v>
      </c>
      <c r="P1106" s="28">
        <v>0</v>
      </c>
      <c r="Q1106" s="28">
        <v>0</v>
      </c>
      <c r="R1106" s="28">
        <v>49.672580700000005</v>
      </c>
      <c r="S1106" s="28">
        <v>24.130738699999998</v>
      </c>
      <c r="T1106" s="28">
        <v>0</v>
      </c>
      <c r="U1106" s="28">
        <v>7.6995108499999994</v>
      </c>
      <c r="V1106" s="28">
        <v>0</v>
      </c>
      <c r="W1106" s="28">
        <v>0</v>
      </c>
      <c r="X1106" s="28">
        <v>3.6956634100000003</v>
      </c>
      <c r="Y1106" s="28">
        <v>3.4099615699999997</v>
      </c>
      <c r="Z1106" s="28">
        <v>0.89</v>
      </c>
      <c r="AA1106" s="28">
        <v>39.825874529999993</v>
      </c>
      <c r="AB1106" s="28">
        <v>9.8467061699999991</v>
      </c>
      <c r="AC1106" s="28">
        <v>0</v>
      </c>
      <c r="AD1106" s="28">
        <v>0</v>
      </c>
      <c r="AE1106" s="28">
        <v>0</v>
      </c>
      <c r="AF1106" s="28">
        <v>0</v>
      </c>
      <c r="AG1106" s="28">
        <v>0</v>
      </c>
      <c r="AH1106" s="28">
        <v>0</v>
      </c>
      <c r="AI1106" s="28">
        <v>0</v>
      </c>
      <c r="AJ1106" s="28">
        <v>0</v>
      </c>
      <c r="AK1106" s="28">
        <v>0</v>
      </c>
      <c r="AL1106" s="28">
        <v>2.3746050099999998</v>
      </c>
      <c r="AM1106" s="28">
        <v>2.3746050099999998</v>
      </c>
      <c r="AN1106" s="28">
        <v>0</v>
      </c>
      <c r="AO1106" s="28">
        <v>0</v>
      </c>
      <c r="AP1106" s="28">
        <v>1.2436799999999999</v>
      </c>
      <c r="AQ1106" s="28">
        <v>1.2436799999999999</v>
      </c>
      <c r="AR1106" s="28">
        <v>0</v>
      </c>
      <c r="AS1106" s="28">
        <v>0</v>
      </c>
      <c r="AT1106" s="28">
        <v>3.6182850099999997</v>
      </c>
      <c r="AU1106" s="28">
        <v>6.2284211599999999</v>
      </c>
      <c r="AV1106" s="28">
        <v>7.7139079500000003</v>
      </c>
      <c r="AW1106" s="28">
        <v>13.942329110000001</v>
      </c>
      <c r="AX1106" s="28">
        <v>2E-3</v>
      </c>
      <c r="AY1106" s="28">
        <v>1.20775045</v>
      </c>
      <c r="AZ1106" s="28">
        <v>12.73257866</v>
      </c>
    </row>
    <row r="1107" spans="2:52" x14ac:dyDescent="0.25">
      <c r="B1107" s="15" t="s">
        <v>950</v>
      </c>
      <c r="C1107" s="28">
        <v>1.17480783</v>
      </c>
      <c r="D1107" s="28">
        <v>0.49629718</v>
      </c>
      <c r="E1107" s="28">
        <v>0.27935429000000001</v>
      </c>
      <c r="F1107" s="28">
        <v>0.12891063</v>
      </c>
      <c r="G1107" s="28">
        <v>8.8032260000000001E-2</v>
      </c>
      <c r="H1107" s="28">
        <v>0.67851064999999999</v>
      </c>
      <c r="I1107" s="28">
        <v>0.20868276999999999</v>
      </c>
      <c r="J1107" s="28">
        <v>0.106475</v>
      </c>
      <c r="K1107" s="28">
        <v>5.8500000000000002E-3</v>
      </c>
      <c r="L1107" s="28">
        <v>0.35750288000000002</v>
      </c>
      <c r="M1107" s="28">
        <v>30.003840539999999</v>
      </c>
      <c r="N1107" s="28">
        <v>29.981092</v>
      </c>
      <c r="O1107" s="28">
        <v>2.2748540000000001E-2</v>
      </c>
      <c r="P1107" s="28">
        <v>0</v>
      </c>
      <c r="Q1107" s="28">
        <v>0</v>
      </c>
      <c r="R1107" s="28">
        <v>31.178648369999998</v>
      </c>
      <c r="S1107" s="28">
        <v>20.253564870000002</v>
      </c>
      <c r="T1107" s="28">
        <v>0</v>
      </c>
      <c r="U1107" s="28">
        <v>3.7297203900000002</v>
      </c>
      <c r="V1107" s="28">
        <v>0</v>
      </c>
      <c r="W1107" s="28">
        <v>0</v>
      </c>
      <c r="X1107" s="28">
        <v>1.4482427900000001</v>
      </c>
      <c r="Y1107" s="28">
        <v>0.97371812000000002</v>
      </c>
      <c r="Z1107" s="28">
        <v>0</v>
      </c>
      <c r="AA1107" s="28">
        <v>26.405246170000002</v>
      </c>
      <c r="AB1107" s="28">
        <v>4.7734022000000005</v>
      </c>
      <c r="AC1107" s="28">
        <v>0</v>
      </c>
      <c r="AD1107" s="28">
        <v>0</v>
      </c>
      <c r="AE1107" s="28">
        <v>0</v>
      </c>
      <c r="AF1107" s="28">
        <v>0</v>
      </c>
      <c r="AG1107" s="28">
        <v>0</v>
      </c>
      <c r="AH1107" s="28">
        <v>0</v>
      </c>
      <c r="AI1107" s="28">
        <v>0</v>
      </c>
      <c r="AJ1107" s="28">
        <v>0</v>
      </c>
      <c r="AK1107" s="28">
        <v>0</v>
      </c>
      <c r="AL1107" s="28">
        <v>0</v>
      </c>
      <c r="AM1107" s="28">
        <v>0</v>
      </c>
      <c r="AN1107" s="28">
        <v>0</v>
      </c>
      <c r="AO1107" s="28">
        <v>0</v>
      </c>
      <c r="AP1107" s="28">
        <v>0</v>
      </c>
      <c r="AQ1107" s="28">
        <v>0</v>
      </c>
      <c r="AR1107" s="28">
        <v>0</v>
      </c>
      <c r="AS1107" s="28">
        <v>0</v>
      </c>
      <c r="AT1107" s="28">
        <v>0</v>
      </c>
      <c r="AU1107" s="28">
        <v>4.7734022000000005</v>
      </c>
      <c r="AV1107" s="28">
        <v>12.80102218</v>
      </c>
      <c r="AW1107" s="28">
        <v>17.57442438</v>
      </c>
      <c r="AX1107" s="28">
        <v>0</v>
      </c>
      <c r="AY1107" s="28">
        <v>0.82295751000000006</v>
      </c>
      <c r="AZ1107" s="28">
        <v>16.751466869999998</v>
      </c>
    </row>
    <row r="1108" spans="2:52" x14ac:dyDescent="0.25">
      <c r="B1108" s="15" t="s">
        <v>951</v>
      </c>
      <c r="C1108" s="28">
        <v>18.61615458</v>
      </c>
      <c r="D1108" s="28">
        <v>6.9311147100000001</v>
      </c>
      <c r="E1108" s="28">
        <v>2.3993754100000002</v>
      </c>
      <c r="F1108" s="28">
        <v>3.8178002000000002</v>
      </c>
      <c r="G1108" s="28">
        <v>0.71393909999999994</v>
      </c>
      <c r="H1108" s="28">
        <v>11.685039869999999</v>
      </c>
      <c r="I1108" s="28">
        <v>2.3226098099999999</v>
      </c>
      <c r="J1108" s="28">
        <v>1.40398326</v>
      </c>
      <c r="K1108" s="28">
        <v>7.7210765099999996</v>
      </c>
      <c r="L1108" s="28">
        <v>0.23737029000000001</v>
      </c>
      <c r="M1108" s="28">
        <v>82.817871960000005</v>
      </c>
      <c r="N1108" s="28">
        <v>81.924204000000003</v>
      </c>
      <c r="O1108" s="28">
        <v>0.25158153</v>
      </c>
      <c r="P1108" s="28">
        <v>0</v>
      </c>
      <c r="Q1108" s="28">
        <v>0.6420864300000001</v>
      </c>
      <c r="R1108" s="28">
        <v>101.43402654</v>
      </c>
      <c r="S1108" s="28">
        <v>56.902059780000002</v>
      </c>
      <c r="T1108" s="28">
        <v>0.6921041899999999</v>
      </c>
      <c r="U1108" s="28">
        <v>8.4951208200000004</v>
      </c>
      <c r="V1108" s="28">
        <v>0</v>
      </c>
      <c r="W1108" s="28">
        <v>2.35</v>
      </c>
      <c r="X1108" s="28">
        <v>6.4852607600000001</v>
      </c>
      <c r="Y1108" s="28">
        <v>8.2283769400000004</v>
      </c>
      <c r="Z1108" s="28">
        <v>0.20174855999999999</v>
      </c>
      <c r="AA1108" s="28">
        <v>83.354671049999993</v>
      </c>
      <c r="AB1108" s="28">
        <v>18.079355489999998</v>
      </c>
      <c r="AC1108" s="28">
        <v>0</v>
      </c>
      <c r="AD1108" s="28">
        <v>0</v>
      </c>
      <c r="AE1108" s="28">
        <v>0</v>
      </c>
      <c r="AF1108" s="28">
        <v>0</v>
      </c>
      <c r="AG1108" s="28">
        <v>0</v>
      </c>
      <c r="AH1108" s="28">
        <v>0</v>
      </c>
      <c r="AI1108" s="28">
        <v>0</v>
      </c>
      <c r="AJ1108" s="28">
        <v>1.1599999999999999</v>
      </c>
      <c r="AK1108" s="28">
        <v>1.1599999999999999</v>
      </c>
      <c r="AL1108" s="28">
        <v>5.5982320000000003</v>
      </c>
      <c r="AM1108" s="28">
        <v>5.5982320000000003</v>
      </c>
      <c r="AN1108" s="28">
        <v>0</v>
      </c>
      <c r="AO1108" s="28">
        <v>0</v>
      </c>
      <c r="AP1108" s="28">
        <v>0.46153647999999997</v>
      </c>
      <c r="AQ1108" s="28">
        <v>0.46153647999999997</v>
      </c>
      <c r="AR1108" s="28">
        <v>0</v>
      </c>
      <c r="AS1108" s="28">
        <v>0</v>
      </c>
      <c r="AT1108" s="28">
        <v>6.0597684800000007</v>
      </c>
      <c r="AU1108" s="28">
        <v>13.179587010000001</v>
      </c>
      <c r="AV1108" s="28">
        <v>11.366991310000001</v>
      </c>
      <c r="AW1108" s="28">
        <v>24.546578320000002</v>
      </c>
      <c r="AX1108" s="28">
        <v>1.6485596200000001</v>
      </c>
      <c r="AY1108" s="28">
        <v>3.8420210400000001</v>
      </c>
      <c r="AZ1108" s="28">
        <v>19.055997659999999</v>
      </c>
    </row>
    <row r="1109" spans="2:52" x14ac:dyDescent="0.25">
      <c r="B1109" s="25" t="s">
        <v>1582</v>
      </c>
      <c r="C1109" s="26">
        <f t="shared" ref="C1109:AH1109" si="66">SUM(C1101:C1108)</f>
        <v>37.69112363</v>
      </c>
      <c r="D1109" s="26">
        <f t="shared" si="66"/>
        <v>13.42661899</v>
      </c>
      <c r="E1109" s="26">
        <f t="shared" si="66"/>
        <v>4.8934946000000004</v>
      </c>
      <c r="F1109" s="26">
        <f t="shared" si="66"/>
        <v>6.7696439300000009</v>
      </c>
      <c r="G1109" s="26">
        <f t="shared" si="66"/>
        <v>1.76348046</v>
      </c>
      <c r="H1109" s="26">
        <f t="shared" si="66"/>
        <v>24.264504639999998</v>
      </c>
      <c r="I1109" s="26">
        <f t="shared" si="66"/>
        <v>6.0135321899999994</v>
      </c>
      <c r="J1109" s="26">
        <f t="shared" si="66"/>
        <v>3.4165252699999997</v>
      </c>
      <c r="K1109" s="26">
        <f t="shared" si="66"/>
        <v>13.77722367</v>
      </c>
      <c r="L1109" s="26">
        <f t="shared" si="66"/>
        <v>1.05722351</v>
      </c>
      <c r="M1109" s="26">
        <f t="shared" si="66"/>
        <v>385.27803779999999</v>
      </c>
      <c r="N1109" s="26">
        <f t="shared" si="66"/>
        <v>384.009319</v>
      </c>
      <c r="O1109" s="26">
        <f t="shared" si="66"/>
        <v>0.62663237000000005</v>
      </c>
      <c r="P1109" s="26">
        <f t="shared" si="66"/>
        <v>0</v>
      </c>
      <c r="Q1109" s="26">
        <f t="shared" si="66"/>
        <v>0.6420864300000001</v>
      </c>
      <c r="R1109" s="26">
        <f t="shared" si="66"/>
        <v>422.96916143000004</v>
      </c>
      <c r="S1109" s="26">
        <f t="shared" si="66"/>
        <v>232.52341937</v>
      </c>
      <c r="T1109" s="26">
        <f t="shared" si="66"/>
        <v>1.2447272099999998</v>
      </c>
      <c r="U1109" s="26">
        <f t="shared" si="66"/>
        <v>38.765901760000006</v>
      </c>
      <c r="V1109" s="26">
        <f t="shared" si="66"/>
        <v>0</v>
      </c>
      <c r="W1109" s="26">
        <f t="shared" si="66"/>
        <v>2.35</v>
      </c>
      <c r="X1109" s="26">
        <f t="shared" si="66"/>
        <v>28.869118340000004</v>
      </c>
      <c r="Y1109" s="26">
        <f t="shared" si="66"/>
        <v>26.61711579</v>
      </c>
      <c r="Z1109" s="26">
        <f t="shared" si="66"/>
        <v>1.6317320999999998</v>
      </c>
      <c r="AA1109" s="26">
        <f t="shared" si="66"/>
        <v>332.00201457000003</v>
      </c>
      <c r="AB1109" s="26">
        <f t="shared" si="66"/>
        <v>90.967146860000014</v>
      </c>
      <c r="AC1109" s="26">
        <f t="shared" si="66"/>
        <v>0</v>
      </c>
      <c r="AD1109" s="26">
        <f t="shared" si="66"/>
        <v>0</v>
      </c>
      <c r="AE1109" s="26">
        <f t="shared" si="66"/>
        <v>0</v>
      </c>
      <c r="AF1109" s="26">
        <f t="shared" si="66"/>
        <v>0</v>
      </c>
      <c r="AG1109" s="26">
        <f t="shared" si="66"/>
        <v>0</v>
      </c>
      <c r="AH1109" s="26">
        <f t="shared" si="66"/>
        <v>0</v>
      </c>
      <c r="AI1109" s="26">
        <f t="shared" ref="AI1109:AZ1109" si="67">SUM(AI1101:AI1108)</f>
        <v>0</v>
      </c>
      <c r="AJ1109" s="26">
        <f t="shared" si="67"/>
        <v>1.1599999999999999</v>
      </c>
      <c r="AK1109" s="26">
        <f t="shared" si="67"/>
        <v>1.1599999999999999</v>
      </c>
      <c r="AL1109" s="26">
        <f t="shared" si="67"/>
        <v>17.830949570000001</v>
      </c>
      <c r="AM1109" s="26">
        <f t="shared" si="67"/>
        <v>17.830949570000001</v>
      </c>
      <c r="AN1109" s="26">
        <f t="shared" si="67"/>
        <v>0</v>
      </c>
      <c r="AO1109" s="26">
        <f t="shared" si="67"/>
        <v>0</v>
      </c>
      <c r="AP1109" s="26">
        <f t="shared" si="67"/>
        <v>6.0662253900000005</v>
      </c>
      <c r="AQ1109" s="26">
        <f t="shared" si="67"/>
        <v>6.0662253900000005</v>
      </c>
      <c r="AR1109" s="26">
        <f t="shared" si="67"/>
        <v>0</v>
      </c>
      <c r="AS1109" s="26">
        <f t="shared" si="67"/>
        <v>5.5259999999999997E-2</v>
      </c>
      <c r="AT1109" s="26">
        <f t="shared" si="67"/>
        <v>23.952434959999998</v>
      </c>
      <c r="AU1109" s="26">
        <f t="shared" si="67"/>
        <v>68.174711899999991</v>
      </c>
      <c r="AV1109" s="26">
        <f t="shared" si="67"/>
        <v>63.176054320000006</v>
      </c>
      <c r="AW1109" s="26">
        <f t="shared" si="67"/>
        <v>131.35076622</v>
      </c>
      <c r="AX1109" s="26">
        <f t="shared" si="67"/>
        <v>6.1161477300000007</v>
      </c>
      <c r="AY1109" s="26">
        <f t="shared" si="67"/>
        <v>12.345679710000001</v>
      </c>
      <c r="AZ1109" s="26">
        <f t="shared" si="67"/>
        <v>112.88893878</v>
      </c>
    </row>
    <row r="1110" spans="2:52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</row>
    <row r="1111" spans="2:52" x14ac:dyDescent="0.25">
      <c r="B1111" s="14" t="s">
        <v>823</v>
      </c>
    </row>
    <row r="1112" spans="2:52" x14ac:dyDescent="0.25">
      <c r="B1112" s="15" t="s">
        <v>836</v>
      </c>
      <c r="C1112" s="28">
        <v>0.8381240900000001</v>
      </c>
      <c r="D1112" s="28">
        <v>0.36206906</v>
      </c>
      <c r="E1112" s="28">
        <v>8.5534070000000004E-2</v>
      </c>
      <c r="F1112" s="28">
        <v>0.19898905</v>
      </c>
      <c r="G1112" s="28">
        <v>7.7545940000000008E-2</v>
      </c>
      <c r="H1112" s="28">
        <v>0.47605503000000005</v>
      </c>
      <c r="I1112" s="28">
        <v>0.25442654999999997</v>
      </c>
      <c r="J1112" s="28">
        <v>8.6246100000000006E-2</v>
      </c>
      <c r="K1112" s="28">
        <v>9.958082E-2</v>
      </c>
      <c r="L1112" s="28">
        <v>3.5801559999999996E-2</v>
      </c>
      <c r="M1112" s="28">
        <v>52.308751999999998</v>
      </c>
      <c r="N1112" s="28">
        <v>52.308751999999998</v>
      </c>
      <c r="O1112" s="28">
        <v>0</v>
      </c>
      <c r="P1112" s="28">
        <v>0</v>
      </c>
      <c r="Q1112" s="28">
        <v>0</v>
      </c>
      <c r="R1112" s="28">
        <v>53.146876090000006</v>
      </c>
      <c r="S1112" s="28">
        <v>31.365700219999997</v>
      </c>
      <c r="T1112" s="28">
        <v>0</v>
      </c>
      <c r="U1112" s="28">
        <v>3.525814</v>
      </c>
      <c r="V1112" s="28">
        <v>0</v>
      </c>
      <c r="W1112" s="28">
        <v>0</v>
      </c>
      <c r="X1112" s="28">
        <v>4.2506907099999998</v>
      </c>
      <c r="Y1112" s="28">
        <v>3.5502018999999998</v>
      </c>
      <c r="Z1112" s="28">
        <v>0.83251731000000007</v>
      </c>
      <c r="AA1112" s="28">
        <v>43.524924140000003</v>
      </c>
      <c r="AB1112" s="28">
        <v>9.6219519499999997</v>
      </c>
      <c r="AC1112" s="28">
        <v>0</v>
      </c>
      <c r="AD1112" s="28">
        <v>0</v>
      </c>
      <c r="AE1112" s="28">
        <v>0</v>
      </c>
      <c r="AF1112" s="28">
        <v>0</v>
      </c>
      <c r="AG1112" s="28">
        <v>0</v>
      </c>
      <c r="AH1112" s="28">
        <v>0</v>
      </c>
      <c r="AI1112" s="28">
        <v>0</v>
      </c>
      <c r="AJ1112" s="28">
        <v>0</v>
      </c>
      <c r="AK1112" s="28">
        <v>0</v>
      </c>
      <c r="AL1112" s="28">
        <v>3.4089364600000001</v>
      </c>
      <c r="AM1112" s="28">
        <v>3.4089364600000001</v>
      </c>
      <c r="AN1112" s="28">
        <v>0</v>
      </c>
      <c r="AO1112" s="28">
        <v>0</v>
      </c>
      <c r="AP1112" s="28">
        <v>2.2749999600000002</v>
      </c>
      <c r="AQ1112" s="28">
        <v>2.2749999600000002</v>
      </c>
      <c r="AR1112" s="28">
        <v>0</v>
      </c>
      <c r="AS1112" s="28">
        <v>0</v>
      </c>
      <c r="AT1112" s="28">
        <v>5.6839364200000002</v>
      </c>
      <c r="AU1112" s="28">
        <v>3.9380155300000004</v>
      </c>
      <c r="AV1112" s="28">
        <v>10.63629896</v>
      </c>
      <c r="AW1112" s="28">
        <v>14.574314489999999</v>
      </c>
      <c r="AX1112" s="28">
        <v>1.0457401399999999</v>
      </c>
      <c r="AY1112" s="28">
        <v>0</v>
      </c>
      <c r="AZ1112" s="28">
        <v>13.52857435</v>
      </c>
    </row>
    <row r="1113" spans="2:52" x14ac:dyDescent="0.25">
      <c r="B1113" s="15" t="s">
        <v>837</v>
      </c>
      <c r="C1113" s="28">
        <v>3.5260062699999999</v>
      </c>
      <c r="D1113" s="28">
        <v>0.62743877999999986</v>
      </c>
      <c r="E1113" s="28">
        <v>0.20168709999999998</v>
      </c>
      <c r="F1113" s="28">
        <v>0.32696934999999999</v>
      </c>
      <c r="G1113" s="28">
        <v>9.8782330000000002E-2</v>
      </c>
      <c r="H1113" s="28">
        <v>2.89856749</v>
      </c>
      <c r="I1113" s="28">
        <v>0.47030172999999997</v>
      </c>
      <c r="J1113" s="28">
        <v>0.16788310999999997</v>
      </c>
      <c r="K1113" s="28">
        <v>2.2314269700000002</v>
      </c>
      <c r="L1113" s="28">
        <v>2.8955680000000001E-2</v>
      </c>
      <c r="M1113" s="28">
        <v>61.355018489999992</v>
      </c>
      <c r="N1113" s="28">
        <v>51.984299999999998</v>
      </c>
      <c r="O1113" s="28">
        <v>5.7666330000000002E-2</v>
      </c>
      <c r="P1113" s="28">
        <v>0</v>
      </c>
      <c r="Q1113" s="28">
        <v>9.3130521599999998</v>
      </c>
      <c r="R1113" s="28">
        <v>64.881024760000003</v>
      </c>
      <c r="S1113" s="28">
        <v>25.518220929999998</v>
      </c>
      <c r="T1113" s="28">
        <v>0</v>
      </c>
      <c r="U1113" s="28">
        <v>4.2520859199999999</v>
      </c>
      <c r="V1113" s="28">
        <v>0</v>
      </c>
      <c r="W1113" s="28">
        <v>0</v>
      </c>
      <c r="X1113" s="28">
        <v>1.84950748</v>
      </c>
      <c r="Y1113" s="28">
        <v>6.2436772999999999</v>
      </c>
      <c r="Z1113" s="28">
        <v>0.71435971999999992</v>
      </c>
      <c r="AA1113" s="28">
        <v>38.577851350000003</v>
      </c>
      <c r="AB1113" s="28">
        <v>26.303173409999999</v>
      </c>
      <c r="AC1113" s="28">
        <v>10.122915769999999</v>
      </c>
      <c r="AD1113" s="28">
        <v>0</v>
      </c>
      <c r="AE1113" s="28">
        <v>0</v>
      </c>
      <c r="AF1113" s="28">
        <v>10.122915769999999</v>
      </c>
      <c r="AG1113" s="28">
        <v>0</v>
      </c>
      <c r="AH1113" s="28">
        <v>0</v>
      </c>
      <c r="AI1113" s="28">
        <v>0</v>
      </c>
      <c r="AJ1113" s="28">
        <v>0</v>
      </c>
      <c r="AK1113" s="28">
        <v>10.122915769999999</v>
      </c>
      <c r="AL1113" s="28">
        <v>13.09124241</v>
      </c>
      <c r="AM1113" s="28">
        <v>13.09124241</v>
      </c>
      <c r="AN1113" s="28">
        <v>0</v>
      </c>
      <c r="AO1113" s="28">
        <v>0</v>
      </c>
      <c r="AP1113" s="28">
        <v>2.7219632900000001</v>
      </c>
      <c r="AQ1113" s="28">
        <v>2.7219632900000001</v>
      </c>
      <c r="AR1113" s="28">
        <v>0</v>
      </c>
      <c r="AS1113" s="28">
        <v>0</v>
      </c>
      <c r="AT1113" s="28">
        <v>15.813205699999999</v>
      </c>
      <c r="AU1113" s="28">
        <v>20.612883480000001</v>
      </c>
      <c r="AV1113" s="28">
        <v>6.7904084499999993</v>
      </c>
      <c r="AW1113" s="28">
        <v>27.403291929999998</v>
      </c>
      <c r="AX1113" s="28">
        <v>1.67937633</v>
      </c>
      <c r="AY1113" s="28">
        <v>0.68947964000000006</v>
      </c>
      <c r="AZ1113" s="28">
        <v>25.03443596</v>
      </c>
    </row>
    <row r="1114" spans="2:52" x14ac:dyDescent="0.25">
      <c r="B1114" s="15" t="s">
        <v>838</v>
      </c>
      <c r="C1114" s="28">
        <v>0.65038227999999998</v>
      </c>
      <c r="D1114" s="28">
        <v>0.16713837000000001</v>
      </c>
      <c r="E1114" s="28">
        <v>0.10037428</v>
      </c>
      <c r="F1114" s="28">
        <v>9.9226000000000002E-3</v>
      </c>
      <c r="G1114" s="28">
        <v>5.6841489999999995E-2</v>
      </c>
      <c r="H1114" s="28">
        <v>0.48324391</v>
      </c>
      <c r="I1114" s="28">
        <v>0.1055445</v>
      </c>
      <c r="J1114" s="28">
        <v>8.0655000000000004E-2</v>
      </c>
      <c r="K1114" s="28">
        <v>0.25723542999999999</v>
      </c>
      <c r="L1114" s="28">
        <v>3.9808980000000001E-2</v>
      </c>
      <c r="M1114" s="28">
        <v>49.738087</v>
      </c>
      <c r="N1114" s="28">
        <v>49.738087</v>
      </c>
      <c r="O1114" s="28">
        <v>0</v>
      </c>
      <c r="P1114" s="28">
        <v>0</v>
      </c>
      <c r="Q1114" s="28">
        <v>0</v>
      </c>
      <c r="R1114" s="28">
        <v>50.388469280000002</v>
      </c>
      <c r="S1114" s="28">
        <v>35.841349940000001</v>
      </c>
      <c r="T1114" s="28">
        <v>0</v>
      </c>
      <c r="U1114" s="28">
        <v>2.7508769200000001</v>
      </c>
      <c r="V1114" s="28">
        <v>0</v>
      </c>
      <c r="W1114" s="28">
        <v>0</v>
      </c>
      <c r="X1114" s="28">
        <v>0.96070228000000002</v>
      </c>
      <c r="Y1114" s="28">
        <v>6.3217467999999997</v>
      </c>
      <c r="Z1114" s="28">
        <v>1.9772473799999999</v>
      </c>
      <c r="AA1114" s="28">
        <v>47.851923319999997</v>
      </c>
      <c r="AB1114" s="28">
        <v>2.5365459599999998</v>
      </c>
      <c r="AC1114" s="28">
        <v>0</v>
      </c>
      <c r="AD1114" s="28">
        <v>0</v>
      </c>
      <c r="AE1114" s="28">
        <v>0</v>
      </c>
      <c r="AF1114" s="28">
        <v>0</v>
      </c>
      <c r="AG1114" s="28">
        <v>0</v>
      </c>
      <c r="AH1114" s="28">
        <v>0</v>
      </c>
      <c r="AI1114" s="28">
        <v>0</v>
      </c>
      <c r="AJ1114" s="28">
        <v>0</v>
      </c>
      <c r="AK1114" s="28">
        <v>0</v>
      </c>
      <c r="AL1114" s="28">
        <v>0</v>
      </c>
      <c r="AM1114" s="28">
        <v>0</v>
      </c>
      <c r="AN1114" s="28">
        <v>0</v>
      </c>
      <c r="AO1114" s="28">
        <v>0</v>
      </c>
      <c r="AP1114" s="28">
        <v>0</v>
      </c>
      <c r="AQ1114" s="28">
        <v>0</v>
      </c>
      <c r="AR1114" s="28">
        <v>0</v>
      </c>
      <c r="AS1114" s="28">
        <v>0</v>
      </c>
      <c r="AT1114" s="28">
        <v>0</v>
      </c>
      <c r="AU1114" s="28">
        <v>2.5365459599999998</v>
      </c>
      <c r="AV1114" s="28">
        <v>1.5239184699999999</v>
      </c>
      <c r="AW1114" s="28">
        <v>4.0604644300000006</v>
      </c>
      <c r="AX1114" s="28">
        <v>0</v>
      </c>
      <c r="AY1114" s="28">
        <v>0</v>
      </c>
      <c r="AZ1114" s="28">
        <v>4.0604644300000006</v>
      </c>
    </row>
    <row r="1115" spans="2:52" x14ac:dyDescent="0.25">
      <c r="B1115" s="15" t="s">
        <v>839</v>
      </c>
      <c r="C1115" s="28">
        <v>2.25084946</v>
      </c>
      <c r="D1115" s="28">
        <v>1.07834034</v>
      </c>
      <c r="E1115" s="28">
        <v>0.26613276000000002</v>
      </c>
      <c r="F1115" s="28">
        <v>0.65581774999999998</v>
      </c>
      <c r="G1115" s="28">
        <v>0.15638982999999998</v>
      </c>
      <c r="H1115" s="28">
        <v>1.1725091200000002</v>
      </c>
      <c r="I1115" s="28">
        <v>0.2020815</v>
      </c>
      <c r="J1115" s="28">
        <v>0.33987699999999998</v>
      </c>
      <c r="K1115" s="28">
        <v>0.50314062000000004</v>
      </c>
      <c r="L1115" s="28">
        <v>0.12741</v>
      </c>
      <c r="M1115" s="28">
        <v>69.008915999999999</v>
      </c>
      <c r="N1115" s="28">
        <v>69.008915999999999</v>
      </c>
      <c r="O1115" s="28">
        <v>0</v>
      </c>
      <c r="P1115" s="28">
        <v>0</v>
      </c>
      <c r="Q1115" s="28">
        <v>0</v>
      </c>
      <c r="R1115" s="28">
        <v>71.259765459999997</v>
      </c>
      <c r="S1115" s="28">
        <v>31.717892500000001</v>
      </c>
      <c r="T1115" s="28">
        <v>0</v>
      </c>
      <c r="U1115" s="28">
        <v>5.2225737599999995</v>
      </c>
      <c r="V1115" s="28">
        <v>0</v>
      </c>
      <c r="W1115" s="28">
        <v>0</v>
      </c>
      <c r="X1115" s="28">
        <v>4.2944168400000002</v>
      </c>
      <c r="Y1115" s="28">
        <v>15.306832980000001</v>
      </c>
      <c r="Z1115" s="28">
        <v>0</v>
      </c>
      <c r="AA1115" s="28">
        <v>56.54171608</v>
      </c>
      <c r="AB1115" s="28">
        <v>14.71804938</v>
      </c>
      <c r="AC1115" s="28">
        <v>0</v>
      </c>
      <c r="AD1115" s="28">
        <v>0</v>
      </c>
      <c r="AE1115" s="28">
        <v>0</v>
      </c>
      <c r="AF1115" s="28">
        <v>0</v>
      </c>
      <c r="AG1115" s="28">
        <v>0</v>
      </c>
      <c r="AH1115" s="28">
        <v>0</v>
      </c>
      <c r="AI1115" s="28">
        <v>0</v>
      </c>
      <c r="AJ1115" s="28">
        <v>0.11430245</v>
      </c>
      <c r="AK1115" s="28">
        <v>0.11430245</v>
      </c>
      <c r="AL1115" s="28">
        <v>0.82236260999999999</v>
      </c>
      <c r="AM1115" s="28">
        <v>0.82236260999999999</v>
      </c>
      <c r="AN1115" s="28">
        <v>0</v>
      </c>
      <c r="AO1115" s="28">
        <v>0</v>
      </c>
      <c r="AP1115" s="28">
        <v>3.9432770000000001</v>
      </c>
      <c r="AQ1115" s="28">
        <v>3.9432770000000001</v>
      </c>
      <c r="AR1115" s="28">
        <v>0</v>
      </c>
      <c r="AS1115" s="28">
        <v>0</v>
      </c>
      <c r="AT1115" s="28">
        <v>4.76563961</v>
      </c>
      <c r="AU1115" s="28">
        <v>10.066712220000001</v>
      </c>
      <c r="AV1115" s="28">
        <v>3.70237281</v>
      </c>
      <c r="AW1115" s="28">
        <v>13.769085030000001</v>
      </c>
      <c r="AX1115" s="28">
        <v>0</v>
      </c>
      <c r="AY1115" s="28">
        <v>0</v>
      </c>
      <c r="AZ1115" s="28">
        <v>13.769085030000001</v>
      </c>
    </row>
    <row r="1116" spans="2:52" x14ac:dyDescent="0.25">
      <c r="B1116" s="15" t="s">
        <v>436</v>
      </c>
      <c r="C1116" s="28">
        <v>5.3327936500000002</v>
      </c>
      <c r="D1116" s="28">
        <v>0.91714300000000015</v>
      </c>
      <c r="E1116" s="28">
        <v>0.67309384000000005</v>
      </c>
      <c r="F1116" s="28">
        <v>4.3E-3</v>
      </c>
      <c r="G1116" s="28">
        <v>0.23974916000000002</v>
      </c>
      <c r="H1116" s="28">
        <v>4.4156506500000008</v>
      </c>
      <c r="I1116" s="28">
        <v>2.3960751499999997</v>
      </c>
      <c r="J1116" s="28">
        <v>0.53660799999999997</v>
      </c>
      <c r="K1116" s="28">
        <v>1.4687524999999999</v>
      </c>
      <c r="L1116" s="28">
        <v>1.4215E-2</v>
      </c>
      <c r="M1116" s="28">
        <v>92.700871590000006</v>
      </c>
      <c r="N1116" s="28">
        <v>89.817167749999996</v>
      </c>
      <c r="O1116" s="28">
        <v>0</v>
      </c>
      <c r="P1116" s="28">
        <v>0</v>
      </c>
      <c r="Q1116" s="28">
        <v>2.8837038399999999</v>
      </c>
      <c r="R1116" s="28">
        <v>98.033665240000005</v>
      </c>
      <c r="S1116" s="28">
        <v>41.146427810000006</v>
      </c>
      <c r="T1116" s="28">
        <v>0</v>
      </c>
      <c r="U1116" s="28">
        <v>5.7361277400000006</v>
      </c>
      <c r="V1116" s="28">
        <v>0</v>
      </c>
      <c r="W1116" s="28">
        <v>0</v>
      </c>
      <c r="X1116" s="28">
        <v>2.7321264799999998</v>
      </c>
      <c r="Y1116" s="28">
        <v>21.348160530000001</v>
      </c>
      <c r="Z1116" s="28">
        <v>3.3762594300000002</v>
      </c>
      <c r="AA1116" s="28">
        <v>74.339101990000003</v>
      </c>
      <c r="AB1116" s="28">
        <v>23.694563250000002</v>
      </c>
      <c r="AC1116" s="28">
        <v>0</v>
      </c>
      <c r="AD1116" s="28">
        <v>0</v>
      </c>
      <c r="AE1116" s="28">
        <v>0</v>
      </c>
      <c r="AF1116" s="28">
        <v>0</v>
      </c>
      <c r="AG1116" s="28">
        <v>0</v>
      </c>
      <c r="AH1116" s="28">
        <v>0</v>
      </c>
      <c r="AI1116" s="28">
        <v>0</v>
      </c>
      <c r="AJ1116" s="28">
        <v>0</v>
      </c>
      <c r="AK1116" s="28">
        <v>0</v>
      </c>
      <c r="AL1116" s="28">
        <v>11.09009807</v>
      </c>
      <c r="AM1116" s="28">
        <v>11.09009807</v>
      </c>
      <c r="AN1116" s="28">
        <v>0</v>
      </c>
      <c r="AO1116" s="28">
        <v>0</v>
      </c>
      <c r="AP1116" s="28">
        <v>3.0358771299999998</v>
      </c>
      <c r="AQ1116" s="28">
        <v>3.0358771299999998</v>
      </c>
      <c r="AR1116" s="28">
        <v>0</v>
      </c>
      <c r="AS1116" s="28">
        <v>0</v>
      </c>
      <c r="AT1116" s="28">
        <v>14.125975199999999</v>
      </c>
      <c r="AU1116" s="28">
        <v>9.5685880500000007</v>
      </c>
      <c r="AV1116" s="28">
        <v>7.7471578499999998</v>
      </c>
      <c r="AW1116" s="28">
        <v>17.315745900000003</v>
      </c>
      <c r="AX1116" s="28">
        <v>0</v>
      </c>
      <c r="AY1116" s="28">
        <v>0</v>
      </c>
      <c r="AZ1116" s="28">
        <v>17.315745900000003</v>
      </c>
    </row>
    <row r="1117" spans="2:52" x14ac:dyDescent="0.25">
      <c r="B1117" s="15" t="s">
        <v>840</v>
      </c>
      <c r="C1117" s="28">
        <v>2.0505208500000003</v>
      </c>
      <c r="D1117" s="28">
        <v>0.89574463000000004</v>
      </c>
      <c r="E1117" s="28">
        <v>0.13171921</v>
      </c>
      <c r="F1117" s="28">
        <v>0.59803356000000008</v>
      </c>
      <c r="G1117" s="28">
        <v>0.16599185999999999</v>
      </c>
      <c r="H1117" s="28">
        <v>1.15477622</v>
      </c>
      <c r="I1117" s="28">
        <v>0.12243067999999999</v>
      </c>
      <c r="J1117" s="28">
        <v>0.34501939000000004</v>
      </c>
      <c r="K1117" s="28">
        <v>0.65466333999999993</v>
      </c>
      <c r="L1117" s="28">
        <v>3.266281E-2</v>
      </c>
      <c r="M1117" s="28">
        <v>44.536951000000002</v>
      </c>
      <c r="N1117" s="28">
        <v>44.313324000000001</v>
      </c>
      <c r="O1117" s="28">
        <v>0</v>
      </c>
      <c r="P1117" s="28">
        <v>0</v>
      </c>
      <c r="Q1117" s="28">
        <v>0.22362699999999999</v>
      </c>
      <c r="R1117" s="28">
        <v>46.58747185</v>
      </c>
      <c r="S1117" s="28">
        <v>25.862459530000002</v>
      </c>
      <c r="T1117" s="28">
        <v>1.1278E-2</v>
      </c>
      <c r="U1117" s="28">
        <v>2.6096427200000001</v>
      </c>
      <c r="V1117" s="28">
        <v>0</v>
      </c>
      <c r="W1117" s="28">
        <v>0</v>
      </c>
      <c r="X1117" s="28">
        <v>1.0813831999999999</v>
      </c>
      <c r="Y1117" s="28">
        <v>3.3746973700000003</v>
      </c>
      <c r="Z1117" s="28">
        <v>1.74563628</v>
      </c>
      <c r="AA1117" s="28">
        <v>34.6850971</v>
      </c>
      <c r="AB1117" s="28">
        <v>11.90237475</v>
      </c>
      <c r="AC1117" s="28">
        <v>0</v>
      </c>
      <c r="AD1117" s="28">
        <v>0</v>
      </c>
      <c r="AE1117" s="28">
        <v>0</v>
      </c>
      <c r="AF1117" s="28">
        <v>0</v>
      </c>
      <c r="AG1117" s="28">
        <v>0</v>
      </c>
      <c r="AH1117" s="28">
        <v>0</v>
      </c>
      <c r="AI1117" s="28">
        <v>0</v>
      </c>
      <c r="AJ1117" s="28">
        <v>0</v>
      </c>
      <c r="AK1117" s="28">
        <v>0</v>
      </c>
      <c r="AL1117" s="28">
        <v>0.27702599999999999</v>
      </c>
      <c r="AM1117" s="28">
        <v>0.27702599999999999</v>
      </c>
      <c r="AN1117" s="28">
        <v>0</v>
      </c>
      <c r="AO1117" s="28">
        <v>0</v>
      </c>
      <c r="AP1117" s="28">
        <v>0</v>
      </c>
      <c r="AQ1117" s="28">
        <v>0</v>
      </c>
      <c r="AR1117" s="28">
        <v>0</v>
      </c>
      <c r="AS1117" s="28">
        <v>0</v>
      </c>
      <c r="AT1117" s="28">
        <v>0.27702599999999999</v>
      </c>
      <c r="AU1117" s="28">
        <v>11.625348750000001</v>
      </c>
      <c r="AV1117" s="28">
        <v>10.49789663</v>
      </c>
      <c r="AW1117" s="28">
        <v>22.123245380000004</v>
      </c>
      <c r="AX1117" s="28">
        <v>7.5255778099999997</v>
      </c>
      <c r="AY1117" s="28">
        <v>0</v>
      </c>
      <c r="AZ1117" s="28">
        <v>14.59766757</v>
      </c>
    </row>
    <row r="1118" spans="2:52" x14ac:dyDescent="0.25">
      <c r="B1118" s="15" t="s">
        <v>841</v>
      </c>
      <c r="C1118" s="28">
        <v>0.83097805000000002</v>
      </c>
      <c r="D1118" s="28">
        <v>0.39093679000000003</v>
      </c>
      <c r="E1118" s="28">
        <v>0.15993329000000001</v>
      </c>
      <c r="F1118" s="28">
        <v>9.3294000000000002E-2</v>
      </c>
      <c r="G1118" s="28">
        <v>0.13770950000000001</v>
      </c>
      <c r="H1118" s="28">
        <v>0.44004125999999999</v>
      </c>
      <c r="I1118" s="28">
        <v>0.3102432</v>
      </c>
      <c r="J1118" s="28">
        <v>8.5418999999999995E-2</v>
      </c>
      <c r="K1118" s="28">
        <v>4.4379059999999998E-2</v>
      </c>
      <c r="L1118" s="28">
        <v>0</v>
      </c>
      <c r="M1118" s="28">
        <v>42.590969999999999</v>
      </c>
      <c r="N1118" s="28">
        <v>42.590969999999999</v>
      </c>
      <c r="O1118" s="28">
        <v>0</v>
      </c>
      <c r="P1118" s="28">
        <v>0</v>
      </c>
      <c r="Q1118" s="28">
        <v>0</v>
      </c>
      <c r="R1118" s="28">
        <v>43.421948049999997</v>
      </c>
      <c r="S1118" s="28">
        <v>20.67382344</v>
      </c>
      <c r="T1118" s="28">
        <v>0.14339317000000001</v>
      </c>
      <c r="U1118" s="28">
        <v>2.91654686</v>
      </c>
      <c r="V1118" s="28">
        <v>0</v>
      </c>
      <c r="W1118" s="28">
        <v>0</v>
      </c>
      <c r="X1118" s="28">
        <v>1.9027422700000001</v>
      </c>
      <c r="Y1118" s="28">
        <v>5.2456269899999999</v>
      </c>
      <c r="Z1118" s="28">
        <v>1.3550663799999998</v>
      </c>
      <c r="AA1118" s="28">
        <v>32.237199110000006</v>
      </c>
      <c r="AB1118" s="28">
        <v>11.184748939999999</v>
      </c>
      <c r="AC1118" s="28">
        <v>0</v>
      </c>
      <c r="AD1118" s="28">
        <v>0</v>
      </c>
      <c r="AE1118" s="28">
        <v>0</v>
      </c>
      <c r="AF1118" s="28">
        <v>0</v>
      </c>
      <c r="AG1118" s="28">
        <v>0</v>
      </c>
      <c r="AH1118" s="28">
        <v>0</v>
      </c>
      <c r="AI1118" s="28">
        <v>0</v>
      </c>
      <c r="AJ1118" s="28">
        <v>0</v>
      </c>
      <c r="AK1118" s="28">
        <v>0</v>
      </c>
      <c r="AL1118" s="28">
        <v>0.75807999999999998</v>
      </c>
      <c r="AM1118" s="28">
        <v>0.75807999999999998</v>
      </c>
      <c r="AN1118" s="28">
        <v>0</v>
      </c>
      <c r="AO1118" s="28">
        <v>0</v>
      </c>
      <c r="AP1118" s="28">
        <v>1.6538461599999998</v>
      </c>
      <c r="AQ1118" s="28">
        <v>1.6538461599999998</v>
      </c>
      <c r="AR1118" s="28">
        <v>0</v>
      </c>
      <c r="AS1118" s="28">
        <v>0</v>
      </c>
      <c r="AT1118" s="28">
        <v>2.4119261600000002</v>
      </c>
      <c r="AU1118" s="28">
        <v>8.7728227799999985</v>
      </c>
      <c r="AV1118" s="28">
        <v>5.4491119699999997</v>
      </c>
      <c r="AW1118" s="28">
        <v>14.221934750000001</v>
      </c>
      <c r="AX1118" s="28">
        <v>0</v>
      </c>
      <c r="AY1118" s="28">
        <v>0</v>
      </c>
      <c r="AZ1118" s="28">
        <v>14.221934750000001</v>
      </c>
    </row>
    <row r="1119" spans="2:52" x14ac:dyDescent="0.25">
      <c r="B1119" s="15" t="s">
        <v>842</v>
      </c>
      <c r="C1119" s="28">
        <v>12.079368820000001</v>
      </c>
      <c r="D1119" s="28">
        <v>4.5993962100000001</v>
      </c>
      <c r="E1119" s="28">
        <v>0.93254143999999994</v>
      </c>
      <c r="F1119" s="28">
        <v>2.7791956600000001</v>
      </c>
      <c r="G1119" s="28">
        <v>0.88765910999999997</v>
      </c>
      <c r="H1119" s="28">
        <v>7.4799726099999999</v>
      </c>
      <c r="I1119" s="28">
        <v>1.2917906200000002</v>
      </c>
      <c r="J1119" s="28">
        <v>2.2775503599999998</v>
      </c>
      <c r="K1119" s="28">
        <v>3.65608741</v>
      </c>
      <c r="L1119" s="28">
        <v>0.25454421999999999</v>
      </c>
      <c r="M1119" s="28">
        <v>86.563113260000009</v>
      </c>
      <c r="N1119" s="28">
        <v>86.352012000000002</v>
      </c>
      <c r="O1119" s="28">
        <v>0.21110126000000001</v>
      </c>
      <c r="P1119" s="28">
        <v>0</v>
      </c>
      <c r="Q1119" s="28">
        <v>0</v>
      </c>
      <c r="R1119" s="28">
        <v>98.642482080000008</v>
      </c>
      <c r="S1119" s="28">
        <v>49.040065210000002</v>
      </c>
      <c r="T1119" s="28">
        <v>0.30646746999999996</v>
      </c>
      <c r="U1119" s="28">
        <v>7.8077960400000004</v>
      </c>
      <c r="V1119" s="28">
        <v>0</v>
      </c>
      <c r="W1119" s="28">
        <v>0</v>
      </c>
      <c r="X1119" s="28">
        <v>17.795977300000001</v>
      </c>
      <c r="Y1119" s="28">
        <v>18.51013098</v>
      </c>
      <c r="Z1119" s="28">
        <v>1.2720316</v>
      </c>
      <c r="AA1119" s="28">
        <v>94.73246859999999</v>
      </c>
      <c r="AB1119" s="28">
        <v>3.9100134799999999</v>
      </c>
      <c r="AC1119" s="28">
        <v>0</v>
      </c>
      <c r="AD1119" s="28">
        <v>0</v>
      </c>
      <c r="AE1119" s="28">
        <v>0</v>
      </c>
      <c r="AF1119" s="28">
        <v>0</v>
      </c>
      <c r="AG1119" s="28">
        <v>0</v>
      </c>
      <c r="AH1119" s="28">
        <v>0</v>
      </c>
      <c r="AI1119" s="28">
        <v>0</v>
      </c>
      <c r="AJ1119" s="28">
        <v>0</v>
      </c>
      <c r="AK1119" s="28">
        <v>0</v>
      </c>
      <c r="AL1119" s="28">
        <v>0.39</v>
      </c>
      <c r="AM1119" s="28">
        <v>0.39</v>
      </c>
      <c r="AN1119" s="28">
        <v>0</v>
      </c>
      <c r="AO1119" s="28">
        <v>0</v>
      </c>
      <c r="AP1119" s="28">
        <v>2.3330952000000003</v>
      </c>
      <c r="AQ1119" s="28">
        <v>2.3330952000000003</v>
      </c>
      <c r="AR1119" s="28">
        <v>0</v>
      </c>
      <c r="AS1119" s="28">
        <v>0.20946000000000001</v>
      </c>
      <c r="AT1119" s="28">
        <v>2.9325552000000004</v>
      </c>
      <c r="AU1119" s="28">
        <v>0.97745828000000001</v>
      </c>
      <c r="AV1119" s="28">
        <v>11.84517801</v>
      </c>
      <c r="AW1119" s="28">
        <v>12.822636289999998</v>
      </c>
      <c r="AX1119" s="28">
        <v>0</v>
      </c>
      <c r="AY1119" s="28">
        <v>0</v>
      </c>
      <c r="AZ1119" s="28">
        <v>12.822636289999998</v>
      </c>
    </row>
    <row r="1120" spans="2:52" x14ac:dyDescent="0.25">
      <c r="B1120" s="15" t="s">
        <v>843</v>
      </c>
      <c r="C1120" s="28">
        <v>0.37411559999999999</v>
      </c>
      <c r="D1120" s="28">
        <v>0.24305309999999997</v>
      </c>
      <c r="E1120" s="28">
        <v>9.5012800000000008E-2</v>
      </c>
      <c r="F1120" s="28">
        <v>9.0583929999999993E-2</v>
      </c>
      <c r="G1120" s="28">
        <v>5.745637E-2</v>
      </c>
      <c r="H1120" s="28">
        <v>0.1310625</v>
      </c>
      <c r="I1120" s="28">
        <v>7.7362500000000001E-2</v>
      </c>
      <c r="J1120" s="28">
        <v>5.2835E-2</v>
      </c>
      <c r="K1120" s="28">
        <v>8.6499999999999999E-4</v>
      </c>
      <c r="L1120" s="28">
        <v>0</v>
      </c>
      <c r="M1120" s="28">
        <v>33.466152000000001</v>
      </c>
      <c r="N1120" s="28">
        <v>33.466152000000001</v>
      </c>
      <c r="O1120" s="28">
        <v>0</v>
      </c>
      <c r="P1120" s="28">
        <v>0</v>
      </c>
      <c r="Q1120" s="28">
        <v>0</v>
      </c>
      <c r="R1120" s="28">
        <v>33.840267600000004</v>
      </c>
      <c r="S1120" s="28">
        <v>23.268727100000003</v>
      </c>
      <c r="T1120" s="28">
        <v>0</v>
      </c>
      <c r="U1120" s="28">
        <v>3.0745140399999999</v>
      </c>
      <c r="V1120" s="28">
        <v>0</v>
      </c>
      <c r="W1120" s="28">
        <v>0</v>
      </c>
      <c r="X1120" s="28">
        <v>1.50430851</v>
      </c>
      <c r="Y1120" s="28">
        <v>2.8052809300000003</v>
      </c>
      <c r="Z1120" s="28">
        <v>0</v>
      </c>
      <c r="AA1120" s="28">
        <v>30.652830580000003</v>
      </c>
      <c r="AB1120" s="28">
        <v>3.18743702</v>
      </c>
      <c r="AC1120" s="28">
        <v>0</v>
      </c>
      <c r="AD1120" s="28">
        <v>0</v>
      </c>
      <c r="AE1120" s="28">
        <v>0</v>
      </c>
      <c r="AF1120" s="28">
        <v>0</v>
      </c>
      <c r="AG1120" s="28">
        <v>0</v>
      </c>
      <c r="AH1120" s="28">
        <v>0</v>
      </c>
      <c r="AI1120" s="28">
        <v>0</v>
      </c>
      <c r="AJ1120" s="28">
        <v>0</v>
      </c>
      <c r="AK1120" s="28">
        <v>0</v>
      </c>
      <c r="AL1120" s="28">
        <v>0.313917</v>
      </c>
      <c r="AM1120" s="28">
        <v>0.313917</v>
      </c>
      <c r="AN1120" s="28">
        <v>0</v>
      </c>
      <c r="AO1120" s="28">
        <v>0</v>
      </c>
      <c r="AP1120" s="28">
        <v>0</v>
      </c>
      <c r="AQ1120" s="28">
        <v>0</v>
      </c>
      <c r="AR1120" s="28">
        <v>0</v>
      </c>
      <c r="AS1120" s="28">
        <v>0</v>
      </c>
      <c r="AT1120" s="28">
        <v>0.313917</v>
      </c>
      <c r="AU1120" s="28">
        <v>2.87352002</v>
      </c>
      <c r="AV1120" s="28">
        <v>0</v>
      </c>
      <c r="AW1120" s="28">
        <v>2.87352002</v>
      </c>
      <c r="AX1120" s="28">
        <v>0</v>
      </c>
      <c r="AY1120" s="28">
        <v>0</v>
      </c>
      <c r="AZ1120" s="28">
        <v>2.87352002</v>
      </c>
    </row>
    <row r="1121" spans="2:52" x14ac:dyDescent="0.25">
      <c r="B1121" s="15" t="s">
        <v>844</v>
      </c>
      <c r="C1121" s="28">
        <v>0.54597627000000004</v>
      </c>
      <c r="D1121" s="28">
        <v>0.27499655000000001</v>
      </c>
      <c r="E1121" s="28">
        <v>0.17013834999999997</v>
      </c>
      <c r="F1121" s="28">
        <v>5.5725129999999998E-2</v>
      </c>
      <c r="G1121" s="28">
        <v>4.9133070000000001E-2</v>
      </c>
      <c r="H1121" s="28">
        <v>0.27097971999999998</v>
      </c>
      <c r="I1121" s="28">
        <v>0.16916125000000001</v>
      </c>
      <c r="J1121" s="28">
        <v>5.2585E-2</v>
      </c>
      <c r="K1121" s="28">
        <v>1.375E-2</v>
      </c>
      <c r="L1121" s="28">
        <v>3.5483470000000003E-2</v>
      </c>
      <c r="M1121" s="28">
        <v>50.286980999999997</v>
      </c>
      <c r="N1121" s="28">
        <v>50.286980999999997</v>
      </c>
      <c r="O1121" s="28">
        <v>0</v>
      </c>
      <c r="P1121" s="28">
        <v>0</v>
      </c>
      <c r="Q1121" s="28">
        <v>0</v>
      </c>
      <c r="R1121" s="28">
        <v>50.832957270000001</v>
      </c>
      <c r="S1121" s="28">
        <v>27.391833829999999</v>
      </c>
      <c r="T1121" s="28">
        <v>0.82750000000000001</v>
      </c>
      <c r="U1121" s="28">
        <v>5.1946060000000003</v>
      </c>
      <c r="V1121" s="28">
        <v>0</v>
      </c>
      <c r="W1121" s="28">
        <v>0.3</v>
      </c>
      <c r="X1121" s="28">
        <v>4.5421711600000005</v>
      </c>
      <c r="Y1121" s="28">
        <v>2.6788221400000003</v>
      </c>
      <c r="Z1121" s="28">
        <v>0</v>
      </c>
      <c r="AA1121" s="28">
        <v>40.934933129999997</v>
      </c>
      <c r="AB1121" s="28">
        <v>9.8980241400000004</v>
      </c>
      <c r="AC1121" s="28">
        <v>0</v>
      </c>
      <c r="AD1121" s="28">
        <v>0</v>
      </c>
      <c r="AE1121" s="28">
        <v>0</v>
      </c>
      <c r="AF1121" s="28">
        <v>0</v>
      </c>
      <c r="AG1121" s="28">
        <v>0</v>
      </c>
      <c r="AH1121" s="28">
        <v>0</v>
      </c>
      <c r="AI1121" s="28">
        <v>0</v>
      </c>
      <c r="AJ1121" s="28">
        <v>0</v>
      </c>
      <c r="AK1121" s="28">
        <v>0</v>
      </c>
      <c r="AL1121" s="28">
        <v>0.80466459000000001</v>
      </c>
      <c r="AM1121" s="28">
        <v>0.80466459000000001</v>
      </c>
      <c r="AN1121" s="28">
        <v>0</v>
      </c>
      <c r="AO1121" s="28">
        <v>0</v>
      </c>
      <c r="AP1121" s="28">
        <v>0</v>
      </c>
      <c r="AQ1121" s="28">
        <v>0</v>
      </c>
      <c r="AR1121" s="28">
        <v>0</v>
      </c>
      <c r="AS1121" s="28">
        <v>0</v>
      </c>
      <c r="AT1121" s="28">
        <v>0.80466459000000001</v>
      </c>
      <c r="AU1121" s="28">
        <v>9.0933595500000006</v>
      </c>
      <c r="AV1121" s="28">
        <v>10.56567143</v>
      </c>
      <c r="AW1121" s="28">
        <v>19.659030980000001</v>
      </c>
      <c r="AX1121" s="28">
        <v>0</v>
      </c>
      <c r="AY1121" s="28">
        <v>1.7527988999999999</v>
      </c>
      <c r="AZ1121" s="28">
        <v>17.906232080000002</v>
      </c>
    </row>
    <row r="1122" spans="2:52" x14ac:dyDescent="0.25">
      <c r="B1122" s="15" t="s">
        <v>845</v>
      </c>
      <c r="C1122" s="28">
        <v>1.6546497499999999</v>
      </c>
      <c r="D1122" s="28">
        <v>0.59996053000000005</v>
      </c>
      <c r="E1122" s="28">
        <v>0.36125083999999996</v>
      </c>
      <c r="F1122" s="28">
        <v>0.15422606</v>
      </c>
      <c r="G1122" s="28">
        <v>8.4483630000000004E-2</v>
      </c>
      <c r="H1122" s="28">
        <v>1.05468922</v>
      </c>
      <c r="I1122" s="28">
        <v>0.17061407000000001</v>
      </c>
      <c r="J1122" s="28">
        <v>7.5079000000000007E-2</v>
      </c>
      <c r="K1122" s="28">
        <v>0.73206492000000001</v>
      </c>
      <c r="L1122" s="28">
        <v>7.6931229999999989E-2</v>
      </c>
      <c r="M1122" s="28">
        <v>49.316988000000002</v>
      </c>
      <c r="N1122" s="28">
        <v>47.820588000000001</v>
      </c>
      <c r="O1122" s="28">
        <v>0</v>
      </c>
      <c r="P1122" s="28">
        <v>0.84640000000000004</v>
      </c>
      <c r="Q1122" s="28">
        <v>0.65</v>
      </c>
      <c r="R1122" s="28">
        <v>50.971637749999999</v>
      </c>
      <c r="S1122" s="28">
        <v>21.965187950000001</v>
      </c>
      <c r="T1122" s="28">
        <v>0</v>
      </c>
      <c r="U1122" s="28">
        <v>4.0773598700000004</v>
      </c>
      <c r="V1122" s="28">
        <v>0</v>
      </c>
      <c r="W1122" s="28">
        <v>0</v>
      </c>
      <c r="X1122" s="28">
        <v>2.01737747</v>
      </c>
      <c r="Y1122" s="28">
        <v>4.3385618700000004</v>
      </c>
      <c r="Z1122" s="28">
        <v>2.5162549400000001</v>
      </c>
      <c r="AA1122" s="28">
        <v>34.914742099999998</v>
      </c>
      <c r="AB1122" s="28">
        <v>16.056895650000001</v>
      </c>
      <c r="AC1122" s="28">
        <v>0</v>
      </c>
      <c r="AD1122" s="28">
        <v>0</v>
      </c>
      <c r="AE1122" s="28">
        <v>0</v>
      </c>
      <c r="AF1122" s="28">
        <v>0</v>
      </c>
      <c r="AG1122" s="28">
        <v>0</v>
      </c>
      <c r="AH1122" s="28">
        <v>0</v>
      </c>
      <c r="AI1122" s="28">
        <v>0</v>
      </c>
      <c r="AJ1122" s="28">
        <v>0</v>
      </c>
      <c r="AK1122" s="28">
        <v>0</v>
      </c>
      <c r="AL1122" s="28">
        <v>0.26</v>
      </c>
      <c r="AM1122" s="28">
        <v>0.26</v>
      </c>
      <c r="AN1122" s="28">
        <v>0</v>
      </c>
      <c r="AO1122" s="28">
        <v>0</v>
      </c>
      <c r="AP1122" s="28">
        <v>2.6747999600000001</v>
      </c>
      <c r="AQ1122" s="28">
        <v>2.6747999600000001</v>
      </c>
      <c r="AR1122" s="28">
        <v>0</v>
      </c>
      <c r="AS1122" s="28">
        <v>0</v>
      </c>
      <c r="AT1122" s="28">
        <v>2.9347999599999999</v>
      </c>
      <c r="AU1122" s="28">
        <v>13.12209569</v>
      </c>
      <c r="AV1122" s="28">
        <v>4.4778074000000005</v>
      </c>
      <c r="AW1122" s="28">
        <v>17.599903090000002</v>
      </c>
      <c r="AX1122" s="28">
        <v>0</v>
      </c>
      <c r="AY1122" s="28">
        <v>0</v>
      </c>
      <c r="AZ1122" s="28">
        <v>17.599903090000002</v>
      </c>
    </row>
    <row r="1123" spans="2:52" x14ac:dyDescent="0.25">
      <c r="B1123" s="15" t="s">
        <v>846</v>
      </c>
      <c r="C1123" s="28">
        <v>2.8544265200000001</v>
      </c>
      <c r="D1123" s="28">
        <v>1.5599163300000001</v>
      </c>
      <c r="E1123" s="28">
        <v>0.64430317999999998</v>
      </c>
      <c r="F1123" s="28">
        <v>0.73971710999999996</v>
      </c>
      <c r="G1123" s="28">
        <v>0.17589604</v>
      </c>
      <c r="H1123" s="28">
        <v>1.29451019</v>
      </c>
      <c r="I1123" s="28">
        <v>0.42546340999999999</v>
      </c>
      <c r="J1123" s="28">
        <v>0.14701400000000001</v>
      </c>
      <c r="K1123" s="28">
        <v>0.72203278000000004</v>
      </c>
      <c r="L1123" s="28">
        <v>0</v>
      </c>
      <c r="M1123" s="28">
        <v>87.697654999999997</v>
      </c>
      <c r="N1123" s="28">
        <v>87.697654999999997</v>
      </c>
      <c r="O1123" s="28">
        <v>0</v>
      </c>
      <c r="P1123" s="28">
        <v>0</v>
      </c>
      <c r="Q1123" s="28">
        <v>0</v>
      </c>
      <c r="R1123" s="28">
        <v>90.552081520000002</v>
      </c>
      <c r="S1123" s="28">
        <v>38.319720520000004</v>
      </c>
      <c r="T1123" s="28">
        <v>0.21490482999999999</v>
      </c>
      <c r="U1123" s="28">
        <v>5.2304675500000002</v>
      </c>
      <c r="V1123" s="28">
        <v>0</v>
      </c>
      <c r="W1123" s="28">
        <v>0</v>
      </c>
      <c r="X1123" s="28">
        <v>3.20734765</v>
      </c>
      <c r="Y1123" s="28">
        <v>16.355055180000001</v>
      </c>
      <c r="Z1123" s="28">
        <v>0</v>
      </c>
      <c r="AA1123" s="28">
        <v>63.327495729999995</v>
      </c>
      <c r="AB1123" s="28">
        <v>27.224585789999999</v>
      </c>
      <c r="AC1123" s="28">
        <v>0</v>
      </c>
      <c r="AD1123" s="28">
        <v>0</v>
      </c>
      <c r="AE1123" s="28">
        <v>0</v>
      </c>
      <c r="AF1123" s="28">
        <v>0</v>
      </c>
      <c r="AG1123" s="28">
        <v>0</v>
      </c>
      <c r="AH1123" s="28">
        <v>0</v>
      </c>
      <c r="AI1123" s="28">
        <v>0</v>
      </c>
      <c r="AJ1123" s="28">
        <v>0</v>
      </c>
      <c r="AK1123" s="28">
        <v>0</v>
      </c>
      <c r="AL1123" s="28">
        <v>0.98325499999999999</v>
      </c>
      <c r="AM1123" s="28">
        <v>0.98325499999999999</v>
      </c>
      <c r="AN1123" s="28">
        <v>0</v>
      </c>
      <c r="AO1123" s="28">
        <v>0</v>
      </c>
      <c r="AP1123" s="28">
        <v>0.96872621999999997</v>
      </c>
      <c r="AQ1123" s="28">
        <v>0.96872621999999997</v>
      </c>
      <c r="AR1123" s="28">
        <v>0</v>
      </c>
      <c r="AS1123" s="28">
        <v>0</v>
      </c>
      <c r="AT1123" s="28">
        <v>1.95198122</v>
      </c>
      <c r="AU1123" s="28">
        <v>25.272604569999999</v>
      </c>
      <c r="AV1123" s="28">
        <v>32.515424690000003</v>
      </c>
      <c r="AW1123" s="28">
        <v>57.788029259999995</v>
      </c>
      <c r="AX1123" s="28">
        <v>0</v>
      </c>
      <c r="AY1123" s="28">
        <v>0</v>
      </c>
      <c r="AZ1123" s="28">
        <v>57.788029259999995</v>
      </c>
    </row>
    <row r="1124" spans="2:52" x14ac:dyDescent="0.25">
      <c r="B1124" s="15" t="s">
        <v>847</v>
      </c>
      <c r="C1124" s="28">
        <v>0.80491870999999993</v>
      </c>
      <c r="D1124" s="28">
        <v>0.16880183999999998</v>
      </c>
      <c r="E1124" s="28">
        <v>5.6093369999999997E-2</v>
      </c>
      <c r="F1124" s="28">
        <v>8.5640229999999998E-2</v>
      </c>
      <c r="G1124" s="28">
        <v>2.706824E-2</v>
      </c>
      <c r="H1124" s="28">
        <v>0.63611686999999995</v>
      </c>
      <c r="I1124" s="28">
        <v>9.1579999999999995E-2</v>
      </c>
      <c r="J1124" s="28">
        <v>7.2675000000000003E-2</v>
      </c>
      <c r="K1124" s="28">
        <v>0.12593182</v>
      </c>
      <c r="L1124" s="28">
        <v>0.34593004999999999</v>
      </c>
      <c r="M1124" s="28">
        <v>48.977643999999998</v>
      </c>
      <c r="N1124" s="28">
        <v>48.977643999999998</v>
      </c>
      <c r="O1124" s="28">
        <v>0</v>
      </c>
      <c r="P1124" s="28">
        <v>0</v>
      </c>
      <c r="Q1124" s="28">
        <v>0</v>
      </c>
      <c r="R1124" s="28">
        <v>49.782562710000001</v>
      </c>
      <c r="S1124" s="28">
        <v>28.468223170000002</v>
      </c>
      <c r="T1124" s="28">
        <v>2.9610000000000001E-2</v>
      </c>
      <c r="U1124" s="28">
        <v>3.9415612000000002</v>
      </c>
      <c r="V1124" s="28">
        <v>0</v>
      </c>
      <c r="W1124" s="28">
        <v>0</v>
      </c>
      <c r="X1124" s="28">
        <v>3.4294165699999999</v>
      </c>
      <c r="Y1124" s="28">
        <v>5.99454596</v>
      </c>
      <c r="Z1124" s="28">
        <v>0</v>
      </c>
      <c r="AA1124" s="28">
        <v>41.863356899999999</v>
      </c>
      <c r="AB1124" s="28">
        <v>7.9192058100000002</v>
      </c>
      <c r="AC1124" s="28">
        <v>0</v>
      </c>
      <c r="AD1124" s="28">
        <v>0</v>
      </c>
      <c r="AE1124" s="28">
        <v>0</v>
      </c>
      <c r="AF1124" s="28">
        <v>0</v>
      </c>
      <c r="AG1124" s="28">
        <v>0</v>
      </c>
      <c r="AH1124" s="28">
        <v>0</v>
      </c>
      <c r="AI1124" s="28">
        <v>0</v>
      </c>
      <c r="AJ1124" s="28">
        <v>1.7904880000000001E-2</v>
      </c>
      <c r="AK1124" s="28">
        <v>1.7904880000000001E-2</v>
      </c>
      <c r="AL1124" s="28">
        <v>0.38550000000000001</v>
      </c>
      <c r="AM1124" s="28">
        <v>0.38550000000000001</v>
      </c>
      <c r="AN1124" s="28">
        <v>0</v>
      </c>
      <c r="AO1124" s="28">
        <v>0</v>
      </c>
      <c r="AP1124" s="28">
        <v>0</v>
      </c>
      <c r="AQ1124" s="28">
        <v>0</v>
      </c>
      <c r="AR1124" s="28">
        <v>0</v>
      </c>
      <c r="AS1124" s="28">
        <v>0</v>
      </c>
      <c r="AT1124" s="28">
        <v>0.38550000000000001</v>
      </c>
      <c r="AU1124" s="28">
        <v>7.5516106900000004</v>
      </c>
      <c r="AV1124" s="28">
        <v>8.8889692299999989</v>
      </c>
      <c r="AW1124" s="28">
        <v>16.440579920000001</v>
      </c>
      <c r="AX1124" s="28">
        <v>1.69456286</v>
      </c>
      <c r="AY1124" s="28">
        <v>5.6664007500000002</v>
      </c>
      <c r="AZ1124" s="28">
        <v>9.0796163100000005</v>
      </c>
    </row>
    <row r="1125" spans="2:52" x14ac:dyDescent="0.25">
      <c r="B1125" s="15" t="s">
        <v>848</v>
      </c>
      <c r="C1125" s="28">
        <v>2.47274992</v>
      </c>
      <c r="D1125" s="28">
        <v>0.57192991999999998</v>
      </c>
      <c r="E1125" s="28">
        <v>0.22181491999999997</v>
      </c>
      <c r="F1125" s="28">
        <v>0.23204900000000001</v>
      </c>
      <c r="G1125" s="28">
        <v>0.118066</v>
      </c>
      <c r="H1125" s="28">
        <v>1.90082</v>
      </c>
      <c r="I1125" s="28">
        <v>0.37869700000000001</v>
      </c>
      <c r="J1125" s="28">
        <v>0.232824</v>
      </c>
      <c r="K1125" s="28">
        <v>1.158412</v>
      </c>
      <c r="L1125" s="28">
        <v>0.130887</v>
      </c>
      <c r="M1125" s="28">
        <v>77.016468000000003</v>
      </c>
      <c r="N1125" s="28">
        <v>72.887529000000001</v>
      </c>
      <c r="O1125" s="28">
        <v>0</v>
      </c>
      <c r="P1125" s="28">
        <v>1.6149389999999999</v>
      </c>
      <c r="Q1125" s="28">
        <v>2.5139999999999998</v>
      </c>
      <c r="R1125" s="28">
        <v>79.489217920000002</v>
      </c>
      <c r="S1125" s="28">
        <v>33.748932549999999</v>
      </c>
      <c r="T1125" s="28">
        <v>0.14422272</v>
      </c>
      <c r="U1125" s="28">
        <v>6.5662033800000001</v>
      </c>
      <c r="V1125" s="28">
        <v>0</v>
      </c>
      <c r="W1125" s="28">
        <v>0</v>
      </c>
      <c r="X1125" s="28">
        <v>5.7566198499999999</v>
      </c>
      <c r="Y1125" s="28">
        <v>12.439067439999999</v>
      </c>
      <c r="Z1125" s="28">
        <v>0</v>
      </c>
      <c r="AA1125" s="28">
        <v>58.655045940000001</v>
      </c>
      <c r="AB1125" s="28">
        <v>20.834171980000001</v>
      </c>
      <c r="AC1125" s="28">
        <v>0.28466599999999997</v>
      </c>
      <c r="AD1125" s="28">
        <v>0</v>
      </c>
      <c r="AE1125" s="28">
        <v>0</v>
      </c>
      <c r="AF1125" s="28">
        <v>0.28466599999999997</v>
      </c>
      <c r="AG1125" s="28">
        <v>0</v>
      </c>
      <c r="AH1125" s="28">
        <v>0</v>
      </c>
      <c r="AI1125" s="28">
        <v>0</v>
      </c>
      <c r="AJ1125" s="28">
        <v>0</v>
      </c>
      <c r="AK1125" s="28">
        <v>0.28466599999999997</v>
      </c>
      <c r="AL1125" s="28">
        <v>8.9723994000000005</v>
      </c>
      <c r="AM1125" s="28">
        <v>8.9723994000000005</v>
      </c>
      <c r="AN1125" s="28">
        <v>0</v>
      </c>
      <c r="AO1125" s="28">
        <v>0</v>
      </c>
      <c r="AP1125" s="28">
        <v>1.3751164</v>
      </c>
      <c r="AQ1125" s="28">
        <v>1.3751164</v>
      </c>
      <c r="AR1125" s="28">
        <v>0</v>
      </c>
      <c r="AS1125" s="28">
        <v>5.0836308899999993</v>
      </c>
      <c r="AT1125" s="28">
        <v>15.431146690000002</v>
      </c>
      <c r="AU1125" s="28">
        <v>5.6876912900000001</v>
      </c>
      <c r="AV1125" s="28">
        <v>4.7178459999999998</v>
      </c>
      <c r="AW1125" s="28">
        <v>10.405537290000002</v>
      </c>
      <c r="AX1125" s="28">
        <v>0</v>
      </c>
      <c r="AY1125" s="28">
        <v>1.1516476</v>
      </c>
      <c r="AZ1125" s="28">
        <v>9.2538896900000012</v>
      </c>
    </row>
    <row r="1126" spans="2:52" x14ac:dyDescent="0.25">
      <c r="B1126" s="15" t="s">
        <v>508</v>
      </c>
      <c r="C1126" s="28">
        <v>0.37553293999999998</v>
      </c>
      <c r="D1126" s="28">
        <v>0.15735344000000001</v>
      </c>
      <c r="E1126" s="28">
        <v>7.8051740000000008E-2</v>
      </c>
      <c r="F1126" s="28">
        <v>0</v>
      </c>
      <c r="G1126" s="28">
        <v>7.9301700000000003E-2</v>
      </c>
      <c r="H1126" s="28">
        <v>0.2181795</v>
      </c>
      <c r="I1126" s="28">
        <v>0.1405295</v>
      </c>
      <c r="J1126" s="28">
        <v>5.4774999999999997E-2</v>
      </c>
      <c r="K1126" s="28">
        <v>0</v>
      </c>
      <c r="L1126" s="28">
        <v>2.2875E-2</v>
      </c>
      <c r="M1126" s="28">
        <v>28.093074999999999</v>
      </c>
      <c r="N1126" s="28">
        <v>28.093074999999999</v>
      </c>
      <c r="O1126" s="28">
        <v>0</v>
      </c>
      <c r="P1126" s="28">
        <v>0</v>
      </c>
      <c r="Q1126" s="28">
        <v>0</v>
      </c>
      <c r="R1126" s="28">
        <v>28.468607940000002</v>
      </c>
      <c r="S1126" s="28">
        <v>13.15860872</v>
      </c>
      <c r="T1126" s="28">
        <v>0.28531381</v>
      </c>
      <c r="U1126" s="28">
        <v>2.2008177200000003</v>
      </c>
      <c r="V1126" s="28">
        <v>0.29359400000000002</v>
      </c>
      <c r="W1126" s="28">
        <v>0</v>
      </c>
      <c r="X1126" s="28">
        <v>0.49010799999999999</v>
      </c>
      <c r="Y1126" s="28">
        <v>2.0961461299999997</v>
      </c>
      <c r="Z1126" s="28">
        <v>0</v>
      </c>
      <c r="AA1126" s="28">
        <v>18.524588380000004</v>
      </c>
      <c r="AB1126" s="28">
        <v>9.944019560000001</v>
      </c>
      <c r="AC1126" s="28">
        <v>0</v>
      </c>
      <c r="AD1126" s="28">
        <v>0</v>
      </c>
      <c r="AE1126" s="28">
        <v>0</v>
      </c>
      <c r="AF1126" s="28">
        <v>0</v>
      </c>
      <c r="AG1126" s="28">
        <v>0</v>
      </c>
      <c r="AH1126" s="28">
        <v>0</v>
      </c>
      <c r="AI1126" s="28">
        <v>0</v>
      </c>
      <c r="AJ1126" s="28">
        <v>0</v>
      </c>
      <c r="AK1126" s="28">
        <v>0</v>
      </c>
      <c r="AL1126" s="28">
        <v>0.15409999999999999</v>
      </c>
      <c r="AM1126" s="28">
        <v>0.15409999999999999</v>
      </c>
      <c r="AN1126" s="28">
        <v>0</v>
      </c>
      <c r="AO1126" s="28">
        <v>0</v>
      </c>
      <c r="AP1126" s="28">
        <v>0</v>
      </c>
      <c r="AQ1126" s="28">
        <v>0</v>
      </c>
      <c r="AR1126" s="28">
        <v>0</v>
      </c>
      <c r="AS1126" s="28">
        <v>0</v>
      </c>
      <c r="AT1126" s="28">
        <v>0.15409999999999999</v>
      </c>
      <c r="AU1126" s="28">
        <v>9.7899195600000013</v>
      </c>
      <c r="AV1126" s="28">
        <v>1.8059289999999999</v>
      </c>
      <c r="AW1126" s="28">
        <v>11.59584856</v>
      </c>
      <c r="AX1126" s="28">
        <v>0</v>
      </c>
      <c r="AY1126" s="28">
        <v>0</v>
      </c>
      <c r="AZ1126" s="28">
        <v>11.59584856</v>
      </c>
    </row>
    <row r="1127" spans="2:52" x14ac:dyDescent="0.25">
      <c r="B1127" s="15" t="s">
        <v>849</v>
      </c>
      <c r="C1127" s="28">
        <v>3.3981553999999998</v>
      </c>
      <c r="D1127" s="28">
        <v>1.77394838</v>
      </c>
      <c r="E1127" s="28">
        <v>0.33457893</v>
      </c>
      <c r="F1127" s="28">
        <v>1.2213219</v>
      </c>
      <c r="G1127" s="28">
        <v>0.21804754999999998</v>
      </c>
      <c r="H1127" s="28">
        <v>1.6242070200000001</v>
      </c>
      <c r="I1127" s="28">
        <v>0.42557332000000003</v>
      </c>
      <c r="J1127" s="28">
        <v>0.2516159</v>
      </c>
      <c r="K1127" s="28">
        <v>0.547925</v>
      </c>
      <c r="L1127" s="28">
        <v>0.39909279999999997</v>
      </c>
      <c r="M1127" s="28">
        <v>75.039794479999998</v>
      </c>
      <c r="N1127" s="28">
        <v>74.982326999999998</v>
      </c>
      <c r="O1127" s="28">
        <v>0</v>
      </c>
      <c r="P1127" s="28">
        <v>5.7467480000000001E-2</v>
      </c>
      <c r="Q1127" s="28">
        <v>0</v>
      </c>
      <c r="R1127" s="28">
        <v>78.437949880000005</v>
      </c>
      <c r="S1127" s="28">
        <v>49.977603700000003</v>
      </c>
      <c r="T1127" s="28">
        <v>0.26238433</v>
      </c>
      <c r="U1127" s="28">
        <v>6.7118522399999998</v>
      </c>
      <c r="V1127" s="28">
        <v>0</v>
      </c>
      <c r="W1127" s="28">
        <v>0</v>
      </c>
      <c r="X1127" s="28">
        <v>3.43363832</v>
      </c>
      <c r="Y1127" s="28">
        <v>4.1589135600000002</v>
      </c>
      <c r="Z1127" s="28">
        <v>0</v>
      </c>
      <c r="AA1127" s="28">
        <v>64.544392150000007</v>
      </c>
      <c r="AB1127" s="28">
        <v>13.893557729999998</v>
      </c>
      <c r="AC1127" s="28">
        <v>0</v>
      </c>
      <c r="AD1127" s="28">
        <v>0</v>
      </c>
      <c r="AE1127" s="28">
        <v>0</v>
      </c>
      <c r="AF1127" s="28">
        <v>0</v>
      </c>
      <c r="AG1127" s="28">
        <v>0</v>
      </c>
      <c r="AH1127" s="28">
        <v>0</v>
      </c>
      <c r="AI1127" s="28">
        <v>0</v>
      </c>
      <c r="AJ1127" s="28">
        <v>0</v>
      </c>
      <c r="AK1127" s="28">
        <v>0</v>
      </c>
      <c r="AL1127" s="28">
        <v>13.16873726</v>
      </c>
      <c r="AM1127" s="28">
        <v>13.16873726</v>
      </c>
      <c r="AN1127" s="28">
        <v>0</v>
      </c>
      <c r="AO1127" s="28">
        <v>0</v>
      </c>
      <c r="AP1127" s="28">
        <v>0</v>
      </c>
      <c r="AQ1127" s="28">
        <v>0</v>
      </c>
      <c r="AR1127" s="28">
        <v>0</v>
      </c>
      <c r="AS1127" s="28">
        <v>0</v>
      </c>
      <c r="AT1127" s="28">
        <v>13.16873726</v>
      </c>
      <c r="AU1127" s="28">
        <v>0.72482046999999994</v>
      </c>
      <c r="AV1127" s="28">
        <v>1.1026239499999999</v>
      </c>
      <c r="AW1127" s="28">
        <v>1.82744442</v>
      </c>
      <c r="AX1127" s="28">
        <v>0.64776186999999996</v>
      </c>
      <c r="AY1127" s="28">
        <v>0.43309344</v>
      </c>
      <c r="AZ1127" s="28">
        <v>0.74658910999999994</v>
      </c>
    </row>
    <row r="1128" spans="2:52" x14ac:dyDescent="0.25">
      <c r="B1128" s="15" t="s">
        <v>850</v>
      </c>
      <c r="C1128" s="28">
        <v>1.6947284299999998</v>
      </c>
      <c r="D1128" s="28">
        <v>0.73681783000000001</v>
      </c>
      <c r="E1128" s="28">
        <v>0.13622466999999999</v>
      </c>
      <c r="F1128" s="28">
        <v>0.41998832000000003</v>
      </c>
      <c r="G1128" s="28">
        <v>0.18060483999999999</v>
      </c>
      <c r="H1128" s="28">
        <v>0.95791059999999995</v>
      </c>
      <c r="I1128" s="28">
        <v>2.248002E-2</v>
      </c>
      <c r="J1128" s="28">
        <v>0.20941370000000001</v>
      </c>
      <c r="K1128" s="28">
        <v>0.72601687999999998</v>
      </c>
      <c r="L1128" s="28">
        <v>0</v>
      </c>
      <c r="M1128" s="28">
        <v>42.977888</v>
      </c>
      <c r="N1128" s="28">
        <v>42.977888</v>
      </c>
      <c r="O1128" s="28">
        <v>0</v>
      </c>
      <c r="P1128" s="28">
        <v>0</v>
      </c>
      <c r="Q1128" s="28">
        <v>0</v>
      </c>
      <c r="R1128" s="28">
        <v>44.672616429999998</v>
      </c>
      <c r="S1128" s="28">
        <v>23.363186170000002</v>
      </c>
      <c r="T1128" s="28">
        <v>6.1646800000000002E-2</v>
      </c>
      <c r="U1128" s="28">
        <v>5.1944295800000004</v>
      </c>
      <c r="V1128" s="28">
        <v>0</v>
      </c>
      <c r="W1128" s="28">
        <v>0</v>
      </c>
      <c r="X1128" s="28">
        <v>2.1603041899999997</v>
      </c>
      <c r="Y1128" s="28">
        <v>4.3588189900000005</v>
      </c>
      <c r="Z1128" s="28">
        <v>0</v>
      </c>
      <c r="AA1128" s="28">
        <v>35.138385730000003</v>
      </c>
      <c r="AB1128" s="28">
        <v>9.5342307000000019</v>
      </c>
      <c r="AC1128" s="28">
        <v>0</v>
      </c>
      <c r="AD1128" s="28">
        <v>0</v>
      </c>
      <c r="AE1128" s="28">
        <v>0</v>
      </c>
      <c r="AF1128" s="28">
        <v>0</v>
      </c>
      <c r="AG1128" s="28">
        <v>0</v>
      </c>
      <c r="AH1128" s="28">
        <v>0</v>
      </c>
      <c r="AI1128" s="28">
        <v>0</v>
      </c>
      <c r="AJ1128" s="28">
        <v>0</v>
      </c>
      <c r="AK1128" s="28">
        <v>0</v>
      </c>
      <c r="AL1128" s="28">
        <v>0.39353428999999995</v>
      </c>
      <c r="AM1128" s="28">
        <v>0.39353428999999995</v>
      </c>
      <c r="AN1128" s="28">
        <v>0</v>
      </c>
      <c r="AO1128" s="28">
        <v>0</v>
      </c>
      <c r="AP1128" s="28">
        <v>1.37</v>
      </c>
      <c r="AQ1128" s="28">
        <v>1.37</v>
      </c>
      <c r="AR1128" s="28">
        <v>0</v>
      </c>
      <c r="AS1128" s="28">
        <v>0</v>
      </c>
      <c r="AT1128" s="28">
        <v>1.7635342899999999</v>
      </c>
      <c r="AU1128" s="28">
        <v>7.7706964100000002</v>
      </c>
      <c r="AV1128" s="28">
        <v>5.1501566700000003</v>
      </c>
      <c r="AW1128" s="28">
        <v>12.920853080000001</v>
      </c>
      <c r="AX1128" s="28">
        <v>0</v>
      </c>
      <c r="AY1128" s="28">
        <v>0</v>
      </c>
      <c r="AZ1128" s="28">
        <v>12.920853080000001</v>
      </c>
    </row>
    <row r="1129" spans="2:52" x14ac:dyDescent="0.25">
      <c r="B1129" s="15" t="s">
        <v>851</v>
      </c>
      <c r="C1129" s="28">
        <v>10.514971899999999</v>
      </c>
      <c r="D1129" s="28">
        <v>0.66237145999999991</v>
      </c>
      <c r="E1129" s="28">
        <v>0.15369357</v>
      </c>
      <c r="F1129" s="28">
        <v>0.29617375000000001</v>
      </c>
      <c r="G1129" s="28">
        <v>0.21250414000000001</v>
      </c>
      <c r="H1129" s="28">
        <v>9.8526004399999998</v>
      </c>
      <c r="I1129" s="28">
        <v>0.42737582000000002</v>
      </c>
      <c r="J1129" s="28">
        <v>0.49622618000000002</v>
      </c>
      <c r="K1129" s="28">
        <v>8.8361839399999997</v>
      </c>
      <c r="L1129" s="28">
        <v>9.2814499999999994E-2</v>
      </c>
      <c r="M1129" s="28">
        <v>52.270668000000001</v>
      </c>
      <c r="N1129" s="28">
        <v>52.270668000000001</v>
      </c>
      <c r="O1129" s="28">
        <v>0</v>
      </c>
      <c r="P1129" s="28">
        <v>0</v>
      </c>
      <c r="Q1129" s="28">
        <v>0</v>
      </c>
      <c r="R1129" s="28">
        <v>62.7856399</v>
      </c>
      <c r="S1129" s="28">
        <v>34.98489893</v>
      </c>
      <c r="T1129" s="28">
        <v>0</v>
      </c>
      <c r="U1129" s="28">
        <v>5.7497821699999996</v>
      </c>
      <c r="V1129" s="28">
        <v>0</v>
      </c>
      <c r="W1129" s="28">
        <v>0</v>
      </c>
      <c r="X1129" s="28">
        <v>2.7061327599999996</v>
      </c>
      <c r="Y1129" s="28">
        <v>5.7212530399999997</v>
      </c>
      <c r="Z1129" s="28">
        <v>0.91953246</v>
      </c>
      <c r="AA1129" s="28">
        <v>50.081599359999998</v>
      </c>
      <c r="AB1129" s="28">
        <v>12.704040540000001</v>
      </c>
      <c r="AC1129" s="28">
        <v>0</v>
      </c>
      <c r="AD1129" s="28">
        <v>0</v>
      </c>
      <c r="AE1129" s="28">
        <v>0</v>
      </c>
      <c r="AF1129" s="28">
        <v>0</v>
      </c>
      <c r="AG1129" s="28">
        <v>0</v>
      </c>
      <c r="AH1129" s="28">
        <v>0</v>
      </c>
      <c r="AI1129" s="28">
        <v>0</v>
      </c>
      <c r="AJ1129" s="28">
        <v>0</v>
      </c>
      <c r="AK1129" s="28">
        <v>0</v>
      </c>
      <c r="AL1129" s="28">
        <v>0</v>
      </c>
      <c r="AM1129" s="28">
        <v>0</v>
      </c>
      <c r="AN1129" s="28">
        <v>0</v>
      </c>
      <c r="AO1129" s="28">
        <v>0</v>
      </c>
      <c r="AP1129" s="28">
        <v>1.0165535699999999</v>
      </c>
      <c r="AQ1129" s="28">
        <v>1.0165535699999999</v>
      </c>
      <c r="AR1129" s="28">
        <v>0</v>
      </c>
      <c r="AS1129" s="28">
        <v>0</v>
      </c>
      <c r="AT1129" s="28">
        <v>1.0165535699999999</v>
      </c>
      <c r="AU1129" s="28">
        <v>11.68748697</v>
      </c>
      <c r="AV1129" s="28">
        <v>1.60156616</v>
      </c>
      <c r="AW1129" s="28">
        <v>13.289053129999999</v>
      </c>
      <c r="AX1129" s="28">
        <v>0</v>
      </c>
      <c r="AY1129" s="28">
        <v>0</v>
      </c>
      <c r="AZ1129" s="28">
        <v>13.289053129999999</v>
      </c>
    </row>
    <row r="1130" spans="2:52" x14ac:dyDescent="0.25">
      <c r="B1130" s="15" t="s">
        <v>852</v>
      </c>
      <c r="C1130" s="28">
        <v>2.4408095699999999</v>
      </c>
      <c r="D1130" s="28">
        <v>0.6509410699999999</v>
      </c>
      <c r="E1130" s="28">
        <v>0.18717364</v>
      </c>
      <c r="F1130" s="28">
        <v>0.37350572999999998</v>
      </c>
      <c r="G1130" s="28">
        <v>9.02617E-2</v>
      </c>
      <c r="H1130" s="28">
        <v>1.7898684999999999</v>
      </c>
      <c r="I1130" s="28">
        <v>0.25857282999999998</v>
      </c>
      <c r="J1130" s="28">
        <v>0.13886875000000001</v>
      </c>
      <c r="K1130" s="28">
        <v>1.3349004899999999</v>
      </c>
      <c r="L1130" s="28">
        <v>5.7526430000000003E-2</v>
      </c>
      <c r="M1130" s="28">
        <v>49.547420000000002</v>
      </c>
      <c r="N1130" s="28">
        <v>49.547420000000002</v>
      </c>
      <c r="O1130" s="28">
        <v>0</v>
      </c>
      <c r="P1130" s="28">
        <v>0</v>
      </c>
      <c r="Q1130" s="28">
        <v>0</v>
      </c>
      <c r="R1130" s="28">
        <v>51.988229570000001</v>
      </c>
      <c r="S1130" s="28">
        <v>25.45829354</v>
      </c>
      <c r="T1130" s="28">
        <v>0.39562752000000001</v>
      </c>
      <c r="U1130" s="28">
        <v>4.0395957999999998</v>
      </c>
      <c r="V1130" s="28">
        <v>0</v>
      </c>
      <c r="W1130" s="28">
        <v>0</v>
      </c>
      <c r="X1130" s="28">
        <v>5.9482491799999995</v>
      </c>
      <c r="Y1130" s="28">
        <v>8.5440010700000002</v>
      </c>
      <c r="Z1130" s="28">
        <v>1.0216216899999999</v>
      </c>
      <c r="AA1130" s="28">
        <v>45.4073888</v>
      </c>
      <c r="AB1130" s="28">
        <v>6.5808407700000009</v>
      </c>
      <c r="AC1130" s="28">
        <v>0</v>
      </c>
      <c r="AD1130" s="28">
        <v>0</v>
      </c>
      <c r="AE1130" s="28">
        <v>0</v>
      </c>
      <c r="AF1130" s="28">
        <v>0</v>
      </c>
      <c r="AG1130" s="28">
        <v>0</v>
      </c>
      <c r="AH1130" s="28">
        <v>0</v>
      </c>
      <c r="AI1130" s="28">
        <v>0</v>
      </c>
      <c r="AJ1130" s="28">
        <v>0</v>
      </c>
      <c r="AK1130" s="28">
        <v>0</v>
      </c>
      <c r="AL1130" s="28">
        <v>1.3114319999999999</v>
      </c>
      <c r="AM1130" s="28">
        <v>1.3114319999999999</v>
      </c>
      <c r="AN1130" s="28">
        <v>0</v>
      </c>
      <c r="AO1130" s="28">
        <v>0</v>
      </c>
      <c r="AP1130" s="28">
        <v>2.1751340799999999</v>
      </c>
      <c r="AQ1130" s="28">
        <v>2.1751340799999999</v>
      </c>
      <c r="AR1130" s="28">
        <v>0</v>
      </c>
      <c r="AS1130" s="28">
        <v>0</v>
      </c>
      <c r="AT1130" s="28">
        <v>3.4865660800000002</v>
      </c>
      <c r="AU1130" s="28">
        <v>3.0942746900000002</v>
      </c>
      <c r="AV1130" s="28">
        <v>20.073702000000001</v>
      </c>
      <c r="AW1130" s="28">
        <v>23.167976689999996</v>
      </c>
      <c r="AX1130" s="28">
        <v>0.31608896999999997</v>
      </c>
      <c r="AY1130" s="28">
        <v>1.03622459</v>
      </c>
      <c r="AZ1130" s="28">
        <v>21.815663129999997</v>
      </c>
    </row>
    <row r="1131" spans="2:52" x14ac:dyDescent="0.25">
      <c r="B1131" s="15" t="s">
        <v>853</v>
      </c>
      <c r="C1131" s="28">
        <v>0.69180704000000004</v>
      </c>
      <c r="D1131" s="28">
        <v>0.29548340000000001</v>
      </c>
      <c r="E1131" s="28">
        <v>0.15084415000000001</v>
      </c>
      <c r="F1131" s="28">
        <v>9.6859000000000001E-2</v>
      </c>
      <c r="G1131" s="28">
        <v>4.7780250000000003E-2</v>
      </c>
      <c r="H1131" s="28">
        <v>0.39632364000000003</v>
      </c>
      <c r="I1131" s="28">
        <v>0.19516412</v>
      </c>
      <c r="J1131" s="28">
        <v>0.15877250000000001</v>
      </c>
      <c r="K1131" s="28">
        <v>2.9668E-2</v>
      </c>
      <c r="L1131" s="28">
        <v>1.2719020000000001E-2</v>
      </c>
      <c r="M1131" s="28">
        <v>42.184292999999997</v>
      </c>
      <c r="N1131" s="28">
        <v>42.184292999999997</v>
      </c>
      <c r="O1131" s="28">
        <v>0</v>
      </c>
      <c r="P1131" s="28">
        <v>0</v>
      </c>
      <c r="Q1131" s="28">
        <v>0</v>
      </c>
      <c r="R1131" s="28">
        <v>42.876100039999997</v>
      </c>
      <c r="S1131" s="28">
        <v>25.012048570000001</v>
      </c>
      <c r="T1131" s="28">
        <v>0</v>
      </c>
      <c r="U1131" s="28">
        <v>2.66211931</v>
      </c>
      <c r="V1131" s="28">
        <v>0</v>
      </c>
      <c r="W1131" s="28">
        <v>0</v>
      </c>
      <c r="X1131" s="28">
        <v>1.9703247800000001</v>
      </c>
      <c r="Y1131" s="28">
        <v>1.62690866</v>
      </c>
      <c r="Z1131" s="28">
        <v>0</v>
      </c>
      <c r="AA1131" s="28">
        <v>31.271401319999999</v>
      </c>
      <c r="AB1131" s="28">
        <v>11.60469872</v>
      </c>
      <c r="AC1131" s="28">
        <v>0</v>
      </c>
      <c r="AD1131" s="28">
        <v>0</v>
      </c>
      <c r="AE1131" s="28">
        <v>0</v>
      </c>
      <c r="AF1131" s="28">
        <v>0</v>
      </c>
      <c r="AG1131" s="28">
        <v>0</v>
      </c>
      <c r="AH1131" s="28">
        <v>0</v>
      </c>
      <c r="AI1131" s="28">
        <v>0</v>
      </c>
      <c r="AJ1131" s="28">
        <v>0.20275899999999999</v>
      </c>
      <c r="AK1131" s="28">
        <v>0.20275899999999999</v>
      </c>
      <c r="AL1131" s="28">
        <v>5.3712394100000003</v>
      </c>
      <c r="AM1131" s="28">
        <v>5.3712394100000003</v>
      </c>
      <c r="AN1131" s="28">
        <v>0</v>
      </c>
      <c r="AO1131" s="28">
        <v>0</v>
      </c>
      <c r="AP1131" s="28">
        <v>0</v>
      </c>
      <c r="AQ1131" s="28">
        <v>0</v>
      </c>
      <c r="AR1131" s="28">
        <v>0</v>
      </c>
      <c r="AS1131" s="28">
        <v>1.14E-2</v>
      </c>
      <c r="AT1131" s="28">
        <v>5.3826394100000003</v>
      </c>
      <c r="AU1131" s="28">
        <v>6.4248183100000009</v>
      </c>
      <c r="AV1131" s="28">
        <v>3.3639154699999998</v>
      </c>
      <c r="AW1131" s="28">
        <v>9.7887337800000012</v>
      </c>
      <c r="AX1131" s="28">
        <v>0</v>
      </c>
      <c r="AY1131" s="28">
        <v>0</v>
      </c>
      <c r="AZ1131" s="28">
        <v>9.7887337800000012</v>
      </c>
    </row>
    <row r="1132" spans="2:52" x14ac:dyDescent="0.25">
      <c r="B1132" s="15" t="s">
        <v>854</v>
      </c>
      <c r="C1132" s="28">
        <v>1.4107531599999998</v>
      </c>
      <c r="D1132" s="28">
        <v>0.80019166999999991</v>
      </c>
      <c r="E1132" s="28">
        <v>0.29604491999999999</v>
      </c>
      <c r="F1132" s="28">
        <v>0.41994074999999997</v>
      </c>
      <c r="G1132" s="28">
        <v>8.4206000000000003E-2</v>
      </c>
      <c r="H1132" s="28">
        <v>0.61056149000000004</v>
      </c>
      <c r="I1132" s="28">
        <v>0.27251779999999998</v>
      </c>
      <c r="J1132" s="28">
        <v>0.22850300000000001</v>
      </c>
      <c r="K1132" s="28">
        <v>5.3786E-2</v>
      </c>
      <c r="L1132" s="28">
        <v>5.5754690000000003E-2</v>
      </c>
      <c r="M1132" s="28">
        <v>52.193387999999999</v>
      </c>
      <c r="N1132" s="28">
        <v>50.733888</v>
      </c>
      <c r="O1132" s="28">
        <v>0</v>
      </c>
      <c r="P1132" s="28">
        <v>1.4595</v>
      </c>
      <c r="Q1132" s="28">
        <v>0</v>
      </c>
      <c r="R1132" s="28">
        <v>53.604141159999998</v>
      </c>
      <c r="S1132" s="28">
        <v>23.337396649999999</v>
      </c>
      <c r="T1132" s="28">
        <v>0.11552999999999999</v>
      </c>
      <c r="U1132" s="28">
        <v>4.5106107900000003</v>
      </c>
      <c r="V1132" s="28">
        <v>0</v>
      </c>
      <c r="W1132" s="28">
        <v>0</v>
      </c>
      <c r="X1132" s="28">
        <v>3.3457764600000002</v>
      </c>
      <c r="Y1132" s="28">
        <v>12.973338199999999</v>
      </c>
      <c r="Z1132" s="28">
        <v>0.52555088000000005</v>
      </c>
      <c r="AA1132" s="28">
        <v>44.808202979999997</v>
      </c>
      <c r="AB1132" s="28">
        <v>8.795938180000002</v>
      </c>
      <c r="AC1132" s="28">
        <v>0</v>
      </c>
      <c r="AD1132" s="28">
        <v>0</v>
      </c>
      <c r="AE1132" s="28">
        <v>0</v>
      </c>
      <c r="AF1132" s="28">
        <v>0</v>
      </c>
      <c r="AG1132" s="28">
        <v>0</v>
      </c>
      <c r="AH1132" s="28">
        <v>0</v>
      </c>
      <c r="AI1132" s="28">
        <v>0</v>
      </c>
      <c r="AJ1132" s="28">
        <v>3.4706649999999999</v>
      </c>
      <c r="AK1132" s="28">
        <v>3.4706649999999999</v>
      </c>
      <c r="AL1132" s="28">
        <v>1.8881416499999999</v>
      </c>
      <c r="AM1132" s="28">
        <v>1.8881416499999999</v>
      </c>
      <c r="AN1132" s="28">
        <v>0</v>
      </c>
      <c r="AO1132" s="28">
        <v>0</v>
      </c>
      <c r="AP1132" s="28">
        <v>4.5</v>
      </c>
      <c r="AQ1132" s="28">
        <v>4.5</v>
      </c>
      <c r="AR1132" s="28">
        <v>0</v>
      </c>
      <c r="AS1132" s="28">
        <v>3.1794707400000002</v>
      </c>
      <c r="AT1132" s="28">
        <v>9.5676123900000007</v>
      </c>
      <c r="AU1132" s="28">
        <v>2.6989907899999999</v>
      </c>
      <c r="AV1132" s="28">
        <v>8.3110914000000005</v>
      </c>
      <c r="AW1132" s="28">
        <v>11.01008219</v>
      </c>
      <c r="AX1132" s="28">
        <v>0.75836358999999998</v>
      </c>
      <c r="AY1132" s="28">
        <v>0</v>
      </c>
      <c r="AZ1132" s="28">
        <v>10.2517186</v>
      </c>
    </row>
    <row r="1133" spans="2:52" x14ac:dyDescent="0.25">
      <c r="B1133" s="15" t="s">
        <v>855</v>
      </c>
      <c r="C1133" s="28">
        <v>1.6979107199999999</v>
      </c>
      <c r="D1133" s="28">
        <v>0.89978070999999993</v>
      </c>
      <c r="E1133" s="28">
        <v>0.11225122</v>
      </c>
      <c r="F1133" s="28">
        <v>0.56028999999999995</v>
      </c>
      <c r="G1133" s="28">
        <v>0.22723948999999999</v>
      </c>
      <c r="H1133" s="28">
        <v>0.79813001000000006</v>
      </c>
      <c r="I1133" s="28">
        <v>0.42480034999999999</v>
      </c>
      <c r="J1133" s="28">
        <v>0.18936500000000001</v>
      </c>
      <c r="K1133" s="28">
        <v>2.5250000000000002E-2</v>
      </c>
      <c r="L1133" s="28">
        <v>0.15871466000000001</v>
      </c>
      <c r="M1133" s="28">
        <v>60.618620999999997</v>
      </c>
      <c r="N1133" s="28">
        <v>60.618620999999997</v>
      </c>
      <c r="O1133" s="28">
        <v>0</v>
      </c>
      <c r="P1133" s="28">
        <v>0</v>
      </c>
      <c r="Q1133" s="28">
        <v>0</v>
      </c>
      <c r="R1133" s="28">
        <v>62.31653172</v>
      </c>
      <c r="S1133" s="28">
        <v>30.86816207</v>
      </c>
      <c r="T1133" s="28">
        <v>0</v>
      </c>
      <c r="U1133" s="28">
        <v>3.3936040800000002</v>
      </c>
      <c r="V1133" s="28">
        <v>0</v>
      </c>
      <c r="W1133" s="28">
        <v>0</v>
      </c>
      <c r="X1133" s="28">
        <v>10.019070150000001</v>
      </c>
      <c r="Y1133" s="28">
        <v>3.8318195199999998</v>
      </c>
      <c r="Z1133" s="28">
        <v>0</v>
      </c>
      <c r="AA1133" s="28">
        <v>48.112655820000001</v>
      </c>
      <c r="AB1133" s="28">
        <v>14.203875899999998</v>
      </c>
      <c r="AC1133" s="28">
        <v>0</v>
      </c>
      <c r="AD1133" s="28">
        <v>0</v>
      </c>
      <c r="AE1133" s="28">
        <v>0</v>
      </c>
      <c r="AF1133" s="28">
        <v>0</v>
      </c>
      <c r="AG1133" s="28">
        <v>0</v>
      </c>
      <c r="AH1133" s="28">
        <v>0</v>
      </c>
      <c r="AI1133" s="28">
        <v>0</v>
      </c>
      <c r="AJ1133" s="28">
        <v>0</v>
      </c>
      <c r="AK1133" s="28">
        <v>0</v>
      </c>
      <c r="AL1133" s="28">
        <v>16.315195589999998</v>
      </c>
      <c r="AM1133" s="28">
        <v>16.315195589999998</v>
      </c>
      <c r="AN1133" s="28">
        <v>0</v>
      </c>
      <c r="AO1133" s="28">
        <v>0</v>
      </c>
      <c r="AP1133" s="28">
        <v>3</v>
      </c>
      <c r="AQ1133" s="28">
        <v>3</v>
      </c>
      <c r="AR1133" s="28">
        <v>0</v>
      </c>
      <c r="AS1133" s="28">
        <v>0</v>
      </c>
      <c r="AT1133" s="28">
        <v>19.315195589999998</v>
      </c>
      <c r="AU1133" s="28">
        <v>-5.1113196899999993</v>
      </c>
      <c r="AV1133" s="28">
        <v>11.84736191</v>
      </c>
      <c r="AW1133" s="28">
        <v>6.7360422200000007</v>
      </c>
      <c r="AX1133" s="28">
        <v>0</v>
      </c>
      <c r="AY1133" s="28">
        <v>0</v>
      </c>
      <c r="AZ1133" s="28">
        <v>6.7360422200000007</v>
      </c>
    </row>
    <row r="1134" spans="2:52" x14ac:dyDescent="0.25">
      <c r="B1134" s="25" t="s">
        <v>1582</v>
      </c>
      <c r="C1134" s="27">
        <f t="shared" ref="C1134:AZ1134" si="68">SUM(C1112:C1133)</f>
        <v>58.4905294</v>
      </c>
      <c r="D1134" s="27">
        <f t="shared" si="68"/>
        <v>18.433753409999994</v>
      </c>
      <c r="E1134" s="27">
        <f t="shared" si="68"/>
        <v>5.5484922900000004</v>
      </c>
      <c r="F1134" s="27">
        <f t="shared" si="68"/>
        <v>9.4125428800000019</v>
      </c>
      <c r="G1134" s="27">
        <f t="shared" si="68"/>
        <v>3.4727182400000007</v>
      </c>
      <c r="H1134" s="27">
        <f t="shared" si="68"/>
        <v>40.056775989999998</v>
      </c>
      <c r="I1134" s="27">
        <f t="shared" si="68"/>
        <v>8.6327859199999999</v>
      </c>
      <c r="J1134" s="27">
        <f t="shared" si="68"/>
        <v>6.2798099900000004</v>
      </c>
      <c r="K1134" s="27">
        <f t="shared" si="68"/>
        <v>23.222052979999994</v>
      </c>
      <c r="L1134" s="27">
        <f t="shared" si="68"/>
        <v>1.9221271000000002</v>
      </c>
      <c r="M1134" s="27">
        <f t="shared" si="68"/>
        <v>1248.4897148200002</v>
      </c>
      <c r="N1134" s="27">
        <f t="shared" si="68"/>
        <v>1228.6582577500003</v>
      </c>
      <c r="O1134" s="27">
        <f t="shared" si="68"/>
        <v>0.26876759</v>
      </c>
      <c r="P1134" s="27">
        <f t="shared" si="68"/>
        <v>3.9783064799999996</v>
      </c>
      <c r="Q1134" s="27">
        <f t="shared" si="68"/>
        <v>15.584383000000001</v>
      </c>
      <c r="R1134" s="27">
        <f t="shared" si="68"/>
        <v>1306.9802442199998</v>
      </c>
      <c r="S1134" s="27">
        <f t="shared" si="68"/>
        <v>660.4887630500001</v>
      </c>
      <c r="T1134" s="27">
        <f t="shared" si="68"/>
        <v>2.7978786500000004</v>
      </c>
      <c r="U1134" s="27">
        <f t="shared" si="68"/>
        <v>97.368987690000012</v>
      </c>
      <c r="V1134" s="27">
        <f t="shared" si="68"/>
        <v>0.29359400000000002</v>
      </c>
      <c r="W1134" s="27">
        <f t="shared" si="68"/>
        <v>0.3</v>
      </c>
      <c r="X1134" s="27">
        <f t="shared" si="68"/>
        <v>85.398391610000004</v>
      </c>
      <c r="Y1134" s="27">
        <f t="shared" si="68"/>
        <v>167.82360753999998</v>
      </c>
      <c r="Z1134" s="27">
        <f t="shared" si="68"/>
        <v>16.256078069999997</v>
      </c>
      <c r="AA1134" s="27">
        <f t="shared" si="68"/>
        <v>1030.7273006100002</v>
      </c>
      <c r="AB1134" s="27">
        <f t="shared" si="68"/>
        <v>276.25294360999999</v>
      </c>
      <c r="AC1134" s="27">
        <f t="shared" si="68"/>
        <v>10.407581769999998</v>
      </c>
      <c r="AD1134" s="27">
        <f t="shared" si="68"/>
        <v>0</v>
      </c>
      <c r="AE1134" s="27">
        <f t="shared" si="68"/>
        <v>0</v>
      </c>
      <c r="AF1134" s="27">
        <f t="shared" si="68"/>
        <v>10.407581769999998</v>
      </c>
      <c r="AG1134" s="27">
        <f t="shared" si="68"/>
        <v>0</v>
      </c>
      <c r="AH1134" s="27">
        <f t="shared" si="68"/>
        <v>0</v>
      </c>
      <c r="AI1134" s="27">
        <f t="shared" si="68"/>
        <v>0</v>
      </c>
      <c r="AJ1134" s="27">
        <f t="shared" si="68"/>
        <v>3.8056313299999998</v>
      </c>
      <c r="AK1134" s="27">
        <f t="shared" si="68"/>
        <v>14.213213099999999</v>
      </c>
      <c r="AL1134" s="27">
        <f t="shared" si="68"/>
        <v>80.159861739999997</v>
      </c>
      <c r="AM1134" s="27">
        <f t="shared" si="68"/>
        <v>80.159861739999997</v>
      </c>
      <c r="AN1134" s="27">
        <f t="shared" si="68"/>
        <v>0</v>
      </c>
      <c r="AO1134" s="27">
        <f t="shared" si="68"/>
        <v>0</v>
      </c>
      <c r="AP1134" s="27">
        <f t="shared" si="68"/>
        <v>33.043388970000002</v>
      </c>
      <c r="AQ1134" s="27">
        <f t="shared" si="68"/>
        <v>33.043388970000002</v>
      </c>
      <c r="AR1134" s="27">
        <f t="shared" si="68"/>
        <v>0</v>
      </c>
      <c r="AS1134" s="27">
        <f t="shared" si="68"/>
        <v>8.4839616299999996</v>
      </c>
      <c r="AT1134" s="27">
        <f t="shared" si="68"/>
        <v>121.68721234</v>
      </c>
      <c r="AU1134" s="27">
        <f t="shared" si="68"/>
        <v>168.77894437</v>
      </c>
      <c r="AV1134" s="27">
        <f t="shared" si="68"/>
        <v>172.61440845999999</v>
      </c>
      <c r="AW1134" s="27">
        <f t="shared" si="68"/>
        <v>341.39335283000003</v>
      </c>
      <c r="AX1134" s="27">
        <f t="shared" si="68"/>
        <v>13.667471569999998</v>
      </c>
      <c r="AY1134" s="27">
        <f t="shared" si="68"/>
        <v>10.729644920000002</v>
      </c>
      <c r="AZ1134" s="27">
        <f t="shared" si="68"/>
        <v>316.99623634000005</v>
      </c>
    </row>
    <row r="1135" spans="2:52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</row>
    <row r="1136" spans="2:52" x14ac:dyDescent="0.25">
      <c r="B1136" s="14" t="s">
        <v>824</v>
      </c>
    </row>
    <row r="1137" spans="2:52" x14ac:dyDescent="0.25">
      <c r="B1137" s="15" t="s">
        <v>856</v>
      </c>
      <c r="C1137" s="28">
        <v>23.569026839999999</v>
      </c>
      <c r="D1137" s="28">
        <v>5.7606389299999998</v>
      </c>
      <c r="E1137" s="28">
        <v>1.67426549</v>
      </c>
      <c r="F1137" s="28">
        <v>3.2781887200000002</v>
      </c>
      <c r="G1137" s="28">
        <v>0.80818471999999997</v>
      </c>
      <c r="H1137" s="28">
        <v>17.80838791</v>
      </c>
      <c r="I1137" s="28">
        <v>4.0713022200000006</v>
      </c>
      <c r="J1137" s="28">
        <v>2.1226144200000001</v>
      </c>
      <c r="K1137" s="28">
        <v>8.9290537499999996</v>
      </c>
      <c r="L1137" s="28">
        <v>2.6854175200000001</v>
      </c>
      <c r="M1137" s="28">
        <v>146.52585328999999</v>
      </c>
      <c r="N1137" s="28">
        <v>146.289264</v>
      </c>
      <c r="O1137" s="28">
        <v>0.23658929000000001</v>
      </c>
      <c r="P1137" s="28">
        <v>0</v>
      </c>
      <c r="Q1137" s="28">
        <v>0</v>
      </c>
      <c r="R1137" s="28">
        <v>170.09488013000001</v>
      </c>
      <c r="S1137" s="28">
        <v>65.03802761</v>
      </c>
      <c r="T1137" s="28">
        <v>6.0314505199999999</v>
      </c>
      <c r="U1137" s="28">
        <v>12.169595880000001</v>
      </c>
      <c r="V1137" s="28">
        <v>0</v>
      </c>
      <c r="W1137" s="28">
        <v>1.93409509</v>
      </c>
      <c r="X1137" s="28">
        <v>5.1124830599999997</v>
      </c>
      <c r="Y1137" s="28">
        <v>31.59279347</v>
      </c>
      <c r="Z1137" s="28">
        <v>0</v>
      </c>
      <c r="AA1137" s="28">
        <v>121.87844563</v>
      </c>
      <c r="AB1137" s="28">
        <v>48.216434499999998</v>
      </c>
      <c r="AC1137" s="28">
        <v>0</v>
      </c>
      <c r="AD1137" s="28">
        <v>0</v>
      </c>
      <c r="AE1137" s="28">
        <v>0</v>
      </c>
      <c r="AF1137" s="28">
        <v>0</v>
      </c>
      <c r="AG1137" s="28">
        <v>0</v>
      </c>
      <c r="AH1137" s="28">
        <v>0</v>
      </c>
      <c r="AI1137" s="28">
        <v>0</v>
      </c>
      <c r="AJ1137" s="28">
        <v>0</v>
      </c>
      <c r="AK1137" s="28">
        <v>0</v>
      </c>
      <c r="AL1137" s="28">
        <v>26.313437629999999</v>
      </c>
      <c r="AM1137" s="28">
        <v>26.313437629999999</v>
      </c>
      <c r="AN1137" s="28">
        <v>0</v>
      </c>
      <c r="AO1137" s="28">
        <v>0</v>
      </c>
      <c r="AP1137" s="28">
        <v>0</v>
      </c>
      <c r="AQ1137" s="28">
        <v>0</v>
      </c>
      <c r="AR1137" s="28">
        <v>0</v>
      </c>
      <c r="AS1137" s="28">
        <v>0.11879155000000001</v>
      </c>
      <c r="AT1137" s="28">
        <v>26.43222918</v>
      </c>
      <c r="AU1137" s="28">
        <v>21.784205320000002</v>
      </c>
      <c r="AV1137" s="28">
        <v>27.77933256</v>
      </c>
      <c r="AW1137" s="28">
        <v>49.563537879999998</v>
      </c>
      <c r="AX1137" s="28">
        <v>0</v>
      </c>
      <c r="AY1137" s="28">
        <v>8.72E-2</v>
      </c>
      <c r="AZ1137" s="28">
        <v>49.476337879999996</v>
      </c>
    </row>
    <row r="1138" spans="2:52" x14ac:dyDescent="0.25">
      <c r="B1138" s="15" t="s">
        <v>857</v>
      </c>
      <c r="C1138" s="28">
        <v>7.1644502700000006</v>
      </c>
      <c r="D1138" s="28">
        <v>2.5492489100000002</v>
      </c>
      <c r="E1138" s="28">
        <v>0.50747980000000004</v>
      </c>
      <c r="F1138" s="28">
        <v>1.54334657</v>
      </c>
      <c r="G1138" s="28">
        <v>0.49842253999999997</v>
      </c>
      <c r="H1138" s="28">
        <v>4.6152013600000004</v>
      </c>
      <c r="I1138" s="28">
        <v>0.57027612999999999</v>
      </c>
      <c r="J1138" s="28">
        <v>0.48595015999999996</v>
      </c>
      <c r="K1138" s="28">
        <v>3.54327646</v>
      </c>
      <c r="L1138" s="28">
        <v>1.5698610000000002E-2</v>
      </c>
      <c r="M1138" s="28">
        <v>83.819513000000001</v>
      </c>
      <c r="N1138" s="28">
        <v>83.819513000000001</v>
      </c>
      <c r="O1138" s="28">
        <v>0</v>
      </c>
      <c r="P1138" s="28">
        <v>0</v>
      </c>
      <c r="Q1138" s="28">
        <v>0</v>
      </c>
      <c r="R1138" s="28">
        <v>90.98396326999999</v>
      </c>
      <c r="S1138" s="28">
        <v>44.932090639999998</v>
      </c>
      <c r="T1138" s="28">
        <v>0.57573043999999995</v>
      </c>
      <c r="U1138" s="28">
        <v>8.9996601999999992</v>
      </c>
      <c r="V1138" s="28">
        <v>0</v>
      </c>
      <c r="W1138" s="28">
        <v>2.5905817</v>
      </c>
      <c r="X1138" s="28">
        <v>3.3868674900000002</v>
      </c>
      <c r="Y1138" s="28">
        <v>14.3697506</v>
      </c>
      <c r="Z1138" s="28">
        <v>0</v>
      </c>
      <c r="AA1138" s="28">
        <v>74.854681070000012</v>
      </c>
      <c r="AB1138" s="28">
        <v>16.129282199999999</v>
      </c>
      <c r="AC1138" s="28">
        <v>0</v>
      </c>
      <c r="AD1138" s="28">
        <v>0</v>
      </c>
      <c r="AE1138" s="28">
        <v>0</v>
      </c>
      <c r="AF1138" s="28">
        <v>0</v>
      </c>
      <c r="AG1138" s="28">
        <v>0</v>
      </c>
      <c r="AH1138" s="28">
        <v>0</v>
      </c>
      <c r="AI1138" s="28">
        <v>0</v>
      </c>
      <c r="AJ1138" s="28">
        <v>71.34480988</v>
      </c>
      <c r="AK1138" s="28">
        <v>71.34480988</v>
      </c>
      <c r="AL1138" s="28">
        <v>0.51950200000000002</v>
      </c>
      <c r="AM1138" s="28">
        <v>0.51950200000000002</v>
      </c>
      <c r="AN1138" s="28">
        <v>0</v>
      </c>
      <c r="AO1138" s="28">
        <v>0</v>
      </c>
      <c r="AP1138" s="28">
        <v>0.65379113</v>
      </c>
      <c r="AQ1138" s="28">
        <v>0.65379113</v>
      </c>
      <c r="AR1138" s="28">
        <v>0</v>
      </c>
      <c r="AS1138" s="28">
        <v>64.179941999999997</v>
      </c>
      <c r="AT1138" s="28">
        <v>65.353235130000002</v>
      </c>
      <c r="AU1138" s="28">
        <v>22.12085695</v>
      </c>
      <c r="AV1138" s="28">
        <v>47.60297971</v>
      </c>
      <c r="AW1138" s="28">
        <v>69.723836660000018</v>
      </c>
      <c r="AX1138" s="28">
        <v>0</v>
      </c>
      <c r="AY1138" s="28">
        <v>6.6154821999999998</v>
      </c>
      <c r="AZ1138" s="28">
        <v>63.108354460000001</v>
      </c>
    </row>
    <row r="1139" spans="2:52" x14ac:dyDescent="0.25">
      <c r="B1139" s="15" t="s">
        <v>858</v>
      </c>
      <c r="C1139" s="28">
        <v>17.045687559999998</v>
      </c>
      <c r="D1139" s="28">
        <v>4.0127499499999999</v>
      </c>
      <c r="E1139" s="28">
        <v>1.73949654</v>
      </c>
      <c r="F1139" s="28">
        <v>1.7695748999999998</v>
      </c>
      <c r="G1139" s="28">
        <v>0.50367850999999997</v>
      </c>
      <c r="H1139" s="28">
        <v>13.032937609999999</v>
      </c>
      <c r="I1139" s="28">
        <v>3.4023196099999997</v>
      </c>
      <c r="J1139" s="28">
        <v>0.94625612000000003</v>
      </c>
      <c r="K1139" s="28">
        <v>8.5829008800000004</v>
      </c>
      <c r="L1139" s="28">
        <v>0.101461</v>
      </c>
      <c r="M1139" s="28">
        <v>91.852240349999988</v>
      </c>
      <c r="N1139" s="28">
        <v>91.727076999999994</v>
      </c>
      <c r="O1139" s="28">
        <v>0.12516335000000001</v>
      </c>
      <c r="P1139" s="28">
        <v>0</v>
      </c>
      <c r="Q1139" s="28">
        <v>0</v>
      </c>
      <c r="R1139" s="28">
        <v>108.89792790999999</v>
      </c>
      <c r="S1139" s="28">
        <v>42.467076069999997</v>
      </c>
      <c r="T1139" s="28">
        <v>0.57531657999999997</v>
      </c>
      <c r="U1139" s="28">
        <v>8.3409365999999991</v>
      </c>
      <c r="V1139" s="28">
        <v>0</v>
      </c>
      <c r="W1139" s="28">
        <v>0</v>
      </c>
      <c r="X1139" s="28">
        <v>4.5006976200000004</v>
      </c>
      <c r="Y1139" s="28">
        <v>18.94693238</v>
      </c>
      <c r="Z1139" s="28">
        <v>0</v>
      </c>
      <c r="AA1139" s="28">
        <v>74.830959250000006</v>
      </c>
      <c r="AB1139" s="28">
        <v>34.066968660000001</v>
      </c>
      <c r="AC1139" s="28">
        <v>0</v>
      </c>
      <c r="AD1139" s="28">
        <v>0</v>
      </c>
      <c r="AE1139" s="28">
        <v>0</v>
      </c>
      <c r="AF1139" s="28">
        <v>0</v>
      </c>
      <c r="AG1139" s="28">
        <v>0</v>
      </c>
      <c r="AH1139" s="28">
        <v>0</v>
      </c>
      <c r="AI1139" s="28">
        <v>0</v>
      </c>
      <c r="AJ1139" s="28">
        <v>0</v>
      </c>
      <c r="AK1139" s="28">
        <v>0</v>
      </c>
      <c r="AL1139" s="28">
        <v>1.85497647</v>
      </c>
      <c r="AM1139" s="28">
        <v>1.85497647</v>
      </c>
      <c r="AN1139" s="28">
        <v>0</v>
      </c>
      <c r="AO1139" s="28">
        <v>0</v>
      </c>
      <c r="AP1139" s="28">
        <v>0</v>
      </c>
      <c r="AQ1139" s="28">
        <v>0</v>
      </c>
      <c r="AR1139" s="28">
        <v>0</v>
      </c>
      <c r="AS1139" s="28">
        <v>0</v>
      </c>
      <c r="AT1139" s="28">
        <v>1.85497647</v>
      </c>
      <c r="AU1139" s="28">
        <v>32.211992189999997</v>
      </c>
      <c r="AV1139" s="28">
        <v>57.329620699999992</v>
      </c>
      <c r="AW1139" s="28">
        <v>89.541612889999996</v>
      </c>
      <c r="AX1139" s="28">
        <v>0</v>
      </c>
      <c r="AY1139" s="28">
        <v>2.2855544999999999</v>
      </c>
      <c r="AZ1139" s="28">
        <v>87.256058390000007</v>
      </c>
    </row>
    <row r="1140" spans="2:52" x14ac:dyDescent="0.25">
      <c r="B1140" s="15" t="s">
        <v>859</v>
      </c>
      <c r="C1140" s="28">
        <v>3.3758570899999998</v>
      </c>
      <c r="D1140" s="28">
        <v>1.98924531</v>
      </c>
      <c r="E1140" s="28">
        <v>0.44576282999999994</v>
      </c>
      <c r="F1140" s="28">
        <v>0.50130191999999996</v>
      </c>
      <c r="G1140" s="28">
        <v>1.04218056</v>
      </c>
      <c r="H1140" s="28">
        <v>1.38661178</v>
      </c>
      <c r="I1140" s="28">
        <v>0.38231527000000004</v>
      </c>
      <c r="J1140" s="28">
        <v>0.23044975000000001</v>
      </c>
      <c r="K1140" s="28">
        <v>0.46095999999999998</v>
      </c>
      <c r="L1140" s="28">
        <v>0.31288675999999999</v>
      </c>
      <c r="M1140" s="28">
        <v>58.50196399</v>
      </c>
      <c r="N1140" s="28">
        <v>58.418807999999999</v>
      </c>
      <c r="O1140" s="28">
        <v>8.3155989999999999E-2</v>
      </c>
      <c r="P1140" s="28">
        <v>0</v>
      </c>
      <c r="Q1140" s="28">
        <v>0</v>
      </c>
      <c r="R1140" s="28">
        <v>61.877821079999997</v>
      </c>
      <c r="S1140" s="28">
        <v>22.02483599</v>
      </c>
      <c r="T1140" s="28">
        <v>0.37713143999999998</v>
      </c>
      <c r="U1140" s="28">
        <v>3.76751105</v>
      </c>
      <c r="V1140" s="28">
        <v>0</v>
      </c>
      <c r="W1140" s="28">
        <v>0</v>
      </c>
      <c r="X1140" s="28">
        <v>1.36017429</v>
      </c>
      <c r="Y1140" s="28">
        <v>5.4434064400000004</v>
      </c>
      <c r="Z1140" s="28">
        <v>0</v>
      </c>
      <c r="AA1140" s="28">
        <v>32.973059210000002</v>
      </c>
      <c r="AB1140" s="28">
        <v>28.904761870000002</v>
      </c>
      <c r="AC1140" s="28">
        <v>0</v>
      </c>
      <c r="AD1140" s="28">
        <v>0</v>
      </c>
      <c r="AE1140" s="28">
        <v>0</v>
      </c>
      <c r="AF1140" s="28">
        <v>0</v>
      </c>
      <c r="AG1140" s="28">
        <v>0</v>
      </c>
      <c r="AH1140" s="28">
        <v>0</v>
      </c>
      <c r="AI1140" s="28">
        <v>0</v>
      </c>
      <c r="AJ1140" s="28">
        <v>0</v>
      </c>
      <c r="AK1140" s="28">
        <v>0</v>
      </c>
      <c r="AL1140" s="28">
        <v>6.8100056699999998</v>
      </c>
      <c r="AM1140" s="28">
        <v>6.8100056699999998</v>
      </c>
      <c r="AN1140" s="28">
        <v>0</v>
      </c>
      <c r="AO1140" s="28">
        <v>0</v>
      </c>
      <c r="AP1140" s="28">
        <v>0</v>
      </c>
      <c r="AQ1140" s="28">
        <v>0</v>
      </c>
      <c r="AR1140" s="28">
        <v>0</v>
      </c>
      <c r="AS1140" s="28">
        <v>19.343861670000003</v>
      </c>
      <c r="AT1140" s="28">
        <v>26.153867340000005</v>
      </c>
      <c r="AU1140" s="28">
        <v>2.7508945299999996</v>
      </c>
      <c r="AV1140" s="28">
        <v>18.624933930000001</v>
      </c>
      <c r="AW1140" s="28">
        <v>21.375828460000001</v>
      </c>
      <c r="AX1140" s="28">
        <v>0</v>
      </c>
      <c r="AY1140" s="28">
        <v>0</v>
      </c>
      <c r="AZ1140" s="28">
        <v>21.375828460000001</v>
      </c>
    </row>
    <row r="1141" spans="2:52" x14ac:dyDescent="0.25">
      <c r="B1141" s="15" t="s">
        <v>860</v>
      </c>
      <c r="C1141" s="28">
        <v>4.8728351200000004</v>
      </c>
      <c r="D1141" s="28">
        <v>2.1417342599999998</v>
      </c>
      <c r="E1141" s="28">
        <v>1.05393147</v>
      </c>
      <c r="F1141" s="28">
        <v>0.60681375000000004</v>
      </c>
      <c r="G1141" s="28">
        <v>0.48098903999999998</v>
      </c>
      <c r="H1141" s="28">
        <v>2.7311008600000002</v>
      </c>
      <c r="I1141" s="28">
        <v>0.50276341000000002</v>
      </c>
      <c r="J1141" s="28">
        <v>0.93467166000000002</v>
      </c>
      <c r="K1141" s="28">
        <v>0.89312088000000001</v>
      </c>
      <c r="L1141" s="28">
        <v>0.40054490999999998</v>
      </c>
      <c r="M1141" s="28">
        <v>60.511923869999997</v>
      </c>
      <c r="N1141" s="28">
        <v>60.494470999999997</v>
      </c>
      <c r="O1141" s="28">
        <v>1.7452869999999999E-2</v>
      </c>
      <c r="P1141" s="28">
        <v>0</v>
      </c>
      <c r="Q1141" s="28">
        <v>0</v>
      </c>
      <c r="R1141" s="28">
        <v>65.384758989999995</v>
      </c>
      <c r="S1141" s="28">
        <v>34.150512820000003</v>
      </c>
      <c r="T1141" s="28">
        <v>0.58045599999999997</v>
      </c>
      <c r="U1141" s="28">
        <v>5.5061742000000002</v>
      </c>
      <c r="V1141" s="28">
        <v>0</v>
      </c>
      <c r="W1141" s="28">
        <v>0</v>
      </c>
      <c r="X1141" s="28">
        <v>4.9855736100000003</v>
      </c>
      <c r="Y1141" s="28">
        <v>8.2090859300000005</v>
      </c>
      <c r="Z1141" s="28">
        <v>4.3738410000000005E-2</v>
      </c>
      <c r="AA1141" s="28">
        <v>53.475540969999997</v>
      </c>
      <c r="AB1141" s="28">
        <v>11.909218020000001</v>
      </c>
      <c r="AC1141" s="28">
        <v>0</v>
      </c>
      <c r="AD1141" s="28">
        <v>0</v>
      </c>
      <c r="AE1141" s="28">
        <v>0</v>
      </c>
      <c r="AF1141" s="28">
        <v>0</v>
      </c>
      <c r="AG1141" s="28">
        <v>0</v>
      </c>
      <c r="AH1141" s="28">
        <v>0</v>
      </c>
      <c r="AI1141" s="28">
        <v>0</v>
      </c>
      <c r="AJ1141" s="28">
        <v>2.7938730699999996</v>
      </c>
      <c r="AK1141" s="28">
        <v>2.7938730699999996</v>
      </c>
      <c r="AL1141" s="28">
        <v>0.42185499999999998</v>
      </c>
      <c r="AM1141" s="28">
        <v>0.42185499999999998</v>
      </c>
      <c r="AN1141" s="28">
        <v>0</v>
      </c>
      <c r="AO1141" s="28">
        <v>0</v>
      </c>
      <c r="AP1141" s="28">
        <v>0.30913257</v>
      </c>
      <c r="AQ1141" s="28">
        <v>0.30913257</v>
      </c>
      <c r="AR1141" s="28">
        <v>0</v>
      </c>
      <c r="AS1141" s="28">
        <v>0</v>
      </c>
      <c r="AT1141" s="28">
        <v>0.73098757000000003</v>
      </c>
      <c r="AU1141" s="28">
        <v>13.972103520000001</v>
      </c>
      <c r="AV1141" s="28">
        <v>20.633546950000003</v>
      </c>
      <c r="AW1141" s="28">
        <v>34.60565047</v>
      </c>
      <c r="AX1141" s="28">
        <v>6.3004089999999999E-2</v>
      </c>
      <c r="AY1141" s="28">
        <v>1.9837639199999999</v>
      </c>
      <c r="AZ1141" s="28">
        <v>32.55888246</v>
      </c>
    </row>
    <row r="1142" spans="2:52" x14ac:dyDescent="0.25">
      <c r="B1142" s="15" t="s">
        <v>514</v>
      </c>
      <c r="C1142" s="28">
        <v>24.02269849</v>
      </c>
      <c r="D1142" s="28">
        <v>4.19083805</v>
      </c>
      <c r="E1142" s="28">
        <v>1.0815448199999997</v>
      </c>
      <c r="F1142" s="28">
        <v>2.6522297000000004</v>
      </c>
      <c r="G1142" s="28">
        <v>0.45706353000000005</v>
      </c>
      <c r="H1142" s="28">
        <v>19.831860439999996</v>
      </c>
      <c r="I1142" s="28">
        <v>1.7485798000000001</v>
      </c>
      <c r="J1142" s="28">
        <v>1.72876042</v>
      </c>
      <c r="K1142" s="28">
        <v>16.128752389999999</v>
      </c>
      <c r="L1142" s="28">
        <v>0.22576782999999997</v>
      </c>
      <c r="M1142" s="28">
        <v>64.612967999999995</v>
      </c>
      <c r="N1142" s="28">
        <v>64.612967999999995</v>
      </c>
      <c r="O1142" s="28">
        <v>0</v>
      </c>
      <c r="P1142" s="28">
        <v>0</v>
      </c>
      <c r="Q1142" s="28">
        <v>0</v>
      </c>
      <c r="R1142" s="28">
        <v>88.635666489999991</v>
      </c>
      <c r="S1142" s="28">
        <v>37.087880009999999</v>
      </c>
      <c r="T1142" s="28">
        <v>0.67909809999999993</v>
      </c>
      <c r="U1142" s="28">
        <v>7.7343956299999999</v>
      </c>
      <c r="V1142" s="28">
        <v>0</v>
      </c>
      <c r="W1142" s="28">
        <v>0</v>
      </c>
      <c r="X1142" s="28">
        <v>4.2244720300000003</v>
      </c>
      <c r="Y1142" s="28">
        <v>13.625005300000002</v>
      </c>
      <c r="Z1142" s="28">
        <v>3.3797888999999999</v>
      </c>
      <c r="AA1142" s="28">
        <v>66.730639970000013</v>
      </c>
      <c r="AB1142" s="28">
        <v>21.90502652</v>
      </c>
      <c r="AC1142" s="28">
        <v>0</v>
      </c>
      <c r="AD1142" s="28">
        <v>0</v>
      </c>
      <c r="AE1142" s="28">
        <v>0</v>
      </c>
      <c r="AF1142" s="28">
        <v>0</v>
      </c>
      <c r="AG1142" s="28">
        <v>0</v>
      </c>
      <c r="AH1142" s="28">
        <v>0</v>
      </c>
      <c r="AI1142" s="28">
        <v>0</v>
      </c>
      <c r="AJ1142" s="28">
        <v>0</v>
      </c>
      <c r="AK1142" s="28">
        <v>0</v>
      </c>
      <c r="AL1142" s="28">
        <v>7.5068136500000007</v>
      </c>
      <c r="AM1142" s="28">
        <v>7.5068136500000007</v>
      </c>
      <c r="AN1142" s="28">
        <v>0</v>
      </c>
      <c r="AO1142" s="28">
        <v>0</v>
      </c>
      <c r="AP1142" s="28">
        <v>5.9195256399999998</v>
      </c>
      <c r="AQ1142" s="28">
        <v>5.9195256399999998</v>
      </c>
      <c r="AR1142" s="28">
        <v>0</v>
      </c>
      <c r="AS1142" s="28">
        <v>0</v>
      </c>
      <c r="AT1142" s="28">
        <v>13.42633929</v>
      </c>
      <c r="AU1142" s="28">
        <v>8.4786872300000002</v>
      </c>
      <c r="AV1142" s="28">
        <v>9.2071498700000003</v>
      </c>
      <c r="AW1142" s="28">
        <v>17.685837099999997</v>
      </c>
      <c r="AX1142" s="28">
        <v>0.79517887999999992</v>
      </c>
      <c r="AY1142" s="28">
        <v>7.5229286599999998</v>
      </c>
      <c r="AZ1142" s="28">
        <v>9.367729559999999</v>
      </c>
    </row>
    <row r="1143" spans="2:52" x14ac:dyDescent="0.25">
      <c r="B1143" s="15" t="s">
        <v>861</v>
      </c>
      <c r="C1143" s="28">
        <v>15.882803859999999</v>
      </c>
      <c r="D1143" s="28">
        <v>3.0721985300000001</v>
      </c>
      <c r="E1143" s="28">
        <v>0.8614184399999999</v>
      </c>
      <c r="F1143" s="28">
        <v>1.6937296399999999</v>
      </c>
      <c r="G1143" s="28">
        <v>0.51705045000000005</v>
      </c>
      <c r="H1143" s="28">
        <v>12.81060533</v>
      </c>
      <c r="I1143" s="28">
        <v>1.19104305</v>
      </c>
      <c r="J1143" s="28">
        <v>0.91482109999999994</v>
      </c>
      <c r="K1143" s="28">
        <v>10.001970529999999</v>
      </c>
      <c r="L1143" s="28">
        <v>0.70277064999999994</v>
      </c>
      <c r="M1143" s="28">
        <v>97.354274000000004</v>
      </c>
      <c r="N1143" s="28">
        <v>97.354274000000004</v>
      </c>
      <c r="O1143" s="28">
        <v>0</v>
      </c>
      <c r="P1143" s="28">
        <v>0</v>
      </c>
      <c r="Q1143" s="28">
        <v>0</v>
      </c>
      <c r="R1143" s="28">
        <v>113.23707786</v>
      </c>
      <c r="S1143" s="28">
        <v>35.443240509999995</v>
      </c>
      <c r="T1143" s="28">
        <v>0.27984787</v>
      </c>
      <c r="U1143" s="28">
        <v>7.8716555000000001</v>
      </c>
      <c r="V1143" s="28">
        <v>0</v>
      </c>
      <c r="W1143" s="28">
        <v>2.9203712799999999</v>
      </c>
      <c r="X1143" s="28">
        <v>5.3894359700000001</v>
      </c>
      <c r="Y1143" s="28">
        <v>18.908615260000001</v>
      </c>
      <c r="Z1143" s="28">
        <v>0</v>
      </c>
      <c r="AA1143" s="28">
        <v>70.813166390000006</v>
      </c>
      <c r="AB1143" s="28">
        <v>42.42391147</v>
      </c>
      <c r="AC1143" s="28">
        <v>0</v>
      </c>
      <c r="AD1143" s="28">
        <v>0</v>
      </c>
      <c r="AE1143" s="28">
        <v>0</v>
      </c>
      <c r="AF1143" s="28">
        <v>0</v>
      </c>
      <c r="AG1143" s="28">
        <v>0</v>
      </c>
      <c r="AH1143" s="28">
        <v>0</v>
      </c>
      <c r="AI1143" s="28">
        <v>0</v>
      </c>
      <c r="AJ1143" s="28">
        <v>3.5135063300000002</v>
      </c>
      <c r="AK1143" s="28">
        <v>3.5135063300000002</v>
      </c>
      <c r="AL1143" s="28">
        <v>5.9722609999999996</v>
      </c>
      <c r="AM1143" s="28">
        <v>5.9722609999999996</v>
      </c>
      <c r="AN1143" s="28">
        <v>0</v>
      </c>
      <c r="AO1143" s="28">
        <v>0</v>
      </c>
      <c r="AP1143" s="28">
        <v>0</v>
      </c>
      <c r="AQ1143" s="28">
        <v>0</v>
      </c>
      <c r="AR1143" s="28">
        <v>0</v>
      </c>
      <c r="AS1143" s="28">
        <v>0</v>
      </c>
      <c r="AT1143" s="28">
        <v>5.9722609999999996</v>
      </c>
      <c r="AU1143" s="28">
        <v>39.965156800000003</v>
      </c>
      <c r="AV1143" s="28">
        <v>80.974164760000008</v>
      </c>
      <c r="AW1143" s="28">
        <v>120.93932156</v>
      </c>
      <c r="AX1143" s="28">
        <v>1.9645564600000001</v>
      </c>
      <c r="AY1143" s="28">
        <v>14.40174502</v>
      </c>
      <c r="AZ1143" s="28">
        <v>104.57302007999999</v>
      </c>
    </row>
    <row r="1144" spans="2:52" x14ac:dyDescent="0.25">
      <c r="B1144" s="15" t="s">
        <v>862</v>
      </c>
      <c r="C1144" s="28">
        <v>4.2369122600000004</v>
      </c>
      <c r="D1144" s="28">
        <v>0.82016140000000004</v>
      </c>
      <c r="E1144" s="28">
        <v>0.51516933999999992</v>
      </c>
      <c r="F1144" s="28">
        <v>3.6302180000000003E-2</v>
      </c>
      <c r="G1144" s="28">
        <v>0.26868987999999999</v>
      </c>
      <c r="H1144" s="28">
        <v>3.4167508600000005</v>
      </c>
      <c r="I1144" s="28">
        <v>1.41001552</v>
      </c>
      <c r="J1144" s="28">
        <v>0.48086478999999999</v>
      </c>
      <c r="K1144" s="28">
        <v>1.46076955</v>
      </c>
      <c r="L1144" s="28">
        <v>6.5101000000000006E-2</v>
      </c>
      <c r="M1144" s="28">
        <v>61.221857</v>
      </c>
      <c r="N1144" s="28">
        <v>61.221857</v>
      </c>
      <c r="O1144" s="28">
        <v>0</v>
      </c>
      <c r="P1144" s="28">
        <v>0</v>
      </c>
      <c r="Q1144" s="28">
        <v>0</v>
      </c>
      <c r="R1144" s="28">
        <v>65.458769259999997</v>
      </c>
      <c r="S1144" s="28">
        <v>50.94851877</v>
      </c>
      <c r="T1144" s="28">
        <v>7.4285320000000002E-2</v>
      </c>
      <c r="U1144" s="28">
        <v>3.8943464199999998</v>
      </c>
      <c r="V1144" s="28">
        <v>0</v>
      </c>
      <c r="W1144" s="28">
        <v>0</v>
      </c>
      <c r="X1144" s="28">
        <v>1.4828933999999998</v>
      </c>
      <c r="Y1144" s="28">
        <v>5.8469154800000007</v>
      </c>
      <c r="Z1144" s="28">
        <v>0</v>
      </c>
      <c r="AA1144" s="28">
        <v>62.246959390000001</v>
      </c>
      <c r="AB1144" s="28">
        <v>3.2118098700000002</v>
      </c>
      <c r="AC1144" s="28">
        <v>0</v>
      </c>
      <c r="AD1144" s="28">
        <v>0</v>
      </c>
      <c r="AE1144" s="28">
        <v>0</v>
      </c>
      <c r="AF1144" s="28">
        <v>0</v>
      </c>
      <c r="AG1144" s="28">
        <v>0</v>
      </c>
      <c r="AH1144" s="28">
        <v>0</v>
      </c>
      <c r="AI1144" s="28">
        <v>0</v>
      </c>
      <c r="AJ1144" s="28">
        <v>0</v>
      </c>
      <c r="AK1144" s="28">
        <v>0</v>
      </c>
      <c r="AL1144" s="28">
        <v>1.8745000000000001</v>
      </c>
      <c r="AM1144" s="28">
        <v>1.8745000000000001</v>
      </c>
      <c r="AN1144" s="28">
        <v>0</v>
      </c>
      <c r="AO1144" s="28">
        <v>0</v>
      </c>
      <c r="AP1144" s="28">
        <v>0</v>
      </c>
      <c r="AQ1144" s="28">
        <v>0</v>
      </c>
      <c r="AR1144" s="28">
        <v>0</v>
      </c>
      <c r="AS1144" s="28">
        <v>0</v>
      </c>
      <c r="AT1144" s="28">
        <v>1.8745000000000001</v>
      </c>
      <c r="AU1144" s="28">
        <v>1.3373098700000001</v>
      </c>
      <c r="AV1144" s="28">
        <v>0.9983369299999999</v>
      </c>
      <c r="AW1144" s="28">
        <v>2.3356467999999997</v>
      </c>
      <c r="AX1144" s="28">
        <v>0</v>
      </c>
      <c r="AY1144" s="28">
        <v>0</v>
      </c>
      <c r="AZ1144" s="28">
        <v>2.3356467999999997</v>
      </c>
    </row>
    <row r="1145" spans="2:52" x14ac:dyDescent="0.25">
      <c r="B1145" s="15" t="s">
        <v>863</v>
      </c>
      <c r="C1145" s="28">
        <v>2.5886590299999996</v>
      </c>
      <c r="D1145" s="28">
        <v>1.6632127499999998</v>
      </c>
      <c r="E1145" s="28">
        <v>0.48393257999999995</v>
      </c>
      <c r="F1145" s="28">
        <v>0.6889807</v>
      </c>
      <c r="G1145" s="28">
        <v>0.49029946999999996</v>
      </c>
      <c r="H1145" s="28">
        <v>0.92544628000000007</v>
      </c>
      <c r="I1145" s="28">
        <v>0.27803373999999997</v>
      </c>
      <c r="J1145" s="28">
        <v>0.3170055</v>
      </c>
      <c r="K1145" s="28">
        <v>0.16312098999999999</v>
      </c>
      <c r="L1145" s="28">
        <v>0.16728604999999999</v>
      </c>
      <c r="M1145" s="28">
        <v>69.199200000000005</v>
      </c>
      <c r="N1145" s="28">
        <v>69.199200000000005</v>
      </c>
      <c r="O1145" s="28">
        <v>0</v>
      </c>
      <c r="P1145" s="28">
        <v>0</v>
      </c>
      <c r="Q1145" s="28">
        <v>0</v>
      </c>
      <c r="R1145" s="28">
        <v>71.787859030000007</v>
      </c>
      <c r="S1145" s="28">
        <v>32.406050210000004</v>
      </c>
      <c r="T1145" s="28">
        <v>0.13100000000000001</v>
      </c>
      <c r="U1145" s="28">
        <v>4.0734067899999999</v>
      </c>
      <c r="V1145" s="28">
        <v>0</v>
      </c>
      <c r="W1145" s="28">
        <v>0</v>
      </c>
      <c r="X1145" s="28">
        <v>3.9335582699999998</v>
      </c>
      <c r="Y1145" s="28">
        <v>6.4979009100000003</v>
      </c>
      <c r="Z1145" s="28">
        <v>0</v>
      </c>
      <c r="AA1145" s="28">
        <v>47.041916180000008</v>
      </c>
      <c r="AB1145" s="28">
        <v>24.745942850000002</v>
      </c>
      <c r="AC1145" s="28">
        <v>0</v>
      </c>
      <c r="AD1145" s="28">
        <v>0</v>
      </c>
      <c r="AE1145" s="28">
        <v>0</v>
      </c>
      <c r="AF1145" s="28">
        <v>0</v>
      </c>
      <c r="AG1145" s="28">
        <v>0</v>
      </c>
      <c r="AH1145" s="28">
        <v>0</v>
      </c>
      <c r="AI1145" s="28">
        <v>0</v>
      </c>
      <c r="AJ1145" s="28">
        <v>0</v>
      </c>
      <c r="AK1145" s="28">
        <v>0</v>
      </c>
      <c r="AL1145" s="28">
        <v>0.63385035000000001</v>
      </c>
      <c r="AM1145" s="28">
        <v>0.63385035000000001</v>
      </c>
      <c r="AN1145" s="28">
        <v>0</v>
      </c>
      <c r="AO1145" s="28">
        <v>0</v>
      </c>
      <c r="AP1145" s="28">
        <v>0</v>
      </c>
      <c r="AQ1145" s="28">
        <v>0</v>
      </c>
      <c r="AR1145" s="28">
        <v>0</v>
      </c>
      <c r="AS1145" s="28">
        <v>0</v>
      </c>
      <c r="AT1145" s="28">
        <v>0.63385035000000001</v>
      </c>
      <c r="AU1145" s="28">
        <v>24.112092499999999</v>
      </c>
      <c r="AV1145" s="28">
        <v>45.292806829999996</v>
      </c>
      <c r="AW1145" s="28">
        <v>69.404899329999992</v>
      </c>
      <c r="AX1145" s="28">
        <v>0</v>
      </c>
      <c r="AY1145" s="28">
        <v>0</v>
      </c>
      <c r="AZ1145" s="28">
        <v>69.404899329999992</v>
      </c>
    </row>
    <row r="1146" spans="2:52" x14ac:dyDescent="0.25">
      <c r="B1146" s="15" t="s">
        <v>864</v>
      </c>
      <c r="C1146" s="28">
        <v>54.84976842999999</v>
      </c>
      <c r="D1146" s="28">
        <v>4.9159507699999994</v>
      </c>
      <c r="E1146" s="28">
        <v>1.08475352</v>
      </c>
      <c r="F1146" s="28">
        <v>2.76339515</v>
      </c>
      <c r="G1146" s="28">
        <v>1.0678021000000002</v>
      </c>
      <c r="H1146" s="28">
        <v>49.933817659999995</v>
      </c>
      <c r="I1146" s="28">
        <v>2.1211525099999999</v>
      </c>
      <c r="J1146" s="28">
        <v>2.08282005</v>
      </c>
      <c r="K1146" s="28">
        <v>9.9127354200000006</v>
      </c>
      <c r="L1146" s="28">
        <v>35.817109680000002</v>
      </c>
      <c r="M1146" s="28">
        <v>99.321073999999996</v>
      </c>
      <c r="N1146" s="28">
        <v>81.751227</v>
      </c>
      <c r="O1146" s="28">
        <v>0</v>
      </c>
      <c r="P1146" s="28">
        <v>0</v>
      </c>
      <c r="Q1146" s="28">
        <v>17.569846999999999</v>
      </c>
      <c r="R1146" s="28">
        <v>154.17084242999999</v>
      </c>
      <c r="S1146" s="28">
        <v>62.330522469999998</v>
      </c>
      <c r="T1146" s="28">
        <v>4.3225E-2</v>
      </c>
      <c r="U1146" s="28">
        <v>5.5652977100000003</v>
      </c>
      <c r="V1146" s="28">
        <v>0</v>
      </c>
      <c r="W1146" s="28">
        <v>0</v>
      </c>
      <c r="X1146" s="28">
        <v>7.3421928899999997</v>
      </c>
      <c r="Y1146" s="28">
        <v>10.28643211</v>
      </c>
      <c r="Z1146" s="28">
        <v>0.16300204000000001</v>
      </c>
      <c r="AA1146" s="28">
        <v>85.730672220000002</v>
      </c>
      <c r="AB1146" s="28">
        <v>68.440170209999991</v>
      </c>
      <c r="AC1146" s="28">
        <v>0</v>
      </c>
      <c r="AD1146" s="28">
        <v>0</v>
      </c>
      <c r="AE1146" s="28">
        <v>0</v>
      </c>
      <c r="AF1146" s="28">
        <v>0</v>
      </c>
      <c r="AG1146" s="28">
        <v>0</v>
      </c>
      <c r="AH1146" s="28">
        <v>0</v>
      </c>
      <c r="AI1146" s="28">
        <v>0</v>
      </c>
      <c r="AJ1146" s="28">
        <v>0</v>
      </c>
      <c r="AK1146" s="28">
        <v>0</v>
      </c>
      <c r="AL1146" s="28">
        <v>7.0465697999999994</v>
      </c>
      <c r="AM1146" s="28">
        <v>7.0465697999999994</v>
      </c>
      <c r="AN1146" s="28">
        <v>0</v>
      </c>
      <c r="AO1146" s="28">
        <v>0</v>
      </c>
      <c r="AP1146" s="28">
        <v>5.0850935499999999</v>
      </c>
      <c r="AQ1146" s="28">
        <v>5.0850935499999999</v>
      </c>
      <c r="AR1146" s="28">
        <v>0</v>
      </c>
      <c r="AS1146" s="28">
        <v>0.67453996999999999</v>
      </c>
      <c r="AT1146" s="28">
        <v>12.80620332</v>
      </c>
      <c r="AU1146" s="28">
        <v>55.633966890000004</v>
      </c>
      <c r="AV1146" s="28">
        <v>48.489994730000006</v>
      </c>
      <c r="AW1146" s="28">
        <v>104.12396161999999</v>
      </c>
      <c r="AX1146" s="28">
        <v>4.9443404100000006</v>
      </c>
      <c r="AY1146" s="28">
        <v>7.5722965000000002</v>
      </c>
      <c r="AZ1146" s="28">
        <v>91.60732471</v>
      </c>
    </row>
    <row r="1147" spans="2:52" x14ac:dyDescent="0.25">
      <c r="B1147" s="15" t="s">
        <v>865</v>
      </c>
      <c r="C1147" s="28">
        <v>2.7879021399999995</v>
      </c>
      <c r="D1147" s="28">
        <v>1.22093297</v>
      </c>
      <c r="E1147" s="28">
        <v>0.59911623999999997</v>
      </c>
      <c r="F1147" s="28">
        <v>0.33233649999999998</v>
      </c>
      <c r="G1147" s="28">
        <v>0.28948023000000001</v>
      </c>
      <c r="H1147" s="28">
        <v>1.5669691699999999</v>
      </c>
      <c r="I1147" s="28">
        <v>0.54547528000000001</v>
      </c>
      <c r="J1147" s="28">
        <v>0.82376276999999998</v>
      </c>
      <c r="K1147" s="28">
        <v>0.19773111999999998</v>
      </c>
      <c r="L1147" s="28">
        <v>0</v>
      </c>
      <c r="M1147" s="28">
        <v>69.569224000000006</v>
      </c>
      <c r="N1147" s="28">
        <v>69.069224000000006</v>
      </c>
      <c r="O1147" s="28">
        <v>0</v>
      </c>
      <c r="P1147" s="28">
        <v>0.5</v>
      </c>
      <c r="Q1147" s="28">
        <v>0</v>
      </c>
      <c r="R1147" s="28">
        <v>72.357126140000005</v>
      </c>
      <c r="S1147" s="28">
        <v>37.476910950000004</v>
      </c>
      <c r="T1147" s="28">
        <v>0.32965128999999999</v>
      </c>
      <c r="U1147" s="28">
        <v>4.3564506300000003</v>
      </c>
      <c r="V1147" s="28">
        <v>0</v>
      </c>
      <c r="W1147" s="28">
        <v>0</v>
      </c>
      <c r="X1147" s="28">
        <v>8.2509498400000005</v>
      </c>
      <c r="Y1147" s="28">
        <v>11.048199090000001</v>
      </c>
      <c r="Z1147" s="28">
        <v>0</v>
      </c>
      <c r="AA1147" s="28">
        <v>61.462161800000011</v>
      </c>
      <c r="AB1147" s="28">
        <v>10.89496434</v>
      </c>
      <c r="AC1147" s="28">
        <v>0</v>
      </c>
      <c r="AD1147" s="28">
        <v>0</v>
      </c>
      <c r="AE1147" s="28">
        <v>0</v>
      </c>
      <c r="AF1147" s="28">
        <v>0</v>
      </c>
      <c r="AG1147" s="28">
        <v>0</v>
      </c>
      <c r="AH1147" s="28">
        <v>0</v>
      </c>
      <c r="AI1147" s="28">
        <v>0</v>
      </c>
      <c r="AJ1147" s="28">
        <v>1.6000000000000001E-3</v>
      </c>
      <c r="AK1147" s="28">
        <v>1.6000000000000001E-3</v>
      </c>
      <c r="AL1147" s="28">
        <v>5.43985655</v>
      </c>
      <c r="AM1147" s="28">
        <v>5.43985655</v>
      </c>
      <c r="AN1147" s="28">
        <v>0</v>
      </c>
      <c r="AO1147" s="28">
        <v>0</v>
      </c>
      <c r="AP1147" s="28">
        <v>0</v>
      </c>
      <c r="AQ1147" s="28">
        <v>0</v>
      </c>
      <c r="AR1147" s="28">
        <v>0</v>
      </c>
      <c r="AS1147" s="28">
        <v>0</v>
      </c>
      <c r="AT1147" s="28">
        <v>5.43985655</v>
      </c>
      <c r="AU1147" s="28">
        <v>5.4567077900000003</v>
      </c>
      <c r="AV1147" s="28">
        <v>21.377174760000003</v>
      </c>
      <c r="AW1147" s="28">
        <v>26.833882550000002</v>
      </c>
      <c r="AX1147" s="28">
        <v>0</v>
      </c>
      <c r="AY1147" s="28">
        <v>0</v>
      </c>
      <c r="AZ1147" s="28">
        <v>26.833882550000002</v>
      </c>
    </row>
    <row r="1148" spans="2:52" x14ac:dyDescent="0.25">
      <c r="B1148" s="15" t="s">
        <v>866</v>
      </c>
      <c r="C1148" s="28">
        <v>7.8562616100000007</v>
      </c>
      <c r="D1148" s="28">
        <v>2.5273493300000003</v>
      </c>
      <c r="E1148" s="28">
        <v>0.69963023999999996</v>
      </c>
      <c r="F1148" s="28">
        <v>1.1012884599999999</v>
      </c>
      <c r="G1148" s="28">
        <v>0.72643062999999997</v>
      </c>
      <c r="H1148" s="28">
        <v>5.3289122799999999</v>
      </c>
      <c r="I1148" s="28">
        <v>1.0015631700000001</v>
      </c>
      <c r="J1148" s="28">
        <v>0.56651240000000003</v>
      </c>
      <c r="K1148" s="28">
        <v>3.2109809900000004</v>
      </c>
      <c r="L1148" s="28">
        <v>0.54985571999999994</v>
      </c>
      <c r="M1148" s="28">
        <v>74.997</v>
      </c>
      <c r="N1148" s="28">
        <v>74.997</v>
      </c>
      <c r="O1148" s="28">
        <v>0</v>
      </c>
      <c r="P1148" s="28">
        <v>0</v>
      </c>
      <c r="Q1148" s="28">
        <v>0</v>
      </c>
      <c r="R1148" s="28">
        <v>82.853261610000004</v>
      </c>
      <c r="S1148" s="28">
        <v>42.39834656</v>
      </c>
      <c r="T1148" s="28">
        <v>0.51344829999999997</v>
      </c>
      <c r="U1148" s="28">
        <v>7.2254990399999999</v>
      </c>
      <c r="V1148" s="28">
        <v>0</v>
      </c>
      <c r="W1148" s="28">
        <v>0</v>
      </c>
      <c r="X1148" s="28">
        <v>3.37368158</v>
      </c>
      <c r="Y1148" s="28">
        <v>20.292749989999997</v>
      </c>
      <c r="Z1148" s="28">
        <v>0.53149906000000002</v>
      </c>
      <c r="AA1148" s="28">
        <v>74.335224530000005</v>
      </c>
      <c r="AB1148" s="28">
        <v>8.5180370800000009</v>
      </c>
      <c r="AC1148" s="28">
        <v>0</v>
      </c>
      <c r="AD1148" s="28">
        <v>0</v>
      </c>
      <c r="AE1148" s="28">
        <v>0</v>
      </c>
      <c r="AF1148" s="28">
        <v>0</v>
      </c>
      <c r="AG1148" s="28">
        <v>0</v>
      </c>
      <c r="AH1148" s="28">
        <v>0</v>
      </c>
      <c r="AI1148" s="28">
        <v>0</v>
      </c>
      <c r="AJ1148" s="28">
        <v>0</v>
      </c>
      <c r="AK1148" s="28">
        <v>0</v>
      </c>
      <c r="AL1148" s="28">
        <v>0.24437764000000001</v>
      </c>
      <c r="AM1148" s="28">
        <v>0.24437764000000001</v>
      </c>
      <c r="AN1148" s="28">
        <v>0</v>
      </c>
      <c r="AO1148" s="28">
        <v>0</v>
      </c>
      <c r="AP1148" s="28">
        <v>1.7489865099999999</v>
      </c>
      <c r="AQ1148" s="28">
        <v>1.7489865099999999</v>
      </c>
      <c r="AR1148" s="28">
        <v>0</v>
      </c>
      <c r="AS1148" s="28">
        <v>0</v>
      </c>
      <c r="AT1148" s="28">
        <v>1.9933641499999999</v>
      </c>
      <c r="AU1148" s="28">
        <v>6.5246729299999995</v>
      </c>
      <c r="AV1148" s="28">
        <v>13.40588634</v>
      </c>
      <c r="AW1148" s="28">
        <v>19.93055927</v>
      </c>
      <c r="AX1148" s="28">
        <v>0</v>
      </c>
      <c r="AY1148" s="28">
        <v>0</v>
      </c>
      <c r="AZ1148" s="28">
        <v>19.93055927</v>
      </c>
    </row>
    <row r="1149" spans="2:52" x14ac:dyDescent="0.25">
      <c r="B1149" s="15" t="s">
        <v>867</v>
      </c>
      <c r="C1149" s="28">
        <v>18.209557960000001</v>
      </c>
      <c r="D1149" s="28">
        <v>8.4346734800000007</v>
      </c>
      <c r="E1149" s="28">
        <v>1.8298078100000001</v>
      </c>
      <c r="F1149" s="28">
        <v>5.6326156300000001</v>
      </c>
      <c r="G1149" s="28">
        <v>0.97225004000000004</v>
      </c>
      <c r="H1149" s="28">
        <v>9.7748844800000008</v>
      </c>
      <c r="I1149" s="28">
        <v>2.7541113699999999</v>
      </c>
      <c r="J1149" s="28">
        <v>1.7114157400000001</v>
      </c>
      <c r="K1149" s="28">
        <v>5.1674630499999994</v>
      </c>
      <c r="L1149" s="28">
        <v>0.14189432000000002</v>
      </c>
      <c r="M1149" s="28">
        <v>99.045017879999989</v>
      </c>
      <c r="N1149" s="28">
        <v>98.957105999999996</v>
      </c>
      <c r="O1149" s="28">
        <v>8.7911879999999998E-2</v>
      </c>
      <c r="P1149" s="28">
        <v>0</v>
      </c>
      <c r="Q1149" s="28">
        <v>0</v>
      </c>
      <c r="R1149" s="28">
        <v>117.25457584</v>
      </c>
      <c r="S1149" s="28">
        <v>48.836875479999996</v>
      </c>
      <c r="T1149" s="28">
        <v>0.75689169999999995</v>
      </c>
      <c r="U1149" s="28">
        <v>12.72081706</v>
      </c>
      <c r="V1149" s="28">
        <v>0</v>
      </c>
      <c r="W1149" s="28">
        <v>0</v>
      </c>
      <c r="X1149" s="28">
        <v>5.2115227900000001</v>
      </c>
      <c r="Y1149" s="28">
        <v>27.671683399999999</v>
      </c>
      <c r="Z1149" s="28">
        <v>2.1437179999999998</v>
      </c>
      <c r="AA1149" s="28">
        <v>97.341508430000005</v>
      </c>
      <c r="AB1149" s="28">
        <v>19.91306741</v>
      </c>
      <c r="AC1149" s="28">
        <v>0</v>
      </c>
      <c r="AD1149" s="28">
        <v>0</v>
      </c>
      <c r="AE1149" s="28">
        <v>0</v>
      </c>
      <c r="AF1149" s="28">
        <v>0</v>
      </c>
      <c r="AG1149" s="28">
        <v>0</v>
      </c>
      <c r="AH1149" s="28">
        <v>0</v>
      </c>
      <c r="AI1149" s="28">
        <v>0</v>
      </c>
      <c r="AJ1149" s="28">
        <v>0</v>
      </c>
      <c r="AK1149" s="28">
        <v>0</v>
      </c>
      <c r="AL1149" s="28">
        <v>32.501960390000001</v>
      </c>
      <c r="AM1149" s="28">
        <v>32.501960390000001</v>
      </c>
      <c r="AN1149" s="28">
        <v>0</v>
      </c>
      <c r="AO1149" s="28">
        <v>0</v>
      </c>
      <c r="AP1149" s="28">
        <v>2.3076922799999999</v>
      </c>
      <c r="AQ1149" s="28">
        <v>2.3076922799999999</v>
      </c>
      <c r="AR1149" s="28">
        <v>0</v>
      </c>
      <c r="AS1149" s="28">
        <v>0</v>
      </c>
      <c r="AT1149" s="28">
        <v>34.809652669999998</v>
      </c>
      <c r="AU1149" s="28">
        <v>-14.89658526</v>
      </c>
      <c r="AV1149" s="28">
        <v>40.749613100000005</v>
      </c>
      <c r="AW1149" s="28">
        <v>25.853027839999999</v>
      </c>
      <c r="AX1149" s="28">
        <v>0</v>
      </c>
      <c r="AY1149" s="28">
        <v>0</v>
      </c>
      <c r="AZ1149" s="28">
        <v>25.853027839999999</v>
      </c>
    </row>
    <row r="1150" spans="2:52" x14ac:dyDescent="0.25">
      <c r="B1150" s="15" t="s">
        <v>868</v>
      </c>
      <c r="C1150" s="28">
        <v>12.602689289999999</v>
      </c>
      <c r="D1150" s="28">
        <v>3.76891139</v>
      </c>
      <c r="E1150" s="28">
        <v>1.1970901899999999</v>
      </c>
      <c r="F1150" s="28">
        <v>2.3269319500000001</v>
      </c>
      <c r="G1150" s="28">
        <v>0.24488925</v>
      </c>
      <c r="H1150" s="28">
        <v>8.8337778999999976</v>
      </c>
      <c r="I1150" s="28">
        <v>1.2532782099999999</v>
      </c>
      <c r="J1150" s="28">
        <v>1.2422786699999999</v>
      </c>
      <c r="K1150" s="28">
        <v>1.6620463000000001</v>
      </c>
      <c r="L1150" s="28">
        <v>4.6761747199999997</v>
      </c>
      <c r="M1150" s="28">
        <v>46.315024630000003</v>
      </c>
      <c r="N1150" s="28">
        <v>46.258665999999998</v>
      </c>
      <c r="O1150" s="28">
        <v>5.635863E-2</v>
      </c>
      <c r="P1150" s="28">
        <v>0</v>
      </c>
      <c r="Q1150" s="28">
        <v>0</v>
      </c>
      <c r="R1150" s="28">
        <v>58.917713920000004</v>
      </c>
      <c r="S1150" s="28">
        <v>25.758745129999998</v>
      </c>
      <c r="T1150" s="28">
        <v>0.38942749999999998</v>
      </c>
      <c r="U1150" s="28">
        <v>5.0353165000000004</v>
      </c>
      <c r="V1150" s="28">
        <v>0</v>
      </c>
      <c r="W1150" s="28">
        <v>0</v>
      </c>
      <c r="X1150" s="28">
        <v>5.0436044200000003</v>
      </c>
      <c r="Y1150" s="28">
        <v>4.6181778700000002</v>
      </c>
      <c r="Z1150" s="28">
        <v>0</v>
      </c>
      <c r="AA1150" s="28">
        <v>40.845271419999996</v>
      </c>
      <c r="AB1150" s="28">
        <v>18.072442500000001</v>
      </c>
      <c r="AC1150" s="28">
        <v>0</v>
      </c>
      <c r="AD1150" s="28">
        <v>0</v>
      </c>
      <c r="AE1150" s="28">
        <v>0</v>
      </c>
      <c r="AF1150" s="28">
        <v>0</v>
      </c>
      <c r="AG1150" s="28">
        <v>0</v>
      </c>
      <c r="AH1150" s="28">
        <v>0</v>
      </c>
      <c r="AI1150" s="28">
        <v>0</v>
      </c>
      <c r="AJ1150" s="28">
        <v>0</v>
      </c>
      <c r="AK1150" s="28">
        <v>0</v>
      </c>
      <c r="AL1150" s="28">
        <v>2.3543366899999998</v>
      </c>
      <c r="AM1150" s="28">
        <v>2.3543366899999998</v>
      </c>
      <c r="AN1150" s="28">
        <v>0</v>
      </c>
      <c r="AO1150" s="28">
        <v>0</v>
      </c>
      <c r="AP1150" s="28">
        <v>0</v>
      </c>
      <c r="AQ1150" s="28">
        <v>0</v>
      </c>
      <c r="AR1150" s="28">
        <v>0</v>
      </c>
      <c r="AS1150" s="28">
        <v>0</v>
      </c>
      <c r="AT1150" s="28">
        <v>2.3543366899999998</v>
      </c>
      <c r="AU1150" s="28">
        <v>15.718105809999999</v>
      </c>
      <c r="AV1150" s="28">
        <v>36.490434569999998</v>
      </c>
      <c r="AW1150" s="28">
        <v>52.208540380000002</v>
      </c>
      <c r="AX1150" s="28">
        <v>2.4302430299999997</v>
      </c>
      <c r="AY1150" s="28">
        <v>5.6377544100000003</v>
      </c>
      <c r="AZ1150" s="28">
        <v>44.140542939999996</v>
      </c>
    </row>
    <row r="1151" spans="2:52" x14ac:dyDescent="0.25">
      <c r="B1151" s="15" t="s">
        <v>869</v>
      </c>
      <c r="C1151" s="28">
        <v>6.8277500399999989</v>
      </c>
      <c r="D1151" s="28">
        <v>2.2522811300000001</v>
      </c>
      <c r="E1151" s="28">
        <v>0.84709572</v>
      </c>
      <c r="F1151" s="28">
        <v>1.1308758999999999</v>
      </c>
      <c r="G1151" s="28">
        <v>0.27430951000000003</v>
      </c>
      <c r="H1151" s="28">
        <v>4.5754689099999988</v>
      </c>
      <c r="I1151" s="28">
        <v>0.95168485999999997</v>
      </c>
      <c r="J1151" s="28">
        <v>0.45168479</v>
      </c>
      <c r="K1151" s="28">
        <v>3.1366832900000001</v>
      </c>
      <c r="L1151" s="28">
        <v>3.5415969999999998E-2</v>
      </c>
      <c r="M1151" s="28">
        <v>50.328774090000003</v>
      </c>
      <c r="N1151" s="28">
        <v>50.313203999999999</v>
      </c>
      <c r="O1151" s="28">
        <v>1.557009E-2</v>
      </c>
      <c r="P1151" s="28">
        <v>0</v>
      </c>
      <c r="Q1151" s="28">
        <v>0</v>
      </c>
      <c r="R1151" s="28">
        <v>57.156524130000001</v>
      </c>
      <c r="S1151" s="28">
        <v>36.264119840000006</v>
      </c>
      <c r="T1151" s="28">
        <v>0.89054720999999992</v>
      </c>
      <c r="U1151" s="28">
        <v>4.5560925599999997</v>
      </c>
      <c r="V1151" s="28">
        <v>0</v>
      </c>
      <c r="W1151" s="28">
        <v>0</v>
      </c>
      <c r="X1151" s="28">
        <v>3.8073442799999997</v>
      </c>
      <c r="Y1151" s="28">
        <v>5.3892551600000003</v>
      </c>
      <c r="Z1151" s="28">
        <v>0.25637941000000003</v>
      </c>
      <c r="AA1151" s="28">
        <v>51.163738460000012</v>
      </c>
      <c r="AB1151" s="28">
        <v>5.99278567</v>
      </c>
      <c r="AC1151" s="28">
        <v>0</v>
      </c>
      <c r="AD1151" s="28">
        <v>0</v>
      </c>
      <c r="AE1151" s="28">
        <v>0</v>
      </c>
      <c r="AF1151" s="28">
        <v>0</v>
      </c>
      <c r="AG1151" s="28">
        <v>0</v>
      </c>
      <c r="AH1151" s="28">
        <v>0</v>
      </c>
      <c r="AI1151" s="28">
        <v>0</v>
      </c>
      <c r="AJ1151" s="28">
        <v>0</v>
      </c>
      <c r="AK1151" s="28">
        <v>0</v>
      </c>
      <c r="AL1151" s="28">
        <v>2.3944967200000002</v>
      </c>
      <c r="AM1151" s="28">
        <v>2.3944967200000002</v>
      </c>
      <c r="AN1151" s="28">
        <v>0</v>
      </c>
      <c r="AO1151" s="28">
        <v>0</v>
      </c>
      <c r="AP1151" s="28">
        <v>2.3160181200000003</v>
      </c>
      <c r="AQ1151" s="28">
        <v>2.3160181200000003</v>
      </c>
      <c r="AR1151" s="28">
        <v>0</v>
      </c>
      <c r="AS1151" s="28">
        <v>2.0581680800000002</v>
      </c>
      <c r="AT1151" s="28">
        <v>6.7686829199999998</v>
      </c>
      <c r="AU1151" s="28">
        <v>-0.77589724999999998</v>
      </c>
      <c r="AV1151" s="28">
        <v>7.02737152</v>
      </c>
      <c r="AW1151" s="28">
        <v>6.2514742699999992</v>
      </c>
      <c r="AX1151" s="28">
        <v>0</v>
      </c>
      <c r="AY1151" s="28">
        <v>1.5439620600000001</v>
      </c>
      <c r="AZ1151" s="28">
        <v>4.70751221</v>
      </c>
    </row>
    <row r="1152" spans="2:52" x14ac:dyDescent="0.25">
      <c r="B1152" s="15" t="s">
        <v>870</v>
      </c>
      <c r="C1152" s="28">
        <v>25.833676200000003</v>
      </c>
      <c r="D1152" s="28">
        <v>14.5264211</v>
      </c>
      <c r="E1152" s="28">
        <v>9.7331383300000009</v>
      </c>
      <c r="F1152" s="28">
        <v>3.9009694399999999</v>
      </c>
      <c r="G1152" s="28">
        <v>0.8923133299999999</v>
      </c>
      <c r="H1152" s="28">
        <v>11.307255100000001</v>
      </c>
      <c r="I1152" s="28">
        <v>1.7548865</v>
      </c>
      <c r="J1152" s="28">
        <v>1.063423</v>
      </c>
      <c r="K1152" s="28">
        <v>8.4738702100000012</v>
      </c>
      <c r="L1152" s="28">
        <v>1.5075389999999999E-2</v>
      </c>
      <c r="M1152" s="28">
        <v>96.845997999999994</v>
      </c>
      <c r="N1152" s="28">
        <v>72.194371000000004</v>
      </c>
      <c r="O1152" s="28">
        <v>24.651627000000001</v>
      </c>
      <c r="P1152" s="28">
        <v>0</v>
      </c>
      <c r="Q1152" s="28">
        <v>0</v>
      </c>
      <c r="R1152" s="28">
        <v>122.67967420000001</v>
      </c>
      <c r="S1152" s="28">
        <v>48.049714340000001</v>
      </c>
      <c r="T1152" s="28">
        <v>8.9501306200000013</v>
      </c>
      <c r="U1152" s="28">
        <v>6.9448133200000006</v>
      </c>
      <c r="V1152" s="28">
        <v>0</v>
      </c>
      <c r="W1152" s="28">
        <v>3.67080918</v>
      </c>
      <c r="X1152" s="28">
        <v>6.5559343200000004</v>
      </c>
      <c r="Y1152" s="28">
        <v>17.060338649999998</v>
      </c>
      <c r="Z1152" s="28">
        <v>5.7313701999999997</v>
      </c>
      <c r="AA1152" s="28">
        <v>96.963110630000017</v>
      </c>
      <c r="AB1152" s="28">
        <v>25.716563570000002</v>
      </c>
      <c r="AC1152" s="28">
        <v>0</v>
      </c>
      <c r="AD1152" s="28">
        <v>0</v>
      </c>
      <c r="AE1152" s="28">
        <v>0</v>
      </c>
      <c r="AF1152" s="28">
        <v>0</v>
      </c>
      <c r="AG1152" s="28">
        <v>0</v>
      </c>
      <c r="AH1152" s="28">
        <v>0</v>
      </c>
      <c r="AI1152" s="28">
        <v>0</v>
      </c>
      <c r="AJ1152" s="28">
        <v>0</v>
      </c>
      <c r="AK1152" s="28">
        <v>0</v>
      </c>
      <c r="AL1152" s="28">
        <v>14.06760075</v>
      </c>
      <c r="AM1152" s="28">
        <v>14.06760075</v>
      </c>
      <c r="AN1152" s="28">
        <v>0</v>
      </c>
      <c r="AO1152" s="28">
        <v>0</v>
      </c>
      <c r="AP1152" s="28">
        <v>7.2354837600000002</v>
      </c>
      <c r="AQ1152" s="28">
        <v>7.2354837600000002</v>
      </c>
      <c r="AR1152" s="28">
        <v>0</v>
      </c>
      <c r="AS1152" s="28">
        <v>6.3133599999999998E-2</v>
      </c>
      <c r="AT1152" s="28">
        <v>21.366218109999998</v>
      </c>
      <c r="AU1152" s="28">
        <v>4.3503454599999998</v>
      </c>
      <c r="AV1152" s="28">
        <v>20.817064849999998</v>
      </c>
      <c r="AW1152" s="28">
        <v>25.167410310000001</v>
      </c>
      <c r="AX1152" s="28">
        <v>0</v>
      </c>
      <c r="AY1152" s="28">
        <v>12.172910720000001</v>
      </c>
      <c r="AZ1152" s="28">
        <v>12.99449959</v>
      </c>
    </row>
    <row r="1153" spans="2:52" x14ac:dyDescent="0.25">
      <c r="B1153" s="15" t="s">
        <v>871</v>
      </c>
      <c r="C1153" s="28">
        <v>6.0790444700000004</v>
      </c>
      <c r="D1153" s="28">
        <v>2.5051330800000002</v>
      </c>
      <c r="E1153" s="28">
        <v>0.72261863999999998</v>
      </c>
      <c r="F1153" s="28">
        <v>1.1555591599999999</v>
      </c>
      <c r="G1153" s="28">
        <v>0.62695528</v>
      </c>
      <c r="H1153" s="28">
        <v>3.5739113900000001</v>
      </c>
      <c r="I1153" s="28">
        <v>1.06478549</v>
      </c>
      <c r="J1153" s="28">
        <v>1.1396623700000001</v>
      </c>
      <c r="K1153" s="28">
        <v>1.2053100000000001</v>
      </c>
      <c r="L1153" s="28">
        <v>0.16415352999999999</v>
      </c>
      <c r="M1153" s="28">
        <v>82.114081540000001</v>
      </c>
      <c r="N1153" s="28">
        <v>81.867039000000005</v>
      </c>
      <c r="O1153" s="28">
        <v>0.24704254</v>
      </c>
      <c r="P1153" s="28">
        <v>0</v>
      </c>
      <c r="Q1153" s="28">
        <v>0</v>
      </c>
      <c r="R1153" s="28">
        <v>88.19312601</v>
      </c>
      <c r="S1153" s="28">
        <v>50.58956242</v>
      </c>
      <c r="T1153" s="28">
        <v>0.37026450999999999</v>
      </c>
      <c r="U1153" s="28">
        <v>8.0154739100000008</v>
      </c>
      <c r="V1153" s="28">
        <v>0</v>
      </c>
      <c r="W1153" s="28">
        <v>0.11179888</v>
      </c>
      <c r="X1153" s="28">
        <v>5.1775223800000001</v>
      </c>
      <c r="Y1153" s="28">
        <v>9.9679517200000003</v>
      </c>
      <c r="Z1153" s="28">
        <v>0.69999995999999998</v>
      </c>
      <c r="AA1153" s="28">
        <v>74.932573779999998</v>
      </c>
      <c r="AB1153" s="28">
        <v>13.260552229999998</v>
      </c>
      <c r="AC1153" s="28">
        <v>0</v>
      </c>
      <c r="AD1153" s="28">
        <v>0</v>
      </c>
      <c r="AE1153" s="28">
        <v>0</v>
      </c>
      <c r="AF1153" s="28">
        <v>0</v>
      </c>
      <c r="AG1153" s="28">
        <v>0</v>
      </c>
      <c r="AH1153" s="28">
        <v>0</v>
      </c>
      <c r="AI1153" s="28">
        <v>0</v>
      </c>
      <c r="AJ1153" s="28">
        <v>0</v>
      </c>
      <c r="AK1153" s="28">
        <v>0</v>
      </c>
      <c r="AL1153" s="28">
        <v>1.6322878200000002</v>
      </c>
      <c r="AM1153" s="28">
        <v>1.6322878200000002</v>
      </c>
      <c r="AN1153" s="28">
        <v>0</v>
      </c>
      <c r="AO1153" s="28">
        <v>0</v>
      </c>
      <c r="AP1153" s="28">
        <v>0</v>
      </c>
      <c r="AQ1153" s="28">
        <v>0</v>
      </c>
      <c r="AR1153" s="28">
        <v>0</v>
      </c>
      <c r="AS1153" s="28">
        <v>0</v>
      </c>
      <c r="AT1153" s="28">
        <v>1.6322878200000002</v>
      </c>
      <c r="AU1153" s="28">
        <v>11.62826441</v>
      </c>
      <c r="AV1153" s="28">
        <v>10.48949047</v>
      </c>
      <c r="AW1153" s="28">
        <v>22.11775488</v>
      </c>
      <c r="AX1153" s="28">
        <v>0</v>
      </c>
      <c r="AY1153" s="28">
        <v>0</v>
      </c>
      <c r="AZ1153" s="28">
        <v>22.11775488</v>
      </c>
    </row>
    <row r="1154" spans="2:52" x14ac:dyDescent="0.25">
      <c r="B1154" s="15" t="s">
        <v>872</v>
      </c>
      <c r="C1154" s="28">
        <v>4.4101340799999997</v>
      </c>
      <c r="D1154" s="28">
        <v>2.3058607499999999</v>
      </c>
      <c r="E1154" s="28">
        <v>0.98296375000000002</v>
      </c>
      <c r="F1154" s="28">
        <v>0.93654199999999999</v>
      </c>
      <c r="G1154" s="28">
        <v>0.386355</v>
      </c>
      <c r="H1154" s="28">
        <v>2.1042733300000003</v>
      </c>
      <c r="I1154" s="28">
        <v>1.201878</v>
      </c>
      <c r="J1154" s="28">
        <v>0.26053300000000001</v>
      </c>
      <c r="K1154" s="28">
        <v>0.2350537</v>
      </c>
      <c r="L1154" s="28">
        <v>0.40680863</v>
      </c>
      <c r="M1154" s="28">
        <v>60.288708299999996</v>
      </c>
      <c r="N1154" s="28">
        <v>60.270532189999997</v>
      </c>
      <c r="O1154" s="28">
        <v>1.8176110000000002E-2</v>
      </c>
      <c r="P1154" s="28">
        <v>0</v>
      </c>
      <c r="Q1154" s="28">
        <v>0</v>
      </c>
      <c r="R1154" s="28">
        <v>64.698842380000002</v>
      </c>
      <c r="S1154" s="28">
        <v>46.282302340000001</v>
      </c>
      <c r="T1154" s="28">
        <v>0.24488420999999999</v>
      </c>
      <c r="U1154" s="28">
        <v>1.34384568</v>
      </c>
      <c r="V1154" s="28">
        <v>0</v>
      </c>
      <c r="W1154" s="28">
        <v>0</v>
      </c>
      <c r="X1154" s="28">
        <v>4.0551504100000004</v>
      </c>
      <c r="Y1154" s="28">
        <v>2.9972467999999997</v>
      </c>
      <c r="Z1154" s="28">
        <v>0.17374566</v>
      </c>
      <c r="AA1154" s="28">
        <v>55.097175099999994</v>
      </c>
      <c r="AB1154" s="28">
        <v>9.6016672799999991</v>
      </c>
      <c r="AC1154" s="28">
        <v>0</v>
      </c>
      <c r="AD1154" s="28">
        <v>0</v>
      </c>
      <c r="AE1154" s="28">
        <v>0</v>
      </c>
      <c r="AF1154" s="28">
        <v>0</v>
      </c>
      <c r="AG1154" s="28">
        <v>0</v>
      </c>
      <c r="AH1154" s="28">
        <v>0</v>
      </c>
      <c r="AI1154" s="28">
        <v>0</v>
      </c>
      <c r="AJ1154" s="28">
        <v>0</v>
      </c>
      <c r="AK1154" s="28">
        <v>0</v>
      </c>
      <c r="AL1154" s="28">
        <v>3.4160067500000002</v>
      </c>
      <c r="AM1154" s="28">
        <v>3.4160067500000002</v>
      </c>
      <c r="AN1154" s="28">
        <v>0</v>
      </c>
      <c r="AO1154" s="28">
        <v>0</v>
      </c>
      <c r="AP1154" s="28">
        <v>0.35719726000000002</v>
      </c>
      <c r="AQ1154" s="28">
        <v>0.35719726000000002</v>
      </c>
      <c r="AR1154" s="28">
        <v>0</v>
      </c>
      <c r="AS1154" s="28">
        <v>0</v>
      </c>
      <c r="AT1154" s="28">
        <v>3.7732040099999997</v>
      </c>
      <c r="AU1154" s="28">
        <v>5.8284632699999994</v>
      </c>
      <c r="AV1154" s="28">
        <v>15.896940539999999</v>
      </c>
      <c r="AW1154" s="28">
        <v>21.72540381</v>
      </c>
      <c r="AX1154" s="28">
        <v>0</v>
      </c>
      <c r="AY1154" s="28">
        <v>0</v>
      </c>
      <c r="AZ1154" s="28">
        <v>21.72540381</v>
      </c>
    </row>
    <row r="1155" spans="2:52" x14ac:dyDescent="0.25">
      <c r="B1155" s="15" t="s">
        <v>873</v>
      </c>
      <c r="C1155" s="28">
        <v>2.9790542999999996</v>
      </c>
      <c r="D1155" s="28">
        <v>1.1374240200000001</v>
      </c>
      <c r="E1155" s="28">
        <v>0.17055103000000002</v>
      </c>
      <c r="F1155" s="28">
        <v>0.73860756000000005</v>
      </c>
      <c r="G1155" s="28">
        <v>0.22826542999999999</v>
      </c>
      <c r="H1155" s="28">
        <v>1.8416302799999997</v>
      </c>
      <c r="I1155" s="28">
        <v>0.73746491000000003</v>
      </c>
      <c r="J1155" s="28">
        <v>0.23838300000000001</v>
      </c>
      <c r="K1155" s="28">
        <v>0.79162219999999994</v>
      </c>
      <c r="L1155" s="28">
        <v>7.4160169999999997E-2</v>
      </c>
      <c r="M1155" s="28">
        <v>59.357734790000002</v>
      </c>
      <c r="N1155" s="28">
        <v>39.287232000000003</v>
      </c>
      <c r="O1155" s="28">
        <v>5.0486790000000004E-2</v>
      </c>
      <c r="P1155" s="28">
        <v>2.0015999999999999E-2</v>
      </c>
      <c r="Q1155" s="28">
        <v>20</v>
      </c>
      <c r="R1155" s="28">
        <v>62.336789089999996</v>
      </c>
      <c r="S1155" s="28">
        <v>21.553567359999999</v>
      </c>
      <c r="T1155" s="28">
        <v>0.1114912</v>
      </c>
      <c r="U1155" s="28">
        <v>2.3864410899999999</v>
      </c>
      <c r="V1155" s="28">
        <v>0</v>
      </c>
      <c r="W1155" s="28">
        <v>0.102383</v>
      </c>
      <c r="X1155" s="28">
        <v>1.45541582</v>
      </c>
      <c r="Y1155" s="28">
        <v>3.8510903500000002</v>
      </c>
      <c r="Z1155" s="28">
        <v>1.0478488500000001</v>
      </c>
      <c r="AA1155" s="28">
        <v>30.508237670000003</v>
      </c>
      <c r="AB1155" s="28">
        <v>31.828551419999997</v>
      </c>
      <c r="AC1155" s="28">
        <v>0</v>
      </c>
      <c r="AD1155" s="28">
        <v>0</v>
      </c>
      <c r="AE1155" s="28">
        <v>0</v>
      </c>
      <c r="AF1155" s="28">
        <v>0</v>
      </c>
      <c r="AG1155" s="28">
        <v>0</v>
      </c>
      <c r="AH1155" s="28">
        <v>0</v>
      </c>
      <c r="AI1155" s="28">
        <v>0</v>
      </c>
      <c r="AJ1155" s="28">
        <v>0.19483971</v>
      </c>
      <c r="AK1155" s="28">
        <v>0.19483971</v>
      </c>
      <c r="AL1155" s="28">
        <v>4.3196112799999993</v>
      </c>
      <c r="AM1155" s="28">
        <v>4.3196112799999993</v>
      </c>
      <c r="AN1155" s="28">
        <v>0</v>
      </c>
      <c r="AO1155" s="28">
        <v>0</v>
      </c>
      <c r="AP1155" s="28">
        <v>1.18558444</v>
      </c>
      <c r="AQ1155" s="28">
        <v>1.18558444</v>
      </c>
      <c r="AR1155" s="28">
        <v>0</v>
      </c>
      <c r="AS1155" s="28">
        <v>0</v>
      </c>
      <c r="AT1155" s="28">
        <v>5.5051957199999988</v>
      </c>
      <c r="AU1155" s="28">
        <v>26.518195410000001</v>
      </c>
      <c r="AV1155" s="28">
        <v>16.783876009999997</v>
      </c>
      <c r="AW1155" s="28">
        <v>43.302071420000004</v>
      </c>
      <c r="AX1155" s="28">
        <v>1.60512075</v>
      </c>
      <c r="AY1155" s="28">
        <v>6.88187836</v>
      </c>
      <c r="AZ1155" s="28">
        <v>34.815072310000005</v>
      </c>
    </row>
    <row r="1156" spans="2:52" x14ac:dyDescent="0.25">
      <c r="B1156" s="15" t="s">
        <v>874</v>
      </c>
      <c r="C1156" s="28">
        <v>58.317581010000005</v>
      </c>
      <c r="D1156" s="28">
        <v>50.323378630000001</v>
      </c>
      <c r="E1156" s="28">
        <v>23.894628280000003</v>
      </c>
      <c r="F1156" s="28">
        <v>25.43831282</v>
      </c>
      <c r="G1156" s="28">
        <v>0.99043753000000001</v>
      </c>
      <c r="H1156" s="28">
        <v>7.9942023800000008</v>
      </c>
      <c r="I1156" s="28">
        <v>1.2512809899999999</v>
      </c>
      <c r="J1156" s="28">
        <v>0.81312300000000004</v>
      </c>
      <c r="K1156" s="28">
        <v>5.1872899800000001</v>
      </c>
      <c r="L1156" s="28">
        <v>0.74250841000000001</v>
      </c>
      <c r="M1156" s="28">
        <v>101.97019803999999</v>
      </c>
      <c r="N1156" s="28">
        <v>84.155501999999998</v>
      </c>
      <c r="O1156" s="28">
        <v>17.814696039999998</v>
      </c>
      <c r="P1156" s="28">
        <v>0</v>
      </c>
      <c r="Q1156" s="28">
        <v>0</v>
      </c>
      <c r="R1156" s="28">
        <v>160.28777905000001</v>
      </c>
      <c r="S1156" s="28">
        <v>76.048093180000009</v>
      </c>
      <c r="T1156" s="28">
        <v>2.9043764300000001</v>
      </c>
      <c r="U1156" s="28">
        <v>6.5899574900000006</v>
      </c>
      <c r="V1156" s="28">
        <v>0</v>
      </c>
      <c r="W1156" s="28">
        <v>0</v>
      </c>
      <c r="X1156" s="28">
        <v>0</v>
      </c>
      <c r="Y1156" s="28">
        <v>17.23422794</v>
      </c>
      <c r="Z1156" s="28">
        <v>0</v>
      </c>
      <c r="AA1156" s="28">
        <v>102.77665504000001</v>
      </c>
      <c r="AB1156" s="28">
        <v>57.511124010000003</v>
      </c>
      <c r="AC1156" s="28">
        <v>0</v>
      </c>
      <c r="AD1156" s="28">
        <v>0</v>
      </c>
      <c r="AE1156" s="28">
        <v>0</v>
      </c>
      <c r="AF1156" s="28">
        <v>0</v>
      </c>
      <c r="AG1156" s="28">
        <v>0</v>
      </c>
      <c r="AH1156" s="28">
        <v>0</v>
      </c>
      <c r="AI1156" s="28">
        <v>0</v>
      </c>
      <c r="AJ1156" s="28">
        <v>0</v>
      </c>
      <c r="AK1156" s="28">
        <v>0</v>
      </c>
      <c r="AL1156" s="28">
        <v>2.9181331099999999</v>
      </c>
      <c r="AM1156" s="28">
        <v>2.9181331099999999</v>
      </c>
      <c r="AN1156" s="28">
        <v>0</v>
      </c>
      <c r="AO1156" s="28">
        <v>0</v>
      </c>
      <c r="AP1156" s="28">
        <v>0</v>
      </c>
      <c r="AQ1156" s="28">
        <v>0</v>
      </c>
      <c r="AR1156" s="28">
        <v>0</v>
      </c>
      <c r="AS1156" s="28">
        <v>0</v>
      </c>
      <c r="AT1156" s="28">
        <v>2.9181331099999999</v>
      </c>
      <c r="AU1156" s="28">
        <v>54.592990900000004</v>
      </c>
      <c r="AV1156" s="28">
        <v>155.76364076999999</v>
      </c>
      <c r="AW1156" s="28">
        <v>210.35663167000001</v>
      </c>
      <c r="AX1156" s="28">
        <v>0</v>
      </c>
      <c r="AY1156" s="28">
        <v>10.95111891</v>
      </c>
      <c r="AZ1156" s="28">
        <v>199.40551275999999</v>
      </c>
    </row>
    <row r="1157" spans="2:52" x14ac:dyDescent="0.25">
      <c r="B1157" s="15" t="s">
        <v>321</v>
      </c>
      <c r="C1157" s="28">
        <v>4.8512946100000001</v>
      </c>
      <c r="D1157" s="28">
        <v>0.94120956</v>
      </c>
      <c r="E1157" s="28">
        <v>0.24344529000000001</v>
      </c>
      <c r="F1157" s="28">
        <v>0.27898447999999998</v>
      </c>
      <c r="G1157" s="28">
        <v>0.41877978999999999</v>
      </c>
      <c r="H1157" s="28">
        <v>3.9100850500000002</v>
      </c>
      <c r="I1157" s="28">
        <v>0.56043668000000002</v>
      </c>
      <c r="J1157" s="28">
        <v>0.48724000000000001</v>
      </c>
      <c r="K1157" s="28">
        <v>2.6694249999999999</v>
      </c>
      <c r="L1157" s="28">
        <v>0.19298336999999999</v>
      </c>
      <c r="M1157" s="28">
        <v>47.465622000000003</v>
      </c>
      <c r="N1157" s="28">
        <v>47.465622000000003</v>
      </c>
      <c r="O1157" s="28">
        <v>0</v>
      </c>
      <c r="P1157" s="28">
        <v>0</v>
      </c>
      <c r="Q1157" s="28">
        <v>0</v>
      </c>
      <c r="R1157" s="28">
        <v>52.31691661</v>
      </c>
      <c r="S1157" s="28">
        <v>26.449245399999999</v>
      </c>
      <c r="T1157" s="28">
        <v>0.41102850000000002</v>
      </c>
      <c r="U1157" s="28">
        <v>5.03235264</v>
      </c>
      <c r="V1157" s="28">
        <v>0</v>
      </c>
      <c r="W1157" s="28">
        <v>4.9500000000000002E-2</v>
      </c>
      <c r="X1157" s="28">
        <v>2.6865311800000002</v>
      </c>
      <c r="Y1157" s="28">
        <v>5.6202414699999999</v>
      </c>
      <c r="Z1157" s="28">
        <v>0</v>
      </c>
      <c r="AA1157" s="28">
        <v>40.248899189999996</v>
      </c>
      <c r="AB1157" s="28">
        <v>12.06801742</v>
      </c>
      <c r="AC1157" s="28">
        <v>0</v>
      </c>
      <c r="AD1157" s="28">
        <v>0</v>
      </c>
      <c r="AE1157" s="28">
        <v>0</v>
      </c>
      <c r="AF1157" s="28">
        <v>0</v>
      </c>
      <c r="AG1157" s="28">
        <v>0</v>
      </c>
      <c r="AH1157" s="28">
        <v>0</v>
      </c>
      <c r="AI1157" s="28">
        <v>0</v>
      </c>
      <c r="AJ1157" s="28">
        <v>9.8725500799999999</v>
      </c>
      <c r="AK1157" s="28">
        <v>9.8725500799999999</v>
      </c>
      <c r="AL1157" s="28">
        <v>0</v>
      </c>
      <c r="AM1157" s="28">
        <v>0</v>
      </c>
      <c r="AN1157" s="28">
        <v>0</v>
      </c>
      <c r="AO1157" s="28">
        <v>0</v>
      </c>
      <c r="AP1157" s="28">
        <v>1.7209460700000001</v>
      </c>
      <c r="AQ1157" s="28">
        <v>1.7209460700000001</v>
      </c>
      <c r="AR1157" s="28">
        <v>0</v>
      </c>
      <c r="AS1157" s="28">
        <v>6.4070900000000002</v>
      </c>
      <c r="AT1157" s="28">
        <v>8.1280360700000003</v>
      </c>
      <c r="AU1157" s="28">
        <v>13.81253143</v>
      </c>
      <c r="AV1157" s="28">
        <v>15.47029783</v>
      </c>
      <c r="AW1157" s="28">
        <v>29.282829259999996</v>
      </c>
      <c r="AX1157" s="28">
        <v>0</v>
      </c>
      <c r="AY1157" s="28">
        <v>4.1499000000000001E-2</v>
      </c>
      <c r="AZ1157" s="28">
        <v>29.241330259999998</v>
      </c>
    </row>
    <row r="1158" spans="2:52" x14ac:dyDescent="0.25">
      <c r="B1158" s="15" t="s">
        <v>824</v>
      </c>
      <c r="C1158" s="28">
        <v>4.0116666600000004</v>
      </c>
      <c r="D1158" s="28">
        <v>1.5008276</v>
      </c>
      <c r="E1158" s="28">
        <v>0.73855786999999995</v>
      </c>
      <c r="F1158" s="28">
        <v>0.35804750000000002</v>
      </c>
      <c r="G1158" s="28">
        <v>0.40422222999999996</v>
      </c>
      <c r="H1158" s="28">
        <v>2.5108390599999999</v>
      </c>
      <c r="I1158" s="28">
        <v>0.44531763000000002</v>
      </c>
      <c r="J1158" s="28">
        <v>0.35114499999999998</v>
      </c>
      <c r="K1158" s="28">
        <v>1.2878127800000001</v>
      </c>
      <c r="L1158" s="28">
        <v>0.42656365000000002</v>
      </c>
      <c r="M1158" s="28">
        <v>76.981536000000006</v>
      </c>
      <c r="N1158" s="28">
        <v>76.981536000000006</v>
      </c>
      <c r="O1158" s="28">
        <v>0</v>
      </c>
      <c r="P1158" s="28">
        <v>0</v>
      </c>
      <c r="Q1158" s="28">
        <v>0</v>
      </c>
      <c r="R1158" s="28">
        <v>80.993202659999994</v>
      </c>
      <c r="S1158" s="28">
        <v>40.11387689</v>
      </c>
      <c r="T1158" s="28">
        <v>0.17815500000000001</v>
      </c>
      <c r="U1158" s="28">
        <v>7.8556259400000004</v>
      </c>
      <c r="V1158" s="28">
        <v>0</v>
      </c>
      <c r="W1158" s="28">
        <v>0</v>
      </c>
      <c r="X1158" s="28">
        <v>4.6092359800000002</v>
      </c>
      <c r="Y1158" s="28">
        <v>5.6770671399999992</v>
      </c>
      <c r="Z1158" s="28">
        <v>0</v>
      </c>
      <c r="AA1158" s="28">
        <v>58.433960949999999</v>
      </c>
      <c r="AB1158" s="28">
        <v>22.559241710000002</v>
      </c>
      <c r="AC1158" s="28">
        <v>0</v>
      </c>
      <c r="AD1158" s="28">
        <v>0</v>
      </c>
      <c r="AE1158" s="28">
        <v>0</v>
      </c>
      <c r="AF1158" s="28">
        <v>0</v>
      </c>
      <c r="AG1158" s="28">
        <v>0</v>
      </c>
      <c r="AH1158" s="28">
        <v>0</v>
      </c>
      <c r="AI1158" s="28">
        <v>0</v>
      </c>
      <c r="AJ1158" s="28">
        <v>0</v>
      </c>
      <c r="AK1158" s="28">
        <v>0</v>
      </c>
      <c r="AL1158" s="28">
        <v>0.53256800000000004</v>
      </c>
      <c r="AM1158" s="28">
        <v>0.53256800000000004</v>
      </c>
      <c r="AN1158" s="28">
        <v>0</v>
      </c>
      <c r="AO1158" s="28">
        <v>0</v>
      </c>
      <c r="AP1158" s="28">
        <v>0</v>
      </c>
      <c r="AQ1158" s="28">
        <v>0</v>
      </c>
      <c r="AR1158" s="28">
        <v>0</v>
      </c>
      <c r="AS1158" s="28">
        <v>0</v>
      </c>
      <c r="AT1158" s="28">
        <v>0.53256800000000004</v>
      </c>
      <c r="AU1158" s="28">
        <v>22.026673710000001</v>
      </c>
      <c r="AV1158" s="28">
        <v>45.378683600000002</v>
      </c>
      <c r="AW1158" s="28">
        <v>67.405357309999999</v>
      </c>
      <c r="AX1158" s="28">
        <v>0.85991779000000002</v>
      </c>
      <c r="AY1158" s="28">
        <v>6.4368656699999995</v>
      </c>
      <c r="AZ1158" s="28">
        <v>60.108573849999999</v>
      </c>
    </row>
    <row r="1159" spans="2:52" x14ac:dyDescent="0.25">
      <c r="B1159" s="15" t="s">
        <v>875</v>
      </c>
      <c r="C1159" s="28">
        <v>6.7838102199999994</v>
      </c>
      <c r="D1159" s="28">
        <v>2.3052482999999997</v>
      </c>
      <c r="E1159" s="28">
        <v>0.89642462000000001</v>
      </c>
      <c r="F1159" s="28">
        <v>1.14764157</v>
      </c>
      <c r="G1159" s="28">
        <v>0.26118210999999997</v>
      </c>
      <c r="H1159" s="28">
        <v>4.4785619199999998</v>
      </c>
      <c r="I1159" s="28">
        <v>0.10614825999999999</v>
      </c>
      <c r="J1159" s="28">
        <v>0.90316721999999994</v>
      </c>
      <c r="K1159" s="28">
        <v>3.46924644</v>
      </c>
      <c r="L1159" s="28">
        <v>0</v>
      </c>
      <c r="M1159" s="28">
        <v>45.450299999999999</v>
      </c>
      <c r="N1159" s="28">
        <v>45.450299999999999</v>
      </c>
      <c r="O1159" s="28">
        <v>0</v>
      </c>
      <c r="P1159" s="28">
        <v>0</v>
      </c>
      <c r="Q1159" s="28">
        <v>0</v>
      </c>
      <c r="R1159" s="28">
        <v>52.234110219999998</v>
      </c>
      <c r="S1159" s="28">
        <v>21.88794579</v>
      </c>
      <c r="T1159" s="28">
        <v>0.11258356</v>
      </c>
      <c r="U1159" s="28">
        <v>3.8133857500000001</v>
      </c>
      <c r="V1159" s="28">
        <v>0</v>
      </c>
      <c r="W1159" s="28">
        <v>4.0684536400000004</v>
      </c>
      <c r="X1159" s="28">
        <v>1.26099275</v>
      </c>
      <c r="Y1159" s="28">
        <v>5.5950576100000005</v>
      </c>
      <c r="Z1159" s="28">
        <v>1.9395659999999999</v>
      </c>
      <c r="AA1159" s="28">
        <v>38.677985100000001</v>
      </c>
      <c r="AB1159" s="28">
        <v>13.556125119999999</v>
      </c>
      <c r="AC1159" s="28">
        <v>0</v>
      </c>
      <c r="AD1159" s="28">
        <v>0</v>
      </c>
      <c r="AE1159" s="28">
        <v>0</v>
      </c>
      <c r="AF1159" s="28">
        <v>0</v>
      </c>
      <c r="AG1159" s="28">
        <v>0</v>
      </c>
      <c r="AH1159" s="28">
        <v>0</v>
      </c>
      <c r="AI1159" s="28">
        <v>0</v>
      </c>
      <c r="AJ1159" s="28">
        <v>0</v>
      </c>
      <c r="AK1159" s="28">
        <v>0</v>
      </c>
      <c r="AL1159" s="28">
        <v>2.62521776</v>
      </c>
      <c r="AM1159" s="28">
        <v>2.62521776</v>
      </c>
      <c r="AN1159" s="28">
        <v>0</v>
      </c>
      <c r="AO1159" s="28">
        <v>0</v>
      </c>
      <c r="AP1159" s="28">
        <v>2.8986602000000001</v>
      </c>
      <c r="AQ1159" s="28">
        <v>2.8986602000000001</v>
      </c>
      <c r="AR1159" s="28">
        <v>0</v>
      </c>
      <c r="AS1159" s="28">
        <v>1.8942773799999999</v>
      </c>
      <c r="AT1159" s="28">
        <v>7.4181553400000002</v>
      </c>
      <c r="AU1159" s="28">
        <v>6.1379697800000006</v>
      </c>
      <c r="AV1159" s="28">
        <v>4.1125749999999996</v>
      </c>
      <c r="AW1159" s="28">
        <v>10.250544779999998</v>
      </c>
      <c r="AX1159" s="28">
        <v>0</v>
      </c>
      <c r="AY1159" s="28">
        <v>0</v>
      </c>
      <c r="AZ1159" s="28">
        <v>10.250544779999998</v>
      </c>
    </row>
    <row r="1160" spans="2:52" x14ac:dyDescent="0.25">
      <c r="B1160" s="15" t="s">
        <v>876</v>
      </c>
      <c r="C1160" s="28">
        <v>6.4691316700000003</v>
      </c>
      <c r="D1160" s="28">
        <v>1.4774190899999999</v>
      </c>
      <c r="E1160" s="28">
        <v>0.55768994999999999</v>
      </c>
      <c r="F1160" s="28">
        <v>0.60012673999999999</v>
      </c>
      <c r="G1160" s="28">
        <v>0.31960240000000001</v>
      </c>
      <c r="H1160" s="28">
        <v>4.9917125799999997</v>
      </c>
      <c r="I1160" s="28">
        <v>0.35199008000000004</v>
      </c>
      <c r="J1160" s="28">
        <v>0.42296400000000001</v>
      </c>
      <c r="K1160" s="28">
        <v>4.12011065</v>
      </c>
      <c r="L1160" s="28">
        <v>9.6647850000000007E-2</v>
      </c>
      <c r="M1160" s="28">
        <v>58.386660419999998</v>
      </c>
      <c r="N1160" s="28">
        <v>58.361885999999998</v>
      </c>
      <c r="O1160" s="28">
        <v>1.4324420000000001E-2</v>
      </c>
      <c r="P1160" s="28">
        <v>0</v>
      </c>
      <c r="Q1160" s="28">
        <v>1.0449999999999999E-2</v>
      </c>
      <c r="R1160" s="28">
        <v>64.855792090000008</v>
      </c>
      <c r="S1160" s="28">
        <v>28.867443870000002</v>
      </c>
      <c r="T1160" s="28">
        <v>0.20525339000000001</v>
      </c>
      <c r="U1160" s="28">
        <v>7.1475363700000001</v>
      </c>
      <c r="V1160" s="28">
        <v>0</v>
      </c>
      <c r="W1160" s="28">
        <v>10.001210499999999</v>
      </c>
      <c r="X1160" s="28">
        <v>6.2939501199999999</v>
      </c>
      <c r="Y1160" s="28">
        <v>8.4280218599999994</v>
      </c>
      <c r="Z1160" s="28">
        <v>2.51379471</v>
      </c>
      <c r="AA1160" s="28">
        <v>63.45721082</v>
      </c>
      <c r="AB1160" s="28">
        <v>1.3985812699999998</v>
      </c>
      <c r="AC1160" s="28">
        <v>0</v>
      </c>
      <c r="AD1160" s="28">
        <v>0</v>
      </c>
      <c r="AE1160" s="28">
        <v>0</v>
      </c>
      <c r="AF1160" s="28">
        <v>0</v>
      </c>
      <c r="AG1160" s="28">
        <v>0</v>
      </c>
      <c r="AH1160" s="28">
        <v>0</v>
      </c>
      <c r="AI1160" s="28">
        <v>0</v>
      </c>
      <c r="AJ1160" s="28">
        <v>0</v>
      </c>
      <c r="AK1160" s="28">
        <v>0</v>
      </c>
      <c r="AL1160" s="28">
        <v>2.8000000000000001E-2</v>
      </c>
      <c r="AM1160" s="28">
        <v>2.8000000000000001E-2</v>
      </c>
      <c r="AN1160" s="28">
        <v>0</v>
      </c>
      <c r="AO1160" s="28">
        <v>0</v>
      </c>
      <c r="AP1160" s="28">
        <v>0</v>
      </c>
      <c r="AQ1160" s="28">
        <v>0</v>
      </c>
      <c r="AR1160" s="28">
        <v>0</v>
      </c>
      <c r="AS1160" s="28">
        <v>0</v>
      </c>
      <c r="AT1160" s="28">
        <v>2.8000000000000001E-2</v>
      </c>
      <c r="AU1160" s="28">
        <v>1.3705812699999997</v>
      </c>
      <c r="AV1160" s="28">
        <v>1.9779368799999999</v>
      </c>
      <c r="AW1160" s="28">
        <v>3.3485181499999999</v>
      </c>
      <c r="AX1160" s="28">
        <v>0</v>
      </c>
      <c r="AY1160" s="28">
        <v>0</v>
      </c>
      <c r="AZ1160" s="28">
        <v>3.3485181499999999</v>
      </c>
    </row>
    <row r="1161" spans="2:52" x14ac:dyDescent="0.25">
      <c r="B1161" s="15" t="s">
        <v>877</v>
      </c>
      <c r="C1161" s="28">
        <v>5.7373570899999997</v>
      </c>
      <c r="D1161" s="28">
        <v>1.4965469599999999</v>
      </c>
      <c r="E1161" s="28">
        <v>0.83769829000000007</v>
      </c>
      <c r="F1161" s="28">
        <v>0.35904787999999999</v>
      </c>
      <c r="G1161" s="28">
        <v>0.29980078999999998</v>
      </c>
      <c r="H1161" s="28">
        <v>4.2408101299999998</v>
      </c>
      <c r="I1161" s="28">
        <v>0.57492743000000002</v>
      </c>
      <c r="J1161" s="28">
        <v>0.32432899999999998</v>
      </c>
      <c r="K1161" s="28">
        <v>0.92608274000000002</v>
      </c>
      <c r="L1161" s="28">
        <v>2.4154709599999999</v>
      </c>
      <c r="M1161" s="28">
        <v>48.221863999999997</v>
      </c>
      <c r="N1161" s="28">
        <v>48.221863999999997</v>
      </c>
      <c r="O1161" s="28">
        <v>0</v>
      </c>
      <c r="P1161" s="28">
        <v>0</v>
      </c>
      <c r="Q1161" s="28">
        <v>0</v>
      </c>
      <c r="R1161" s="28">
        <v>53.959221090000007</v>
      </c>
      <c r="S1161" s="28">
        <v>26.67679231</v>
      </c>
      <c r="T1161" s="28">
        <v>0.30653456000000001</v>
      </c>
      <c r="U1161" s="28">
        <v>3.9264953</v>
      </c>
      <c r="V1161" s="28">
        <v>0</v>
      </c>
      <c r="W1161" s="28">
        <v>0.7</v>
      </c>
      <c r="X1161" s="28">
        <v>1.79185051</v>
      </c>
      <c r="Y1161" s="28">
        <v>3.68557684</v>
      </c>
      <c r="Z1161" s="28">
        <v>0</v>
      </c>
      <c r="AA1161" s="28">
        <v>37.087249519999993</v>
      </c>
      <c r="AB1161" s="28">
        <v>16.871971569999999</v>
      </c>
      <c r="AC1161" s="28">
        <v>0</v>
      </c>
      <c r="AD1161" s="28">
        <v>0</v>
      </c>
      <c r="AE1161" s="28">
        <v>0</v>
      </c>
      <c r="AF1161" s="28">
        <v>0</v>
      </c>
      <c r="AG1161" s="28">
        <v>0</v>
      </c>
      <c r="AH1161" s="28">
        <v>0</v>
      </c>
      <c r="AI1161" s="28">
        <v>0</v>
      </c>
      <c r="AJ1161" s="28">
        <v>0</v>
      </c>
      <c r="AK1161" s="28">
        <v>0</v>
      </c>
      <c r="AL1161" s="28">
        <v>4.6820807700000007</v>
      </c>
      <c r="AM1161" s="28">
        <v>4.6820807700000007</v>
      </c>
      <c r="AN1161" s="28">
        <v>0</v>
      </c>
      <c r="AO1161" s="28">
        <v>0</v>
      </c>
      <c r="AP1161" s="28">
        <v>0</v>
      </c>
      <c r="AQ1161" s="28">
        <v>0</v>
      </c>
      <c r="AR1161" s="28">
        <v>0</v>
      </c>
      <c r="AS1161" s="28">
        <v>0</v>
      </c>
      <c r="AT1161" s="28">
        <v>4.6820807700000007</v>
      </c>
      <c r="AU1161" s="28">
        <v>12.189890800000001</v>
      </c>
      <c r="AV1161" s="28">
        <v>20.478865260000003</v>
      </c>
      <c r="AW1161" s="28">
        <v>32.66875606</v>
      </c>
      <c r="AX1161" s="28">
        <v>0</v>
      </c>
      <c r="AY1161" s="28">
        <v>0</v>
      </c>
      <c r="AZ1161" s="28">
        <v>32.66875606</v>
      </c>
    </row>
    <row r="1162" spans="2:52" x14ac:dyDescent="0.25">
      <c r="B1162" s="15" t="s">
        <v>878</v>
      </c>
      <c r="C1162" s="28">
        <v>12.066819410000003</v>
      </c>
      <c r="D1162" s="28">
        <v>1.6204988899999999</v>
      </c>
      <c r="E1162" s="28">
        <v>0.80062480000000003</v>
      </c>
      <c r="F1162" s="28">
        <v>0.59371693000000003</v>
      </c>
      <c r="G1162" s="28">
        <v>0.22615716</v>
      </c>
      <c r="H1162" s="28">
        <v>10.446320520000002</v>
      </c>
      <c r="I1162" s="28">
        <v>0.33888653000000002</v>
      </c>
      <c r="J1162" s="28">
        <v>0.82977109999999998</v>
      </c>
      <c r="K1162" s="28">
        <v>9.22505299</v>
      </c>
      <c r="L1162" s="28">
        <v>5.2609900000000001E-2</v>
      </c>
      <c r="M1162" s="28">
        <v>65.82167321</v>
      </c>
      <c r="N1162" s="28">
        <v>65.790156999999994</v>
      </c>
      <c r="O1162" s="28">
        <v>3.1516209999999996E-2</v>
      </c>
      <c r="P1162" s="28">
        <v>0</v>
      </c>
      <c r="Q1162" s="28">
        <v>0</v>
      </c>
      <c r="R1162" s="28">
        <v>77.888492620000008</v>
      </c>
      <c r="S1162" s="28">
        <v>39.826381060000003</v>
      </c>
      <c r="T1162" s="28">
        <v>0</v>
      </c>
      <c r="U1162" s="28">
        <v>6.2901330399999997</v>
      </c>
      <c r="V1162" s="28">
        <v>0</v>
      </c>
      <c r="W1162" s="28">
        <v>0</v>
      </c>
      <c r="X1162" s="28">
        <v>2.5294212799999998</v>
      </c>
      <c r="Y1162" s="28">
        <v>8.28517525</v>
      </c>
      <c r="Z1162" s="28">
        <v>1.22082968</v>
      </c>
      <c r="AA1162" s="28">
        <v>58.151940310000001</v>
      </c>
      <c r="AB1162" s="28">
        <v>19.73655231</v>
      </c>
      <c r="AC1162" s="28">
        <v>0</v>
      </c>
      <c r="AD1162" s="28">
        <v>0</v>
      </c>
      <c r="AE1162" s="28">
        <v>0</v>
      </c>
      <c r="AF1162" s="28">
        <v>0</v>
      </c>
      <c r="AG1162" s="28">
        <v>0</v>
      </c>
      <c r="AH1162" s="28">
        <v>0</v>
      </c>
      <c r="AI1162" s="28">
        <v>0</v>
      </c>
      <c r="AJ1162" s="28">
        <v>0</v>
      </c>
      <c r="AK1162" s="28">
        <v>0</v>
      </c>
      <c r="AL1162" s="28">
        <v>9.0342119299999997</v>
      </c>
      <c r="AM1162" s="28">
        <v>9.0342119299999997</v>
      </c>
      <c r="AN1162" s="28">
        <v>0</v>
      </c>
      <c r="AO1162" s="28">
        <v>0</v>
      </c>
      <c r="AP1162" s="28">
        <v>1.3962416000000002</v>
      </c>
      <c r="AQ1162" s="28">
        <v>1.3962416000000002</v>
      </c>
      <c r="AR1162" s="28">
        <v>0</v>
      </c>
      <c r="AS1162" s="28">
        <v>0</v>
      </c>
      <c r="AT1162" s="28">
        <v>10.430453529999999</v>
      </c>
      <c r="AU1162" s="28">
        <v>9.306098780000001</v>
      </c>
      <c r="AV1162" s="28">
        <v>11.566283890000001</v>
      </c>
      <c r="AW1162" s="28">
        <v>20.87238267</v>
      </c>
      <c r="AX1162" s="28">
        <v>0</v>
      </c>
      <c r="AY1162" s="28">
        <v>0</v>
      </c>
      <c r="AZ1162" s="28">
        <v>20.87238267</v>
      </c>
    </row>
    <row r="1163" spans="2:52" x14ac:dyDescent="0.25">
      <c r="B1163" s="15" t="s">
        <v>879</v>
      </c>
      <c r="C1163" s="28">
        <v>2.72168747</v>
      </c>
      <c r="D1163" s="28">
        <v>1.04005758</v>
      </c>
      <c r="E1163" s="28">
        <v>0.28845694</v>
      </c>
      <c r="F1163" s="28">
        <v>0.42830420000000002</v>
      </c>
      <c r="G1163" s="28">
        <v>0.32329644000000002</v>
      </c>
      <c r="H1163" s="28">
        <v>1.6816298900000002</v>
      </c>
      <c r="I1163" s="28">
        <v>0.24812463000000001</v>
      </c>
      <c r="J1163" s="28">
        <v>0.31183499999999997</v>
      </c>
      <c r="K1163" s="28">
        <v>0.73861275999999998</v>
      </c>
      <c r="L1163" s="28">
        <v>0.3830575</v>
      </c>
      <c r="M1163" s="28">
        <v>39.591434999999997</v>
      </c>
      <c r="N1163" s="28">
        <v>39.591434999999997</v>
      </c>
      <c r="O1163" s="28">
        <v>0</v>
      </c>
      <c r="P1163" s="28">
        <v>0</v>
      </c>
      <c r="Q1163" s="28">
        <v>0</v>
      </c>
      <c r="R1163" s="28">
        <v>42.313122469999996</v>
      </c>
      <c r="S1163" s="28">
        <v>28.036768370000001</v>
      </c>
      <c r="T1163" s="28">
        <v>0.16012499999999999</v>
      </c>
      <c r="U1163" s="28">
        <v>2.9795535200000001</v>
      </c>
      <c r="V1163" s="28">
        <v>0</v>
      </c>
      <c r="W1163" s="28">
        <v>0</v>
      </c>
      <c r="X1163" s="28">
        <v>1.09625628</v>
      </c>
      <c r="Y1163" s="28">
        <v>3.3238880800000001</v>
      </c>
      <c r="Z1163" s="28">
        <v>0</v>
      </c>
      <c r="AA1163" s="28">
        <v>35.596591250000003</v>
      </c>
      <c r="AB1163" s="28">
        <v>6.7165312200000002</v>
      </c>
      <c r="AC1163" s="28">
        <v>0</v>
      </c>
      <c r="AD1163" s="28">
        <v>0</v>
      </c>
      <c r="AE1163" s="28">
        <v>0</v>
      </c>
      <c r="AF1163" s="28">
        <v>0</v>
      </c>
      <c r="AG1163" s="28">
        <v>0</v>
      </c>
      <c r="AH1163" s="28">
        <v>0</v>
      </c>
      <c r="AI1163" s="28">
        <v>0</v>
      </c>
      <c r="AJ1163" s="28">
        <v>0</v>
      </c>
      <c r="AK1163" s="28">
        <v>0</v>
      </c>
      <c r="AL1163" s="28">
        <v>1.03</v>
      </c>
      <c r="AM1163" s="28">
        <v>1.03</v>
      </c>
      <c r="AN1163" s="28">
        <v>0</v>
      </c>
      <c r="AO1163" s="28">
        <v>0</v>
      </c>
      <c r="AP1163" s="28">
        <v>0</v>
      </c>
      <c r="AQ1163" s="28">
        <v>0</v>
      </c>
      <c r="AR1163" s="28">
        <v>0</v>
      </c>
      <c r="AS1163" s="28">
        <v>0</v>
      </c>
      <c r="AT1163" s="28">
        <v>1.03</v>
      </c>
      <c r="AU1163" s="28">
        <v>5.6865312200000009</v>
      </c>
      <c r="AV1163" s="28">
        <v>3.3852543700000002</v>
      </c>
      <c r="AW1163" s="28">
        <v>9.0717855899999993</v>
      </c>
      <c r="AX1163" s="28">
        <v>0</v>
      </c>
      <c r="AY1163" s="28">
        <v>0</v>
      </c>
      <c r="AZ1163" s="28">
        <v>9.0717855899999993</v>
      </c>
    </row>
    <row r="1164" spans="2:52" x14ac:dyDescent="0.25">
      <c r="B1164" s="15" t="s">
        <v>880</v>
      </c>
      <c r="C1164" s="28">
        <v>3.3186865999999999</v>
      </c>
      <c r="D1164" s="28">
        <v>1.44250875</v>
      </c>
      <c r="E1164" s="28">
        <v>0.61907551999999999</v>
      </c>
      <c r="F1164" s="28">
        <v>0.57126144999999995</v>
      </c>
      <c r="G1164" s="28">
        <v>0.25217178000000001</v>
      </c>
      <c r="H1164" s="28">
        <v>1.8761778500000001</v>
      </c>
      <c r="I1164" s="28">
        <v>0.31013448999999998</v>
      </c>
      <c r="J1164" s="28">
        <v>0.80264100000000005</v>
      </c>
      <c r="K1164" s="28">
        <v>0.76340235999999995</v>
      </c>
      <c r="L1164" s="28">
        <v>0</v>
      </c>
      <c r="M1164" s="28">
        <v>57.715290580000001</v>
      </c>
      <c r="N1164" s="28">
        <v>57.663454999999999</v>
      </c>
      <c r="O1164" s="28">
        <v>5.1835579999999999E-2</v>
      </c>
      <c r="P1164" s="28">
        <v>0</v>
      </c>
      <c r="Q1164" s="28">
        <v>0</v>
      </c>
      <c r="R1164" s="28">
        <v>61.033977180000001</v>
      </c>
      <c r="S1164" s="28">
        <v>31.952658920000001</v>
      </c>
      <c r="T1164" s="28">
        <v>0.25877255999999998</v>
      </c>
      <c r="U1164" s="28">
        <v>4.6801830000000004</v>
      </c>
      <c r="V1164" s="28">
        <v>0</v>
      </c>
      <c r="W1164" s="28">
        <v>0.56795450000000003</v>
      </c>
      <c r="X1164" s="28">
        <v>1.6139628500000001</v>
      </c>
      <c r="Y1164" s="28">
        <v>5.8945562200000001</v>
      </c>
      <c r="Z1164" s="28">
        <v>0.93328630000000001</v>
      </c>
      <c r="AA1164" s="28">
        <v>45.901374350000005</v>
      </c>
      <c r="AB1164" s="28">
        <v>15.132602829999998</v>
      </c>
      <c r="AC1164" s="28">
        <v>0</v>
      </c>
      <c r="AD1164" s="28">
        <v>0</v>
      </c>
      <c r="AE1164" s="28">
        <v>0</v>
      </c>
      <c r="AF1164" s="28">
        <v>0</v>
      </c>
      <c r="AG1164" s="28">
        <v>0</v>
      </c>
      <c r="AH1164" s="28">
        <v>0</v>
      </c>
      <c r="AI1164" s="28">
        <v>0</v>
      </c>
      <c r="AJ1164" s="28">
        <v>0</v>
      </c>
      <c r="AK1164" s="28">
        <v>0</v>
      </c>
      <c r="AL1164" s="28">
        <v>0.93042999999999998</v>
      </c>
      <c r="AM1164" s="28">
        <v>0.93042999999999998</v>
      </c>
      <c r="AN1164" s="28">
        <v>0</v>
      </c>
      <c r="AO1164" s="28">
        <v>0</v>
      </c>
      <c r="AP1164" s="28">
        <v>0.98076923999999999</v>
      </c>
      <c r="AQ1164" s="28">
        <v>0.98076923999999999</v>
      </c>
      <c r="AR1164" s="28">
        <v>0</v>
      </c>
      <c r="AS1164" s="28">
        <v>0</v>
      </c>
      <c r="AT1164" s="28">
        <v>1.91119924</v>
      </c>
      <c r="AU1164" s="28">
        <v>13.22140359</v>
      </c>
      <c r="AV1164" s="28">
        <v>18.232590560000002</v>
      </c>
      <c r="AW1164" s="28">
        <v>31.453994150000003</v>
      </c>
      <c r="AX1164" s="28">
        <v>0.48029359999999999</v>
      </c>
      <c r="AY1164" s="28">
        <v>0.19917000000000001</v>
      </c>
      <c r="AZ1164" s="28">
        <v>30.774530550000001</v>
      </c>
    </row>
    <row r="1165" spans="2:52" x14ac:dyDescent="0.25">
      <c r="B1165" s="15" t="s">
        <v>881</v>
      </c>
      <c r="C1165" s="28">
        <v>14.900553559999999</v>
      </c>
      <c r="D1165" s="28">
        <v>7.8910795399999998</v>
      </c>
      <c r="E1165" s="28">
        <v>2.5092461799999999</v>
      </c>
      <c r="F1165" s="28">
        <v>4.3575382000000005</v>
      </c>
      <c r="G1165" s="28">
        <v>1.0242951600000001</v>
      </c>
      <c r="H1165" s="28">
        <v>7.0094740199999999</v>
      </c>
      <c r="I1165" s="28">
        <v>1.73931149</v>
      </c>
      <c r="J1165" s="28">
        <v>1.6826567400000001</v>
      </c>
      <c r="K1165" s="28">
        <v>2.8665277999999996</v>
      </c>
      <c r="L1165" s="28">
        <v>0.72097798999999996</v>
      </c>
      <c r="M1165" s="28">
        <v>115.20951379</v>
      </c>
      <c r="N1165" s="28">
        <v>107.963857</v>
      </c>
      <c r="O1165" s="28">
        <v>0.44226478999999996</v>
      </c>
      <c r="P1165" s="28">
        <v>0</v>
      </c>
      <c r="Q1165" s="28">
        <v>6.8033919999999997</v>
      </c>
      <c r="R1165" s="28">
        <v>130.11006735000001</v>
      </c>
      <c r="S1165" s="28">
        <v>36.816687569999999</v>
      </c>
      <c r="T1165" s="28">
        <v>1.4710117199999999</v>
      </c>
      <c r="U1165" s="28">
        <v>6.3743132999999998</v>
      </c>
      <c r="V1165" s="28">
        <v>0</v>
      </c>
      <c r="W1165" s="28">
        <v>6.9566801900000002</v>
      </c>
      <c r="X1165" s="28">
        <v>7.34942137</v>
      </c>
      <c r="Y1165" s="28">
        <v>11.726735119999999</v>
      </c>
      <c r="Z1165" s="28">
        <v>0</v>
      </c>
      <c r="AA1165" s="28">
        <v>70.694849269999992</v>
      </c>
      <c r="AB1165" s="28">
        <v>59.415218079999995</v>
      </c>
      <c r="AC1165" s="28">
        <v>0</v>
      </c>
      <c r="AD1165" s="28">
        <v>0</v>
      </c>
      <c r="AE1165" s="28">
        <v>0</v>
      </c>
      <c r="AF1165" s="28">
        <v>0</v>
      </c>
      <c r="AG1165" s="28">
        <v>0</v>
      </c>
      <c r="AH1165" s="28">
        <v>0</v>
      </c>
      <c r="AI1165" s="28">
        <v>0</v>
      </c>
      <c r="AJ1165" s="28">
        <v>0.55997257999999994</v>
      </c>
      <c r="AK1165" s="28">
        <v>0.55997257999999994</v>
      </c>
      <c r="AL1165" s="28">
        <v>9.62398664</v>
      </c>
      <c r="AM1165" s="28">
        <v>9.62398664</v>
      </c>
      <c r="AN1165" s="28">
        <v>0</v>
      </c>
      <c r="AO1165" s="28">
        <v>0</v>
      </c>
      <c r="AP1165" s="28">
        <v>0</v>
      </c>
      <c r="AQ1165" s="28">
        <v>0</v>
      </c>
      <c r="AR1165" s="28">
        <v>0</v>
      </c>
      <c r="AS1165" s="28">
        <v>0</v>
      </c>
      <c r="AT1165" s="28">
        <v>9.62398664</v>
      </c>
      <c r="AU1165" s="28">
        <v>50.351204019999997</v>
      </c>
      <c r="AV1165" s="28">
        <v>93.290286190000003</v>
      </c>
      <c r="AW1165" s="28">
        <v>143.64149021</v>
      </c>
      <c r="AX1165" s="28">
        <v>0</v>
      </c>
      <c r="AY1165" s="28">
        <v>13.09243961</v>
      </c>
      <c r="AZ1165" s="28">
        <v>130.54905059999999</v>
      </c>
    </row>
    <row r="1166" spans="2:52" x14ac:dyDescent="0.25">
      <c r="B1166" s="15" t="s">
        <v>882</v>
      </c>
      <c r="C1166" s="28">
        <v>34.286712739999992</v>
      </c>
      <c r="D1166" s="28">
        <v>6.0510414199999998</v>
      </c>
      <c r="E1166" s="28">
        <v>2.0815251300000002</v>
      </c>
      <c r="F1166" s="28">
        <v>3.19520632</v>
      </c>
      <c r="G1166" s="28">
        <v>0.77430997000000001</v>
      </c>
      <c r="H1166" s="28">
        <v>28.235671319999998</v>
      </c>
      <c r="I1166" s="28">
        <v>2.51828034</v>
      </c>
      <c r="J1166" s="28">
        <v>2.1016689</v>
      </c>
      <c r="K1166" s="28">
        <v>23.281629239999997</v>
      </c>
      <c r="L1166" s="28">
        <v>0.33409284</v>
      </c>
      <c r="M1166" s="28">
        <v>89.216837819999995</v>
      </c>
      <c r="N1166" s="28">
        <v>89.053523999999996</v>
      </c>
      <c r="O1166" s="28">
        <v>0.14831382000000001</v>
      </c>
      <c r="P1166" s="28">
        <v>0</v>
      </c>
      <c r="Q1166" s="28">
        <v>1.4999999999999999E-2</v>
      </c>
      <c r="R1166" s="28">
        <v>123.50355055999999</v>
      </c>
      <c r="S1166" s="28">
        <v>38.759351070000001</v>
      </c>
      <c r="T1166" s="28">
        <v>0.57164325000000005</v>
      </c>
      <c r="U1166" s="28">
        <v>8.3553897799999994</v>
      </c>
      <c r="V1166" s="28">
        <v>0</v>
      </c>
      <c r="W1166" s="28">
        <v>0</v>
      </c>
      <c r="X1166" s="28">
        <v>12.74554348</v>
      </c>
      <c r="Y1166" s="28">
        <v>35.8305753</v>
      </c>
      <c r="Z1166" s="28">
        <v>6.5054262500000002</v>
      </c>
      <c r="AA1166" s="28">
        <v>102.76792913</v>
      </c>
      <c r="AB1166" s="28">
        <v>20.735621429999998</v>
      </c>
      <c r="AC1166" s="28">
        <v>0</v>
      </c>
      <c r="AD1166" s="28">
        <v>0</v>
      </c>
      <c r="AE1166" s="28">
        <v>0</v>
      </c>
      <c r="AF1166" s="28">
        <v>0</v>
      </c>
      <c r="AG1166" s="28">
        <v>25.24486976</v>
      </c>
      <c r="AH1166" s="28">
        <v>25.24486976</v>
      </c>
      <c r="AI1166" s="28">
        <v>0</v>
      </c>
      <c r="AJ1166" s="28">
        <v>0</v>
      </c>
      <c r="AK1166" s="28">
        <v>25.24486976</v>
      </c>
      <c r="AL1166" s="28">
        <v>19.400650579999997</v>
      </c>
      <c r="AM1166" s="28">
        <v>19.400650579999997</v>
      </c>
      <c r="AN1166" s="28">
        <v>0</v>
      </c>
      <c r="AO1166" s="28">
        <v>0</v>
      </c>
      <c r="AP1166" s="28">
        <v>4.1135303599999995</v>
      </c>
      <c r="AQ1166" s="28">
        <v>4.1135303599999995</v>
      </c>
      <c r="AR1166" s="28">
        <v>0</v>
      </c>
      <c r="AS1166" s="28">
        <v>12.705334240000001</v>
      </c>
      <c r="AT1166" s="28">
        <v>36.219515180000002</v>
      </c>
      <c r="AU1166" s="28">
        <v>9.7609760100000003</v>
      </c>
      <c r="AV1166" s="28">
        <v>8.1784654200000002</v>
      </c>
      <c r="AW1166" s="28">
        <v>17.939441429999999</v>
      </c>
      <c r="AX1166" s="28">
        <v>5.4992783799999998</v>
      </c>
      <c r="AY1166" s="28">
        <v>4.2927778499999993</v>
      </c>
      <c r="AZ1166" s="28">
        <v>8.1473852000000004</v>
      </c>
    </row>
    <row r="1167" spans="2:52" x14ac:dyDescent="0.25">
      <c r="B1167" s="15" t="s">
        <v>883</v>
      </c>
      <c r="C1167" s="28">
        <v>2.7800814299999996</v>
      </c>
      <c r="D1167" s="28">
        <v>0.87696571999999995</v>
      </c>
      <c r="E1167" s="28">
        <v>0.34139127000000002</v>
      </c>
      <c r="F1167" s="28">
        <v>0.23189320000000002</v>
      </c>
      <c r="G1167" s="28">
        <v>0.30368125000000001</v>
      </c>
      <c r="H1167" s="28">
        <v>1.90311571</v>
      </c>
      <c r="I1167" s="28">
        <v>0.36496314000000002</v>
      </c>
      <c r="J1167" s="28">
        <v>0.28068657000000002</v>
      </c>
      <c r="K1167" s="28">
        <v>0.77738973999999994</v>
      </c>
      <c r="L1167" s="28">
        <v>0.48007626000000003</v>
      </c>
      <c r="M1167" s="28">
        <v>45.983842000000003</v>
      </c>
      <c r="N1167" s="28">
        <v>45.983842000000003</v>
      </c>
      <c r="O1167" s="28">
        <v>0</v>
      </c>
      <c r="P1167" s="28">
        <v>0</v>
      </c>
      <c r="Q1167" s="28">
        <v>0</v>
      </c>
      <c r="R1167" s="28">
        <v>48.763923429999998</v>
      </c>
      <c r="S1167" s="28">
        <v>27.88331878</v>
      </c>
      <c r="T1167" s="28">
        <v>1.9810000000000001E-2</v>
      </c>
      <c r="U1167" s="28">
        <v>2.9824130299999996</v>
      </c>
      <c r="V1167" s="28">
        <v>0</v>
      </c>
      <c r="W1167" s="28">
        <v>0</v>
      </c>
      <c r="X1167" s="28">
        <v>1.6672856599999999</v>
      </c>
      <c r="Y1167" s="28">
        <v>1.3564449999999999</v>
      </c>
      <c r="Z1167" s="28">
        <v>0</v>
      </c>
      <c r="AA1167" s="28">
        <v>33.909272469999998</v>
      </c>
      <c r="AB1167" s="28">
        <v>14.854650960000001</v>
      </c>
      <c r="AC1167" s="28">
        <v>0</v>
      </c>
      <c r="AD1167" s="28">
        <v>0</v>
      </c>
      <c r="AE1167" s="28">
        <v>0</v>
      </c>
      <c r="AF1167" s="28">
        <v>0</v>
      </c>
      <c r="AG1167" s="28">
        <v>0</v>
      </c>
      <c r="AH1167" s="28">
        <v>0</v>
      </c>
      <c r="AI1167" s="28">
        <v>0</v>
      </c>
      <c r="AJ1167" s="28">
        <v>0.10112932000000001</v>
      </c>
      <c r="AK1167" s="28">
        <v>0.10112932000000001</v>
      </c>
      <c r="AL1167" s="28">
        <v>2.8214109999999999</v>
      </c>
      <c r="AM1167" s="28">
        <v>2.8214109999999999</v>
      </c>
      <c r="AN1167" s="28">
        <v>0</v>
      </c>
      <c r="AO1167" s="28">
        <v>0</v>
      </c>
      <c r="AP1167" s="28">
        <v>0</v>
      </c>
      <c r="AQ1167" s="28">
        <v>0</v>
      </c>
      <c r="AR1167" s="28">
        <v>0</v>
      </c>
      <c r="AS1167" s="28">
        <v>0</v>
      </c>
      <c r="AT1167" s="28">
        <v>2.8214109999999999</v>
      </c>
      <c r="AU1167" s="28">
        <v>12.134369280000001</v>
      </c>
      <c r="AV1167" s="28">
        <v>12.4908184</v>
      </c>
      <c r="AW1167" s="28">
        <v>24.62518768</v>
      </c>
      <c r="AX1167" s="28">
        <v>0</v>
      </c>
      <c r="AY1167" s="28">
        <v>0</v>
      </c>
      <c r="AZ1167" s="28">
        <v>24.62518768</v>
      </c>
    </row>
    <row r="1168" spans="2:52" x14ac:dyDescent="0.25">
      <c r="B1168" s="15" t="s">
        <v>201</v>
      </c>
      <c r="C1168" s="28">
        <v>6.3236572000000013</v>
      </c>
      <c r="D1168" s="28">
        <v>1.9163590500000003</v>
      </c>
      <c r="E1168" s="28">
        <v>0.92563112000000014</v>
      </c>
      <c r="F1168" s="28">
        <v>0.64249139</v>
      </c>
      <c r="G1168" s="28">
        <v>0.34823653999999998</v>
      </c>
      <c r="H1168" s="28">
        <v>4.4072981500000008</v>
      </c>
      <c r="I1168" s="28">
        <v>0.8153905600000001</v>
      </c>
      <c r="J1168" s="28">
        <v>1.6124353</v>
      </c>
      <c r="K1168" s="28">
        <v>1.97265508</v>
      </c>
      <c r="L1168" s="28">
        <v>6.8172099999999998E-3</v>
      </c>
      <c r="M1168" s="28">
        <v>62.002496999999998</v>
      </c>
      <c r="N1168" s="28">
        <v>62.002496999999998</v>
      </c>
      <c r="O1168" s="28">
        <v>0</v>
      </c>
      <c r="P1168" s="28">
        <v>0</v>
      </c>
      <c r="Q1168" s="28">
        <v>0</v>
      </c>
      <c r="R1168" s="28">
        <v>68.326154200000005</v>
      </c>
      <c r="S1168" s="28">
        <v>35.933433049999998</v>
      </c>
      <c r="T1168" s="28">
        <v>1.0935794399999998</v>
      </c>
      <c r="U1168" s="28">
        <v>4.1157644399999995</v>
      </c>
      <c r="V1168" s="28">
        <v>0.183</v>
      </c>
      <c r="W1168" s="28">
        <v>0</v>
      </c>
      <c r="X1168" s="28">
        <v>6.4092362000000005</v>
      </c>
      <c r="Y1168" s="28">
        <v>11.52230827</v>
      </c>
      <c r="Z1168" s="28">
        <v>1.73969375</v>
      </c>
      <c r="AA1168" s="28">
        <v>60.997015149999989</v>
      </c>
      <c r="AB1168" s="28">
        <v>7.3291390500000002</v>
      </c>
      <c r="AC1168" s="28">
        <v>0</v>
      </c>
      <c r="AD1168" s="28">
        <v>0</v>
      </c>
      <c r="AE1168" s="28">
        <v>0</v>
      </c>
      <c r="AF1168" s="28">
        <v>0</v>
      </c>
      <c r="AG1168" s="28">
        <v>0</v>
      </c>
      <c r="AH1168" s="28">
        <v>0</v>
      </c>
      <c r="AI1168" s="28">
        <v>0</v>
      </c>
      <c r="AJ1168" s="28">
        <v>0</v>
      </c>
      <c r="AK1168" s="28">
        <v>0</v>
      </c>
      <c r="AL1168" s="28">
        <v>1.3870951499999999</v>
      </c>
      <c r="AM1168" s="28">
        <v>1.3870951499999999</v>
      </c>
      <c r="AN1168" s="28">
        <v>0</v>
      </c>
      <c r="AO1168" s="28">
        <v>0</v>
      </c>
      <c r="AP1168" s="28">
        <v>2.72185576</v>
      </c>
      <c r="AQ1168" s="28">
        <v>2.72185576</v>
      </c>
      <c r="AR1168" s="28">
        <v>0</v>
      </c>
      <c r="AS1168" s="28">
        <v>6.5975000000000006E-2</v>
      </c>
      <c r="AT1168" s="28">
        <v>4.1749259099999998</v>
      </c>
      <c r="AU1168" s="28">
        <v>3.15421314</v>
      </c>
      <c r="AV1168" s="28">
        <v>-2.3590039499999995</v>
      </c>
      <c r="AW1168" s="28">
        <v>0.7952091899999999</v>
      </c>
      <c r="AX1168" s="28">
        <v>0</v>
      </c>
      <c r="AY1168" s="28">
        <v>0</v>
      </c>
      <c r="AZ1168" s="28">
        <v>0.7952091899999999</v>
      </c>
    </row>
    <row r="1169" spans="2:52" x14ac:dyDescent="0.25">
      <c r="B1169" s="15" t="s">
        <v>272</v>
      </c>
      <c r="C1169" s="28">
        <v>3.6171009900000004</v>
      </c>
      <c r="D1169" s="28">
        <v>0.88130450999999999</v>
      </c>
      <c r="E1169" s="28">
        <v>0.37310479000000002</v>
      </c>
      <c r="F1169" s="28">
        <v>0.21002135999999999</v>
      </c>
      <c r="G1169" s="28">
        <v>0.29817835999999998</v>
      </c>
      <c r="H1169" s="28">
        <v>2.7357964799999999</v>
      </c>
      <c r="I1169" s="28">
        <v>0.26490255000000001</v>
      </c>
      <c r="J1169" s="28">
        <v>0.30640971</v>
      </c>
      <c r="K1169" s="28">
        <v>2.0454691600000001</v>
      </c>
      <c r="L1169" s="28">
        <v>0.11901505999999999</v>
      </c>
      <c r="M1169" s="28">
        <v>74.071543990000009</v>
      </c>
      <c r="N1169" s="28">
        <v>52.579225000000001</v>
      </c>
      <c r="O1169" s="28">
        <v>2.8600490000000003E-2</v>
      </c>
      <c r="P1169" s="28">
        <v>0</v>
      </c>
      <c r="Q1169" s="28">
        <v>21.463718499999999</v>
      </c>
      <c r="R1169" s="28">
        <v>77.688644980000007</v>
      </c>
      <c r="S1169" s="28">
        <v>26.35063091</v>
      </c>
      <c r="T1169" s="28">
        <v>0.36858928999999996</v>
      </c>
      <c r="U1169" s="28">
        <v>4.6274566900000007</v>
      </c>
      <c r="V1169" s="28">
        <v>0</v>
      </c>
      <c r="W1169" s="28">
        <v>0</v>
      </c>
      <c r="X1169" s="28">
        <v>4.6965843600000001</v>
      </c>
      <c r="Y1169" s="28">
        <v>6.1980400499999995</v>
      </c>
      <c r="Z1169" s="28">
        <v>0.77802125</v>
      </c>
      <c r="AA1169" s="28">
        <v>43.019322549999998</v>
      </c>
      <c r="AB1169" s="28">
        <v>34.669322430000001</v>
      </c>
      <c r="AC1169" s="28">
        <v>0</v>
      </c>
      <c r="AD1169" s="28">
        <v>0</v>
      </c>
      <c r="AE1169" s="28">
        <v>0</v>
      </c>
      <c r="AF1169" s="28">
        <v>0</v>
      </c>
      <c r="AG1169" s="28">
        <v>0</v>
      </c>
      <c r="AH1169" s="28">
        <v>0</v>
      </c>
      <c r="AI1169" s="28">
        <v>0</v>
      </c>
      <c r="AJ1169" s="28">
        <v>0</v>
      </c>
      <c r="AK1169" s="28">
        <v>0</v>
      </c>
      <c r="AL1169" s="28">
        <v>5.2982124099999997</v>
      </c>
      <c r="AM1169" s="28">
        <v>5.2982124099999997</v>
      </c>
      <c r="AN1169" s="28">
        <v>0</v>
      </c>
      <c r="AO1169" s="28">
        <v>0</v>
      </c>
      <c r="AP1169" s="28">
        <v>2.0968768400000002</v>
      </c>
      <c r="AQ1169" s="28">
        <v>2.0968768400000002</v>
      </c>
      <c r="AR1169" s="28">
        <v>0</v>
      </c>
      <c r="AS1169" s="28">
        <v>28.914982730000002</v>
      </c>
      <c r="AT1169" s="28">
        <v>36.310071979999996</v>
      </c>
      <c r="AU1169" s="28">
        <v>-1.64074955</v>
      </c>
      <c r="AV1169" s="28">
        <v>15.71266834</v>
      </c>
      <c r="AW1169" s="28">
        <v>14.07191879</v>
      </c>
      <c r="AX1169" s="28">
        <v>0.35188389000000003</v>
      </c>
      <c r="AY1169" s="28">
        <v>0</v>
      </c>
      <c r="AZ1169" s="28">
        <v>13.7200349</v>
      </c>
    </row>
    <row r="1170" spans="2:52" x14ac:dyDescent="0.25">
      <c r="B1170" s="15" t="s">
        <v>216</v>
      </c>
      <c r="C1170" s="28">
        <v>1.40533083</v>
      </c>
      <c r="D1170" s="28">
        <v>0.84216212000000013</v>
      </c>
      <c r="E1170" s="28">
        <v>0.31143097999999997</v>
      </c>
      <c r="F1170" s="28">
        <v>0.33131684</v>
      </c>
      <c r="G1170" s="28">
        <v>0.19941429999999999</v>
      </c>
      <c r="H1170" s="28">
        <v>0.56316871000000002</v>
      </c>
      <c r="I1170" s="28">
        <v>0.26709371000000004</v>
      </c>
      <c r="J1170" s="28">
        <v>0.25878000000000001</v>
      </c>
      <c r="K1170" s="28">
        <v>5.9670000000000001E-3</v>
      </c>
      <c r="L1170" s="28">
        <v>3.1328000000000002E-2</v>
      </c>
      <c r="M1170" s="28">
        <v>43.936251470000002</v>
      </c>
      <c r="N1170" s="28">
        <v>43.864852999999997</v>
      </c>
      <c r="O1170" s="28">
        <v>5.0498470000000004E-2</v>
      </c>
      <c r="P1170" s="28">
        <v>0</v>
      </c>
      <c r="Q1170" s="28">
        <v>2.0899999999999998E-2</v>
      </c>
      <c r="R1170" s="28">
        <v>45.341582299999999</v>
      </c>
      <c r="S1170" s="28">
        <v>25.409478010000001</v>
      </c>
      <c r="T1170" s="28">
        <v>2.6679000000000001E-2</v>
      </c>
      <c r="U1170" s="28">
        <v>2.4185497200000001</v>
      </c>
      <c r="V1170" s="28">
        <v>0</v>
      </c>
      <c r="W1170" s="28">
        <v>0</v>
      </c>
      <c r="X1170" s="28">
        <v>1.1015287600000001</v>
      </c>
      <c r="Y1170" s="28">
        <v>2.0587930000000001</v>
      </c>
      <c r="Z1170" s="28">
        <v>0.24956804999999999</v>
      </c>
      <c r="AA1170" s="28">
        <v>31.264596540000003</v>
      </c>
      <c r="AB1170" s="28">
        <v>14.076985760000001</v>
      </c>
      <c r="AC1170" s="28">
        <v>0</v>
      </c>
      <c r="AD1170" s="28">
        <v>0</v>
      </c>
      <c r="AE1170" s="28">
        <v>0</v>
      </c>
      <c r="AF1170" s="28">
        <v>0</v>
      </c>
      <c r="AG1170" s="28">
        <v>0</v>
      </c>
      <c r="AH1170" s="28">
        <v>0</v>
      </c>
      <c r="AI1170" s="28">
        <v>0</v>
      </c>
      <c r="AJ1170" s="28">
        <v>0</v>
      </c>
      <c r="AK1170" s="28">
        <v>0</v>
      </c>
      <c r="AL1170" s="28">
        <v>5.1491825999999996</v>
      </c>
      <c r="AM1170" s="28">
        <v>5.1491825999999996</v>
      </c>
      <c r="AN1170" s="28">
        <v>0</v>
      </c>
      <c r="AO1170" s="28">
        <v>0</v>
      </c>
      <c r="AP1170" s="28">
        <v>0.76457143999999999</v>
      </c>
      <c r="AQ1170" s="28">
        <v>0.76457143999999999</v>
      </c>
      <c r="AR1170" s="28">
        <v>0</v>
      </c>
      <c r="AS1170" s="28">
        <v>0</v>
      </c>
      <c r="AT1170" s="28">
        <v>5.9137540399999988</v>
      </c>
      <c r="AU1170" s="28">
        <v>8.1632317199999989</v>
      </c>
      <c r="AV1170" s="28">
        <v>15.84483131</v>
      </c>
      <c r="AW1170" s="28">
        <v>24.008063030000002</v>
      </c>
      <c r="AX1170" s="28">
        <v>0</v>
      </c>
      <c r="AY1170" s="28">
        <v>6.2569394900000006</v>
      </c>
      <c r="AZ1170" s="28">
        <v>17.751123539999998</v>
      </c>
    </row>
    <row r="1171" spans="2:52" x14ac:dyDescent="0.25">
      <c r="B1171" s="15" t="s">
        <v>884</v>
      </c>
      <c r="C1171" s="28">
        <v>4.4506624199999996</v>
      </c>
      <c r="D1171" s="28">
        <v>1.7798881299999998</v>
      </c>
      <c r="E1171" s="28">
        <v>0.51113525999999998</v>
      </c>
      <c r="F1171" s="28">
        <v>0.78304593</v>
      </c>
      <c r="G1171" s="28">
        <v>0.48570693999999998</v>
      </c>
      <c r="H1171" s="28">
        <v>2.6707742900000002</v>
      </c>
      <c r="I1171" s="28">
        <v>0.69885675999999997</v>
      </c>
      <c r="J1171" s="28">
        <v>0.42842000000000002</v>
      </c>
      <c r="K1171" s="28">
        <v>1.4093875300000001</v>
      </c>
      <c r="L1171" s="28">
        <v>0.13411000000000001</v>
      </c>
      <c r="M1171" s="28">
        <v>63.436481999999998</v>
      </c>
      <c r="N1171" s="28">
        <v>63.436481999999998</v>
      </c>
      <c r="O1171" s="28">
        <v>0</v>
      </c>
      <c r="P1171" s="28">
        <v>0</v>
      </c>
      <c r="Q1171" s="28">
        <v>0</v>
      </c>
      <c r="R1171" s="28">
        <v>67.887144419999998</v>
      </c>
      <c r="S1171" s="28">
        <v>27.069282480000002</v>
      </c>
      <c r="T1171" s="28">
        <v>0.50913025000000001</v>
      </c>
      <c r="U1171" s="28">
        <v>5.4371932000000003</v>
      </c>
      <c r="V1171" s="28">
        <v>0</v>
      </c>
      <c r="W1171" s="28">
        <v>0</v>
      </c>
      <c r="X1171" s="28">
        <v>1.70472026</v>
      </c>
      <c r="Y1171" s="28">
        <v>9.6911048100000006</v>
      </c>
      <c r="Z1171" s="28">
        <v>3.4184052500000002</v>
      </c>
      <c r="AA1171" s="28">
        <v>47.82983625</v>
      </c>
      <c r="AB1171" s="28">
        <v>20.057308169999999</v>
      </c>
      <c r="AC1171" s="28">
        <v>0</v>
      </c>
      <c r="AD1171" s="28">
        <v>0</v>
      </c>
      <c r="AE1171" s="28">
        <v>0</v>
      </c>
      <c r="AF1171" s="28">
        <v>0</v>
      </c>
      <c r="AG1171" s="28">
        <v>0</v>
      </c>
      <c r="AH1171" s="28">
        <v>0</v>
      </c>
      <c r="AI1171" s="28">
        <v>0</v>
      </c>
      <c r="AJ1171" s="28">
        <v>0</v>
      </c>
      <c r="AK1171" s="28">
        <v>0</v>
      </c>
      <c r="AL1171" s="28">
        <v>3.6645733300000001</v>
      </c>
      <c r="AM1171" s="28">
        <v>3.6645733300000001</v>
      </c>
      <c r="AN1171" s="28">
        <v>0</v>
      </c>
      <c r="AO1171" s="28">
        <v>0</v>
      </c>
      <c r="AP1171" s="28">
        <v>3.7587897799999999</v>
      </c>
      <c r="AQ1171" s="28">
        <v>3.7587897799999999</v>
      </c>
      <c r="AR1171" s="28">
        <v>0</v>
      </c>
      <c r="AS1171" s="28">
        <v>0.14886150000000001</v>
      </c>
      <c r="AT1171" s="28">
        <v>7.5722246099999992</v>
      </c>
      <c r="AU1171" s="28">
        <v>12.485083559999998</v>
      </c>
      <c r="AV1171" s="28">
        <v>16.01517467</v>
      </c>
      <c r="AW1171" s="28">
        <v>28.50025823</v>
      </c>
      <c r="AX1171" s="28">
        <v>0</v>
      </c>
      <c r="AY1171" s="28">
        <v>24.68867852</v>
      </c>
      <c r="AZ1171" s="28">
        <v>3.8115797100000002</v>
      </c>
    </row>
    <row r="1172" spans="2:52" x14ac:dyDescent="0.25">
      <c r="B1172" s="15" t="s">
        <v>885</v>
      </c>
      <c r="C1172" s="28">
        <v>1.4077565899999998</v>
      </c>
      <c r="D1172" s="28">
        <v>0.38449695999999994</v>
      </c>
      <c r="E1172" s="28">
        <v>0.16112010999999998</v>
      </c>
      <c r="F1172" s="28">
        <v>3.4432440000000002E-2</v>
      </c>
      <c r="G1172" s="28">
        <v>0.18894441000000001</v>
      </c>
      <c r="H1172" s="28">
        <v>1.0232596300000001</v>
      </c>
      <c r="I1172" s="28">
        <v>0.77532535999999996</v>
      </c>
      <c r="J1172" s="28">
        <v>0.11594</v>
      </c>
      <c r="K1172" s="28">
        <v>0.10635699999999999</v>
      </c>
      <c r="L1172" s="28">
        <v>2.563727E-2</v>
      </c>
      <c r="M1172" s="28">
        <v>32.866584010000004</v>
      </c>
      <c r="N1172" s="28">
        <v>32.866584010000004</v>
      </c>
      <c r="O1172" s="28">
        <v>0</v>
      </c>
      <c r="P1172" s="28">
        <v>0</v>
      </c>
      <c r="Q1172" s="28">
        <v>0</v>
      </c>
      <c r="R1172" s="28">
        <v>34.274340600000002</v>
      </c>
      <c r="S1172" s="28">
        <v>19.814287109999999</v>
      </c>
      <c r="T1172" s="28">
        <v>0.10917653999999999</v>
      </c>
      <c r="U1172" s="28">
        <v>3.0850394799999998</v>
      </c>
      <c r="V1172" s="28">
        <v>0</v>
      </c>
      <c r="W1172" s="28">
        <v>0</v>
      </c>
      <c r="X1172" s="28">
        <v>1.101764</v>
      </c>
      <c r="Y1172" s="28">
        <v>1.9329102499999999</v>
      </c>
      <c r="Z1172" s="28">
        <v>0</v>
      </c>
      <c r="AA1172" s="28">
        <v>26.043177379999999</v>
      </c>
      <c r="AB1172" s="28">
        <v>8.2311632199999991</v>
      </c>
      <c r="AC1172" s="28">
        <v>0</v>
      </c>
      <c r="AD1172" s="28">
        <v>0</v>
      </c>
      <c r="AE1172" s="28">
        <v>0</v>
      </c>
      <c r="AF1172" s="28">
        <v>0</v>
      </c>
      <c r="AG1172" s="28">
        <v>0</v>
      </c>
      <c r="AH1172" s="28">
        <v>0</v>
      </c>
      <c r="AI1172" s="28">
        <v>0</v>
      </c>
      <c r="AJ1172" s="28">
        <v>0.7642023</v>
      </c>
      <c r="AK1172" s="28">
        <v>0.7642023</v>
      </c>
      <c r="AL1172" s="28">
        <v>0.36274000000000001</v>
      </c>
      <c r="AM1172" s="28">
        <v>0.36274000000000001</v>
      </c>
      <c r="AN1172" s="28">
        <v>0</v>
      </c>
      <c r="AO1172" s="28">
        <v>0</v>
      </c>
      <c r="AP1172" s="28">
        <v>0</v>
      </c>
      <c r="AQ1172" s="28">
        <v>0</v>
      </c>
      <c r="AR1172" s="28">
        <v>0</v>
      </c>
      <c r="AS1172" s="28">
        <v>1.0999999999999999E-2</v>
      </c>
      <c r="AT1172" s="28">
        <v>0.37374000000000002</v>
      </c>
      <c r="AU1172" s="28">
        <v>8.621625520000002</v>
      </c>
      <c r="AV1172" s="28">
        <v>7.1862870000000001</v>
      </c>
      <c r="AW1172" s="28">
        <v>15.80791252</v>
      </c>
      <c r="AX1172" s="28">
        <v>0</v>
      </c>
      <c r="AY1172" s="28">
        <v>0</v>
      </c>
      <c r="AZ1172" s="28">
        <v>15.80791252</v>
      </c>
    </row>
    <row r="1173" spans="2:52" x14ac:dyDescent="0.25">
      <c r="B1173" s="15" t="s">
        <v>886</v>
      </c>
      <c r="C1173" s="28">
        <v>18.035699240000003</v>
      </c>
      <c r="D1173" s="28">
        <v>8.54187561</v>
      </c>
      <c r="E1173" s="28">
        <v>1.1276329599999999</v>
      </c>
      <c r="F1173" s="28">
        <v>6.0988610099999994</v>
      </c>
      <c r="G1173" s="28">
        <v>1.3153816399999998</v>
      </c>
      <c r="H1173" s="28">
        <v>9.4938236300000014</v>
      </c>
      <c r="I1173" s="28">
        <v>1.71698375</v>
      </c>
      <c r="J1173" s="28">
        <v>1.400312</v>
      </c>
      <c r="K1173" s="28">
        <v>2.9554350700000001</v>
      </c>
      <c r="L1173" s="28">
        <v>3.4210928100000002</v>
      </c>
      <c r="M1173" s="28">
        <v>81.794508989999997</v>
      </c>
      <c r="N1173" s="28">
        <v>81.380820999999997</v>
      </c>
      <c r="O1173" s="28">
        <v>0.41368799000000001</v>
      </c>
      <c r="P1173" s="28">
        <v>0</v>
      </c>
      <c r="Q1173" s="28">
        <v>0</v>
      </c>
      <c r="R1173" s="28">
        <v>99.830208229999982</v>
      </c>
      <c r="S1173" s="28">
        <v>53.299336670000002</v>
      </c>
      <c r="T1173" s="28">
        <v>0.38977349999999999</v>
      </c>
      <c r="U1173" s="28">
        <v>7.3260555499999995</v>
      </c>
      <c r="V1173" s="28">
        <v>0</v>
      </c>
      <c r="W1173" s="28">
        <v>2.4979851499999999</v>
      </c>
      <c r="X1173" s="28">
        <v>1.9263565600000001</v>
      </c>
      <c r="Y1173" s="28">
        <v>7.9787700499999996</v>
      </c>
      <c r="Z1173" s="28">
        <v>0.80215234999999996</v>
      </c>
      <c r="AA1173" s="28">
        <v>74.22042983</v>
      </c>
      <c r="AB1173" s="28">
        <v>25.609778400000003</v>
      </c>
      <c r="AC1173" s="28">
        <v>0</v>
      </c>
      <c r="AD1173" s="28">
        <v>0</v>
      </c>
      <c r="AE1173" s="28">
        <v>0</v>
      </c>
      <c r="AF1173" s="28">
        <v>0</v>
      </c>
      <c r="AG1173" s="28">
        <v>0</v>
      </c>
      <c r="AH1173" s="28">
        <v>0</v>
      </c>
      <c r="AI1173" s="28">
        <v>0</v>
      </c>
      <c r="AJ1173" s="28">
        <v>1.6694512500000001</v>
      </c>
      <c r="AK1173" s="28">
        <v>1.6694512500000001</v>
      </c>
      <c r="AL1173" s="28">
        <v>0.57861300000000004</v>
      </c>
      <c r="AM1173" s="28">
        <v>0.57861300000000004</v>
      </c>
      <c r="AN1173" s="28">
        <v>0</v>
      </c>
      <c r="AO1173" s="28">
        <v>0</v>
      </c>
      <c r="AP1173" s="28">
        <v>5.6999025899999998</v>
      </c>
      <c r="AQ1173" s="28">
        <v>5.6999025899999998</v>
      </c>
      <c r="AR1173" s="28">
        <v>0</v>
      </c>
      <c r="AS1173" s="28">
        <v>0</v>
      </c>
      <c r="AT1173" s="28">
        <v>6.2785155899999996</v>
      </c>
      <c r="AU1173" s="28">
        <v>21.000714060000004</v>
      </c>
      <c r="AV1173" s="28">
        <v>45.752764749999997</v>
      </c>
      <c r="AW1173" s="28">
        <v>66.75347880999999</v>
      </c>
      <c r="AX1173" s="28">
        <v>0</v>
      </c>
      <c r="AY1173" s="28">
        <v>0</v>
      </c>
      <c r="AZ1173" s="28">
        <v>66.75347880999999</v>
      </c>
    </row>
    <row r="1174" spans="2:52" x14ac:dyDescent="0.25">
      <c r="B1174" s="15" t="s">
        <v>887</v>
      </c>
      <c r="C1174" s="28">
        <v>4.7375470199999992</v>
      </c>
      <c r="D1174" s="28">
        <v>2.7795703199999999</v>
      </c>
      <c r="E1174" s="28">
        <v>0.69607823000000002</v>
      </c>
      <c r="F1174" s="28">
        <v>1.18249841</v>
      </c>
      <c r="G1174" s="28">
        <v>0.90099368000000002</v>
      </c>
      <c r="H1174" s="28">
        <v>1.9579767000000001</v>
      </c>
      <c r="I1174" s="28">
        <v>0.77973623999999997</v>
      </c>
      <c r="J1174" s="28">
        <v>0.46602379999999999</v>
      </c>
      <c r="K1174" s="28">
        <v>0.12570999999999999</v>
      </c>
      <c r="L1174" s="28">
        <v>0.58650666000000007</v>
      </c>
      <c r="M1174" s="28">
        <v>62.037992929999994</v>
      </c>
      <c r="N1174" s="28">
        <v>41.313312000000003</v>
      </c>
      <c r="O1174" s="28">
        <v>0.10214119000000001</v>
      </c>
      <c r="P1174" s="28">
        <v>0</v>
      </c>
      <c r="Q1174" s="28">
        <v>20.622539739999997</v>
      </c>
      <c r="R1174" s="28">
        <v>66.775539949999981</v>
      </c>
      <c r="S1174" s="28">
        <v>26.667984319999999</v>
      </c>
      <c r="T1174" s="28">
        <v>6.5934999999999994E-2</v>
      </c>
      <c r="U1174" s="28">
        <v>3.3430799500000004</v>
      </c>
      <c r="V1174" s="28">
        <v>0</v>
      </c>
      <c r="W1174" s="28">
        <v>0</v>
      </c>
      <c r="X1174" s="28">
        <v>1.2363818400000002</v>
      </c>
      <c r="Y1174" s="28">
        <v>2.1282379800000002</v>
      </c>
      <c r="Z1174" s="28">
        <v>9.3210320000000013E-2</v>
      </c>
      <c r="AA1174" s="28">
        <v>33.53482941</v>
      </c>
      <c r="AB1174" s="28">
        <v>33.240710540000002</v>
      </c>
      <c r="AC1174" s="28">
        <v>0</v>
      </c>
      <c r="AD1174" s="28">
        <v>0</v>
      </c>
      <c r="AE1174" s="28">
        <v>0</v>
      </c>
      <c r="AF1174" s="28">
        <v>0</v>
      </c>
      <c r="AG1174" s="28">
        <v>0</v>
      </c>
      <c r="AH1174" s="28">
        <v>0</v>
      </c>
      <c r="AI1174" s="28">
        <v>0</v>
      </c>
      <c r="AJ1174" s="28">
        <v>8.8332527899999995</v>
      </c>
      <c r="AK1174" s="28">
        <v>8.8332527899999995</v>
      </c>
      <c r="AL1174" s="28">
        <v>1.5558979799999999</v>
      </c>
      <c r="AM1174" s="28">
        <v>1.5558979799999999</v>
      </c>
      <c r="AN1174" s="28">
        <v>0</v>
      </c>
      <c r="AO1174" s="28">
        <v>0</v>
      </c>
      <c r="AP1174" s="28">
        <v>0.68319368000000003</v>
      </c>
      <c r="AQ1174" s="28">
        <v>0.68319368000000003</v>
      </c>
      <c r="AR1174" s="28">
        <v>0</v>
      </c>
      <c r="AS1174" s="28">
        <v>0</v>
      </c>
      <c r="AT1174" s="28">
        <v>2.2390916600000002</v>
      </c>
      <c r="AU1174" s="28">
        <v>39.834871669999998</v>
      </c>
      <c r="AV1174" s="28">
        <v>11.12123781</v>
      </c>
      <c r="AW1174" s="28">
        <v>50.956109480000002</v>
      </c>
      <c r="AX1174" s="28">
        <v>0</v>
      </c>
      <c r="AY1174" s="28">
        <v>0.34564624999999999</v>
      </c>
      <c r="AZ1174" s="28">
        <v>50.610463230000008</v>
      </c>
    </row>
    <row r="1175" spans="2:52" x14ac:dyDescent="0.25">
      <c r="B1175" s="15" t="s">
        <v>888</v>
      </c>
      <c r="C1175" s="28">
        <v>1.6799458599999999</v>
      </c>
      <c r="D1175" s="28">
        <v>0.7002144400000001</v>
      </c>
      <c r="E1175" s="28">
        <v>0.22712482000000001</v>
      </c>
      <c r="F1175" s="28">
        <v>0.32941753000000001</v>
      </c>
      <c r="G1175" s="28">
        <v>0.14367209</v>
      </c>
      <c r="H1175" s="28">
        <v>0.97973141999999991</v>
      </c>
      <c r="I1175" s="28">
        <v>0.43595328999999999</v>
      </c>
      <c r="J1175" s="28">
        <v>0.33100113000000003</v>
      </c>
      <c r="K1175" s="28">
        <v>0.19121199999999999</v>
      </c>
      <c r="L1175" s="28">
        <v>2.1565000000000001E-2</v>
      </c>
      <c r="M1175" s="28">
        <v>27.618563999999999</v>
      </c>
      <c r="N1175" s="28">
        <v>27.618563999999999</v>
      </c>
      <c r="O1175" s="28">
        <v>0</v>
      </c>
      <c r="P1175" s="28">
        <v>0</v>
      </c>
      <c r="Q1175" s="28">
        <v>0</v>
      </c>
      <c r="R1175" s="28">
        <v>29.298509859999999</v>
      </c>
      <c r="S1175" s="28">
        <v>20.419844980000001</v>
      </c>
      <c r="T1175" s="28">
        <v>8.0641500000000005E-2</v>
      </c>
      <c r="U1175" s="28">
        <v>2.5157060200000001</v>
      </c>
      <c r="V1175" s="28">
        <v>0</v>
      </c>
      <c r="W1175" s="28">
        <v>0</v>
      </c>
      <c r="X1175" s="28">
        <v>0.32110626000000003</v>
      </c>
      <c r="Y1175" s="28">
        <v>1.6907958700000001</v>
      </c>
      <c r="Z1175" s="28">
        <v>0</v>
      </c>
      <c r="AA1175" s="28">
        <v>25.028094630000002</v>
      </c>
      <c r="AB1175" s="28">
        <v>4.2704152299999993</v>
      </c>
      <c r="AC1175" s="28">
        <v>0</v>
      </c>
      <c r="AD1175" s="28">
        <v>0</v>
      </c>
      <c r="AE1175" s="28">
        <v>0</v>
      </c>
      <c r="AF1175" s="28">
        <v>0</v>
      </c>
      <c r="AG1175" s="28">
        <v>0</v>
      </c>
      <c r="AH1175" s="28">
        <v>0</v>
      </c>
      <c r="AI1175" s="28">
        <v>0</v>
      </c>
      <c r="AJ1175" s="28">
        <v>0</v>
      </c>
      <c r="AK1175" s="28">
        <v>0</v>
      </c>
      <c r="AL1175" s="28">
        <v>0.114469</v>
      </c>
      <c r="AM1175" s="28">
        <v>0.114469</v>
      </c>
      <c r="AN1175" s="28">
        <v>0</v>
      </c>
      <c r="AO1175" s="28">
        <v>0</v>
      </c>
      <c r="AP1175" s="28">
        <v>0</v>
      </c>
      <c r="AQ1175" s="28">
        <v>0</v>
      </c>
      <c r="AR1175" s="28">
        <v>0</v>
      </c>
      <c r="AS1175" s="28">
        <v>1.08203524</v>
      </c>
      <c r="AT1175" s="28">
        <v>1.1965042399999999</v>
      </c>
      <c r="AU1175" s="28">
        <v>3.0739109899999999</v>
      </c>
      <c r="AV1175" s="28">
        <v>3.9643953299999999</v>
      </c>
      <c r="AW1175" s="28">
        <v>7.0383063200000002</v>
      </c>
      <c r="AX1175" s="28">
        <v>1E-3</v>
      </c>
      <c r="AY1175" s="28">
        <v>0.71313912000000002</v>
      </c>
      <c r="AZ1175" s="28">
        <v>6.3241671999999998</v>
      </c>
    </row>
    <row r="1176" spans="2:52" x14ac:dyDescent="0.25">
      <c r="B1176" s="15" t="s">
        <v>889</v>
      </c>
      <c r="C1176" s="28">
        <v>8.6758675000000007</v>
      </c>
      <c r="D1176" s="28">
        <v>3.0978525300000004</v>
      </c>
      <c r="E1176" s="28">
        <v>1.4407241200000001</v>
      </c>
      <c r="F1176" s="28">
        <v>1.11762399</v>
      </c>
      <c r="G1176" s="28">
        <v>0.5395044200000001</v>
      </c>
      <c r="H1176" s="28">
        <v>5.5780149699999999</v>
      </c>
      <c r="I1176" s="28">
        <v>1.0419530100000001</v>
      </c>
      <c r="J1176" s="28">
        <v>0.43418600000000002</v>
      </c>
      <c r="K1176" s="28">
        <v>4.0229998299999998</v>
      </c>
      <c r="L1176" s="28">
        <v>7.8876129999999989E-2</v>
      </c>
      <c r="M1176" s="28">
        <v>75.988360220000004</v>
      </c>
      <c r="N1176" s="28">
        <v>75.459435999999997</v>
      </c>
      <c r="O1176" s="28">
        <v>5.7012609999999998E-2</v>
      </c>
      <c r="P1176" s="28">
        <v>0</v>
      </c>
      <c r="Q1176" s="28">
        <v>0.47191160999999998</v>
      </c>
      <c r="R1176" s="28">
        <v>84.66422772</v>
      </c>
      <c r="S1176" s="28">
        <v>41.819772819999997</v>
      </c>
      <c r="T1176" s="28">
        <v>0.45812127000000002</v>
      </c>
      <c r="U1176" s="28">
        <v>4.9471542800000003</v>
      </c>
      <c r="V1176" s="28">
        <v>0</v>
      </c>
      <c r="W1176" s="28">
        <v>0</v>
      </c>
      <c r="X1176" s="28">
        <v>6.5244700300000007</v>
      </c>
      <c r="Y1176" s="28">
        <v>5.91106072</v>
      </c>
      <c r="Z1176" s="28">
        <v>1.6769482</v>
      </c>
      <c r="AA1176" s="28">
        <v>61.337527320000007</v>
      </c>
      <c r="AB1176" s="28">
        <v>23.326700400000004</v>
      </c>
      <c r="AC1176" s="28">
        <v>0</v>
      </c>
      <c r="AD1176" s="28">
        <v>0</v>
      </c>
      <c r="AE1176" s="28">
        <v>0</v>
      </c>
      <c r="AF1176" s="28">
        <v>0</v>
      </c>
      <c r="AG1176" s="28">
        <v>0</v>
      </c>
      <c r="AH1176" s="28">
        <v>0</v>
      </c>
      <c r="AI1176" s="28">
        <v>0</v>
      </c>
      <c r="AJ1176" s="28">
        <v>0.73115145999999998</v>
      </c>
      <c r="AK1176" s="28">
        <v>0.73115145999999998</v>
      </c>
      <c r="AL1176" s="28">
        <v>6.1734893499999997</v>
      </c>
      <c r="AM1176" s="28">
        <v>6.1734893499999997</v>
      </c>
      <c r="AN1176" s="28">
        <v>0</v>
      </c>
      <c r="AO1176" s="28">
        <v>0</v>
      </c>
      <c r="AP1176" s="28">
        <v>2.6380474900000004</v>
      </c>
      <c r="AQ1176" s="28">
        <v>2.6380474900000004</v>
      </c>
      <c r="AR1176" s="28">
        <v>0</v>
      </c>
      <c r="AS1176" s="28">
        <v>0</v>
      </c>
      <c r="AT1176" s="28">
        <v>8.8115368400000005</v>
      </c>
      <c r="AU1176" s="28">
        <v>15.246315020000001</v>
      </c>
      <c r="AV1176" s="28">
        <v>16.737580879999999</v>
      </c>
      <c r="AW1176" s="28">
        <v>31.9838959</v>
      </c>
      <c r="AX1176" s="28">
        <v>2.4767437000000001</v>
      </c>
      <c r="AY1176" s="28">
        <v>3.2107012200000002</v>
      </c>
      <c r="AZ1176" s="28">
        <v>26.296450979999999</v>
      </c>
    </row>
    <row r="1177" spans="2:52" x14ac:dyDescent="0.25">
      <c r="B1177" s="25" t="s">
        <v>1582</v>
      </c>
      <c r="C1177" s="26">
        <f t="shared" ref="C1177:AZ1177" si="69">SUM(C1137:C1176)</f>
        <v>451.7737191600001</v>
      </c>
      <c r="D1177" s="26">
        <f t="shared" si="69"/>
        <v>167.68547182</v>
      </c>
      <c r="E1177" s="26">
        <f t="shared" si="69"/>
        <v>65.81251331</v>
      </c>
      <c r="F1177" s="26">
        <f t="shared" si="69"/>
        <v>81.079380019999988</v>
      </c>
      <c r="G1177" s="26">
        <f t="shared" si="69"/>
        <v>20.793578490000002</v>
      </c>
      <c r="H1177" s="26">
        <f t="shared" si="69"/>
        <v>284.08824734000007</v>
      </c>
      <c r="I1177" s="26">
        <f t="shared" si="69"/>
        <v>42.548925969999992</v>
      </c>
      <c r="J1177" s="26">
        <f t="shared" si="69"/>
        <v>32.406605179999993</v>
      </c>
      <c r="K1177" s="26">
        <f t="shared" si="69"/>
        <v>152.30519686000002</v>
      </c>
      <c r="L1177" s="26">
        <f t="shared" si="69"/>
        <v>56.827519329999987</v>
      </c>
      <c r="M1177" s="26">
        <f t="shared" si="69"/>
        <v>2787.5499882000004</v>
      </c>
      <c r="N1177" s="26">
        <f t="shared" si="69"/>
        <v>2655.3077872000008</v>
      </c>
      <c r="O1177" s="26">
        <f t="shared" si="69"/>
        <v>44.744426150000002</v>
      </c>
      <c r="P1177" s="26">
        <f t="shared" si="69"/>
        <v>0.52001600000000003</v>
      </c>
      <c r="Q1177" s="26">
        <f t="shared" si="69"/>
        <v>86.977758849999987</v>
      </c>
      <c r="R1177" s="26">
        <f t="shared" si="69"/>
        <v>3239.3237073599998</v>
      </c>
      <c r="S1177" s="26">
        <f t="shared" si="69"/>
        <v>1484.1415130800003</v>
      </c>
      <c r="T1177" s="26">
        <f t="shared" si="69"/>
        <v>31.605197569999994</v>
      </c>
      <c r="U1177" s="26">
        <f t="shared" si="69"/>
        <v>224.35106826000006</v>
      </c>
      <c r="V1177" s="26">
        <f t="shared" si="69"/>
        <v>0.183</v>
      </c>
      <c r="W1177" s="26">
        <f t="shared" si="69"/>
        <v>36.171823109999998</v>
      </c>
      <c r="X1177" s="26">
        <f t="shared" si="69"/>
        <v>153.3160742</v>
      </c>
      <c r="Y1177" s="26">
        <f t="shared" si="69"/>
        <v>398.39311974000015</v>
      </c>
      <c r="Z1177" s="26">
        <f t="shared" si="69"/>
        <v>36.041992599999993</v>
      </c>
      <c r="AA1177" s="26">
        <f t="shared" si="69"/>
        <v>2364.2037885599998</v>
      </c>
      <c r="AB1177" s="26">
        <f t="shared" si="69"/>
        <v>875.11991880000016</v>
      </c>
      <c r="AC1177" s="26">
        <f t="shared" si="69"/>
        <v>0</v>
      </c>
      <c r="AD1177" s="26">
        <f t="shared" si="69"/>
        <v>0</v>
      </c>
      <c r="AE1177" s="26">
        <f t="shared" si="69"/>
        <v>0</v>
      </c>
      <c r="AF1177" s="26">
        <f t="shared" si="69"/>
        <v>0</v>
      </c>
      <c r="AG1177" s="26">
        <f t="shared" si="69"/>
        <v>25.24486976</v>
      </c>
      <c r="AH1177" s="26">
        <f t="shared" si="69"/>
        <v>25.24486976</v>
      </c>
      <c r="AI1177" s="26">
        <f t="shared" si="69"/>
        <v>0</v>
      </c>
      <c r="AJ1177" s="26">
        <f t="shared" si="69"/>
        <v>100.38033876999998</v>
      </c>
      <c r="AK1177" s="26">
        <f t="shared" si="69"/>
        <v>125.62520852999998</v>
      </c>
      <c r="AL1177" s="26">
        <f t="shared" si="69"/>
        <v>203.23526876999998</v>
      </c>
      <c r="AM1177" s="26">
        <f t="shared" si="69"/>
        <v>203.23526876999998</v>
      </c>
      <c r="AN1177" s="26">
        <f t="shared" si="69"/>
        <v>0</v>
      </c>
      <c r="AO1177" s="26">
        <f t="shared" si="69"/>
        <v>0</v>
      </c>
      <c r="AP1177" s="26">
        <f t="shared" si="69"/>
        <v>56.591890309999997</v>
      </c>
      <c r="AQ1177" s="26">
        <f t="shared" si="69"/>
        <v>56.591890309999997</v>
      </c>
      <c r="AR1177" s="26">
        <f t="shared" si="69"/>
        <v>0</v>
      </c>
      <c r="AS1177" s="26">
        <f t="shared" si="69"/>
        <v>137.66799296000002</v>
      </c>
      <c r="AT1177" s="26">
        <f t="shared" si="69"/>
        <v>397.49515203999994</v>
      </c>
      <c r="AU1177" s="26">
        <f t="shared" si="69"/>
        <v>603.24997528999984</v>
      </c>
      <c r="AV1177" s="26">
        <f t="shared" si="69"/>
        <v>1060.2723534399997</v>
      </c>
      <c r="AW1177" s="26">
        <f t="shared" si="69"/>
        <v>1663.5223287299998</v>
      </c>
      <c r="AX1177" s="26">
        <f t="shared" si="69"/>
        <v>21.47156098</v>
      </c>
      <c r="AY1177" s="26">
        <f t="shared" si="69"/>
        <v>136.93445198999999</v>
      </c>
      <c r="AZ1177" s="26">
        <f t="shared" si="69"/>
        <v>1505.1163157599995</v>
      </c>
    </row>
    <row r="1178" spans="2:52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</row>
    <row r="1179" spans="2:52" x14ac:dyDescent="0.25">
      <c r="B1179" s="14" t="s">
        <v>825</v>
      </c>
    </row>
    <row r="1180" spans="2:52" x14ac:dyDescent="0.25">
      <c r="B1180" s="15" t="s">
        <v>890</v>
      </c>
      <c r="C1180" s="28">
        <v>8.4642683200000004</v>
      </c>
      <c r="D1180" s="28">
        <v>2.70165693</v>
      </c>
      <c r="E1180" s="28">
        <v>1.31264542</v>
      </c>
      <c r="F1180" s="28">
        <v>0.91892278000000005</v>
      </c>
      <c r="G1180" s="28">
        <v>0.47008872999999995</v>
      </c>
      <c r="H1180" s="28">
        <v>5.7626113900000009</v>
      </c>
      <c r="I1180" s="28">
        <v>0.85232780000000008</v>
      </c>
      <c r="J1180" s="28">
        <v>0.60671442000000009</v>
      </c>
      <c r="K1180" s="28">
        <v>4.3035691700000003</v>
      </c>
      <c r="L1180" s="28">
        <v>0</v>
      </c>
      <c r="M1180" s="28">
        <v>49.781623000000003</v>
      </c>
      <c r="N1180" s="28">
        <v>49.781623000000003</v>
      </c>
      <c r="O1180" s="28">
        <v>0</v>
      </c>
      <c r="P1180" s="28">
        <v>0</v>
      </c>
      <c r="Q1180" s="28">
        <v>0</v>
      </c>
      <c r="R1180" s="28">
        <v>58.245891319999998</v>
      </c>
      <c r="S1180" s="28">
        <v>28.562038809999997</v>
      </c>
      <c r="T1180" s="28">
        <v>0.13294520000000001</v>
      </c>
      <c r="U1180" s="28">
        <v>2.8606060699999998</v>
      </c>
      <c r="V1180" s="28">
        <v>0</v>
      </c>
      <c r="W1180" s="28">
        <v>0</v>
      </c>
      <c r="X1180" s="28">
        <v>4.10614978</v>
      </c>
      <c r="Y1180" s="28">
        <v>3.9588835099999997</v>
      </c>
      <c r="Z1180" s="28">
        <v>2.2491803799999999</v>
      </c>
      <c r="AA1180" s="28">
        <v>41.869803750000003</v>
      </c>
      <c r="AB1180" s="28">
        <v>16.376087569999999</v>
      </c>
      <c r="AC1180" s="28">
        <v>0</v>
      </c>
      <c r="AD1180" s="28">
        <v>0</v>
      </c>
      <c r="AE1180" s="28">
        <v>0</v>
      </c>
      <c r="AF1180" s="28">
        <v>0</v>
      </c>
      <c r="AG1180" s="28">
        <v>0</v>
      </c>
      <c r="AH1180" s="28">
        <v>0</v>
      </c>
      <c r="AI1180" s="28">
        <v>0</v>
      </c>
      <c r="AJ1180" s="28">
        <v>0</v>
      </c>
      <c r="AK1180" s="28">
        <v>0</v>
      </c>
      <c r="AL1180" s="28">
        <v>2.9988465199999998</v>
      </c>
      <c r="AM1180" s="28">
        <v>2.9988465199999998</v>
      </c>
      <c r="AN1180" s="28">
        <v>0</v>
      </c>
      <c r="AO1180" s="28">
        <v>0</v>
      </c>
      <c r="AP1180" s="28">
        <v>1.2842557299999999</v>
      </c>
      <c r="AQ1180" s="28">
        <v>1.2842557299999999</v>
      </c>
      <c r="AR1180" s="28">
        <v>0</v>
      </c>
      <c r="AS1180" s="28">
        <v>9.5568460999999996</v>
      </c>
      <c r="AT1180" s="28">
        <v>13.83994835</v>
      </c>
      <c r="AU1180" s="28">
        <v>2.5361392199999999</v>
      </c>
      <c r="AV1180" s="28">
        <v>0.78917312000000006</v>
      </c>
      <c r="AW1180" s="28">
        <v>3.32531234</v>
      </c>
      <c r="AX1180" s="28">
        <v>0</v>
      </c>
      <c r="AY1180" s="28">
        <v>0</v>
      </c>
      <c r="AZ1180" s="28">
        <v>3.32531234</v>
      </c>
    </row>
    <row r="1181" spans="2:52" x14ac:dyDescent="0.25">
      <c r="B1181" s="15" t="s">
        <v>891</v>
      </c>
      <c r="C1181" s="28">
        <v>1.0704201299999998</v>
      </c>
      <c r="D1181" s="28">
        <v>0.44305465000000005</v>
      </c>
      <c r="E1181" s="28">
        <v>0.20359953</v>
      </c>
      <c r="F1181" s="28">
        <v>0.18448838000000001</v>
      </c>
      <c r="G1181" s="28">
        <v>5.496674E-2</v>
      </c>
      <c r="H1181" s="28">
        <v>0.62736548000000003</v>
      </c>
      <c r="I1181" s="28">
        <v>0.30910646999999997</v>
      </c>
      <c r="J1181" s="28">
        <v>0.1288504</v>
      </c>
      <c r="K1181" s="28">
        <v>0.12964610000000001</v>
      </c>
      <c r="L1181" s="28">
        <v>5.9762510000000005E-2</v>
      </c>
      <c r="M1181" s="28">
        <v>34.181100000000001</v>
      </c>
      <c r="N1181" s="28">
        <v>34.181100000000001</v>
      </c>
      <c r="O1181" s="28">
        <v>0</v>
      </c>
      <c r="P1181" s="28">
        <v>0</v>
      </c>
      <c r="Q1181" s="28">
        <v>0</v>
      </c>
      <c r="R1181" s="28">
        <v>35.251520130000003</v>
      </c>
      <c r="S1181" s="28">
        <v>20.921888070000001</v>
      </c>
      <c r="T1181" s="28">
        <v>0</v>
      </c>
      <c r="U1181" s="28">
        <v>3.6623588700000003</v>
      </c>
      <c r="V1181" s="28">
        <v>0</v>
      </c>
      <c r="W1181" s="28">
        <v>0</v>
      </c>
      <c r="X1181" s="28">
        <v>1.8778202500000001</v>
      </c>
      <c r="Y1181" s="28">
        <v>3.0165985099999997</v>
      </c>
      <c r="Z1181" s="28">
        <v>1.75632447</v>
      </c>
      <c r="AA1181" s="28">
        <v>31.234990170000003</v>
      </c>
      <c r="AB1181" s="28">
        <v>4.0165299599999997</v>
      </c>
      <c r="AC1181" s="28">
        <v>0</v>
      </c>
      <c r="AD1181" s="28">
        <v>0</v>
      </c>
      <c r="AE1181" s="28">
        <v>0</v>
      </c>
      <c r="AF1181" s="28">
        <v>0</v>
      </c>
      <c r="AG1181" s="28">
        <v>0</v>
      </c>
      <c r="AH1181" s="28">
        <v>0</v>
      </c>
      <c r="AI1181" s="28">
        <v>0</v>
      </c>
      <c r="AJ1181" s="28">
        <v>0</v>
      </c>
      <c r="AK1181" s="28">
        <v>0</v>
      </c>
      <c r="AL1181" s="28">
        <v>0.29310558000000003</v>
      </c>
      <c r="AM1181" s="28">
        <v>0.29310558000000003</v>
      </c>
      <c r="AN1181" s="28">
        <v>0</v>
      </c>
      <c r="AO1181" s="28">
        <v>0</v>
      </c>
      <c r="AP1181" s="28">
        <v>0</v>
      </c>
      <c r="AQ1181" s="28">
        <v>0</v>
      </c>
      <c r="AR1181" s="28">
        <v>0</v>
      </c>
      <c r="AS1181" s="28">
        <v>0</v>
      </c>
      <c r="AT1181" s="28">
        <v>0.29310558000000003</v>
      </c>
      <c r="AU1181" s="28">
        <v>3.72342438</v>
      </c>
      <c r="AV1181" s="28">
        <v>6.1224631600000006</v>
      </c>
      <c r="AW1181" s="28">
        <v>9.8458875399999997</v>
      </c>
      <c r="AX1181" s="28">
        <v>0</v>
      </c>
      <c r="AY1181" s="28">
        <v>0</v>
      </c>
      <c r="AZ1181" s="28">
        <v>9.8458875399999997</v>
      </c>
    </row>
    <row r="1182" spans="2:52" x14ac:dyDescent="0.25">
      <c r="B1182" s="15" t="s">
        <v>892</v>
      </c>
      <c r="C1182" s="28">
        <v>2.9758992400000004</v>
      </c>
      <c r="D1182" s="28">
        <v>1.87758044</v>
      </c>
      <c r="E1182" s="28">
        <v>0.81986671999999994</v>
      </c>
      <c r="F1182" s="28">
        <v>0.86276543999999999</v>
      </c>
      <c r="G1182" s="28">
        <v>0.19494828</v>
      </c>
      <c r="H1182" s="28">
        <v>1.0983188000000002</v>
      </c>
      <c r="I1182" s="28">
        <v>0.49992186</v>
      </c>
      <c r="J1182" s="28">
        <v>0.23436999999999999</v>
      </c>
      <c r="K1182" s="28">
        <v>0</v>
      </c>
      <c r="L1182" s="28">
        <v>0.36402694000000002</v>
      </c>
      <c r="M1182" s="28">
        <v>55.62769385</v>
      </c>
      <c r="N1182" s="28">
        <v>55.575215</v>
      </c>
      <c r="O1182" s="28">
        <v>5.247885E-2</v>
      </c>
      <c r="P1182" s="28">
        <v>0</v>
      </c>
      <c r="Q1182" s="28">
        <v>0</v>
      </c>
      <c r="R1182" s="28">
        <v>58.603593090000004</v>
      </c>
      <c r="S1182" s="28">
        <v>31.187609890000001</v>
      </c>
      <c r="T1182" s="28">
        <v>2.1210482199999996</v>
      </c>
      <c r="U1182" s="28">
        <v>6.4604236999999998</v>
      </c>
      <c r="V1182" s="28">
        <v>0</v>
      </c>
      <c r="W1182" s="28">
        <v>0</v>
      </c>
      <c r="X1182" s="28">
        <v>7.3566218799999996</v>
      </c>
      <c r="Y1182" s="28">
        <v>8.1557554799999998</v>
      </c>
      <c r="Z1182" s="28">
        <v>0</v>
      </c>
      <c r="AA1182" s="28">
        <v>55.281459170000005</v>
      </c>
      <c r="AB1182" s="28">
        <v>3.3221339199999997</v>
      </c>
      <c r="AC1182" s="28">
        <v>0</v>
      </c>
      <c r="AD1182" s="28">
        <v>0</v>
      </c>
      <c r="AE1182" s="28">
        <v>0</v>
      </c>
      <c r="AF1182" s="28">
        <v>0</v>
      </c>
      <c r="AG1182" s="28">
        <v>0</v>
      </c>
      <c r="AH1182" s="28">
        <v>0</v>
      </c>
      <c r="AI1182" s="28">
        <v>0</v>
      </c>
      <c r="AJ1182" s="28">
        <v>0</v>
      </c>
      <c r="AK1182" s="28">
        <v>0</v>
      </c>
      <c r="AL1182" s="28">
        <v>0.53190199999999999</v>
      </c>
      <c r="AM1182" s="28">
        <v>0.53190199999999999</v>
      </c>
      <c r="AN1182" s="28">
        <v>0</v>
      </c>
      <c r="AO1182" s="28">
        <v>0</v>
      </c>
      <c r="AP1182" s="28">
        <v>0</v>
      </c>
      <c r="AQ1182" s="28">
        <v>0</v>
      </c>
      <c r="AR1182" s="28">
        <v>0</v>
      </c>
      <c r="AS1182" s="28">
        <v>0</v>
      </c>
      <c r="AT1182" s="28">
        <v>0.53190199999999999</v>
      </c>
      <c r="AU1182" s="28">
        <v>2.7902319200000001</v>
      </c>
      <c r="AV1182" s="28">
        <v>1.7222116099999998</v>
      </c>
      <c r="AW1182" s="28">
        <v>4.5124435300000005</v>
      </c>
      <c r="AX1182" s="28">
        <v>0</v>
      </c>
      <c r="AY1182" s="28">
        <v>0</v>
      </c>
      <c r="AZ1182" s="28">
        <v>4.5124435300000005</v>
      </c>
    </row>
    <row r="1183" spans="2:52" x14ac:dyDescent="0.25">
      <c r="B1183" s="15" t="s">
        <v>893</v>
      </c>
      <c r="C1183" s="28">
        <v>0.62227624000000004</v>
      </c>
      <c r="D1183" s="28">
        <v>0.22998901000000002</v>
      </c>
      <c r="E1183" s="28">
        <v>0.15708773000000001</v>
      </c>
      <c r="F1183" s="28">
        <v>3.4047000000000001E-2</v>
      </c>
      <c r="G1183" s="28">
        <v>3.8854279999999998E-2</v>
      </c>
      <c r="H1183" s="28">
        <v>0.39228722999999999</v>
      </c>
      <c r="I1183" s="28">
        <v>0.27758300000000002</v>
      </c>
      <c r="J1183" s="28">
        <v>6.6540000000000002E-2</v>
      </c>
      <c r="K1183" s="28">
        <v>5.0000000000000001E-4</v>
      </c>
      <c r="L1183" s="28">
        <v>4.7664229999999995E-2</v>
      </c>
      <c r="M1183" s="28">
        <v>36.911460859999998</v>
      </c>
      <c r="N1183" s="28">
        <v>36.908931000000003</v>
      </c>
      <c r="O1183" s="28">
        <v>0</v>
      </c>
      <c r="P1183" s="28">
        <v>2.5298600000000001E-3</v>
      </c>
      <c r="Q1183" s="28">
        <v>0</v>
      </c>
      <c r="R1183" s="28">
        <v>37.533737100000003</v>
      </c>
      <c r="S1183" s="28">
        <v>20.811667530000001</v>
      </c>
      <c r="T1183" s="28">
        <v>0.7681</v>
      </c>
      <c r="U1183" s="28">
        <v>4.2753224699999999</v>
      </c>
      <c r="V1183" s="28">
        <v>0</v>
      </c>
      <c r="W1183" s="28">
        <v>4.1269899999999997E-3</v>
      </c>
      <c r="X1183" s="28">
        <v>0.89668354000000006</v>
      </c>
      <c r="Y1183" s="28">
        <v>3.58830063</v>
      </c>
      <c r="Z1183" s="28">
        <v>9.8445669999999999E-2</v>
      </c>
      <c r="AA1183" s="28">
        <v>30.442646829999997</v>
      </c>
      <c r="AB1183" s="28">
        <v>7.0910902700000005</v>
      </c>
      <c r="AC1183" s="28">
        <v>0</v>
      </c>
      <c r="AD1183" s="28">
        <v>0</v>
      </c>
      <c r="AE1183" s="28">
        <v>0</v>
      </c>
      <c r="AF1183" s="28">
        <v>0</v>
      </c>
      <c r="AG1183" s="28">
        <v>0</v>
      </c>
      <c r="AH1183" s="28">
        <v>0</v>
      </c>
      <c r="AI1183" s="28">
        <v>0</v>
      </c>
      <c r="AJ1183" s="28">
        <v>7.6999999999999999E-2</v>
      </c>
      <c r="AK1183" s="28">
        <v>7.6999999999999999E-2</v>
      </c>
      <c r="AL1183" s="28">
        <v>0.73509943</v>
      </c>
      <c r="AM1183" s="28">
        <v>0.73509943</v>
      </c>
      <c r="AN1183" s="28">
        <v>0</v>
      </c>
      <c r="AO1183" s="28">
        <v>0</v>
      </c>
      <c r="AP1183" s="28">
        <v>0.83601104000000004</v>
      </c>
      <c r="AQ1183" s="28">
        <v>0.83601104000000004</v>
      </c>
      <c r="AR1183" s="28">
        <v>0</v>
      </c>
      <c r="AS1183" s="28">
        <v>0.03</v>
      </c>
      <c r="AT1183" s="28">
        <v>1.6011104700000003</v>
      </c>
      <c r="AU1183" s="28">
        <v>5.5669798000000004</v>
      </c>
      <c r="AV1183" s="28">
        <v>0.76372152000000004</v>
      </c>
      <c r="AW1183" s="28">
        <v>6.3307013200000002</v>
      </c>
      <c r="AX1183" s="28">
        <v>0.11290057000000001</v>
      </c>
      <c r="AY1183" s="28">
        <v>0</v>
      </c>
      <c r="AZ1183" s="28">
        <v>6.2178007500000003</v>
      </c>
    </row>
    <row r="1184" spans="2:52" x14ac:dyDescent="0.25">
      <c r="B1184" s="15" t="s">
        <v>894</v>
      </c>
      <c r="C1184" s="28">
        <v>58.58514499999999</v>
      </c>
      <c r="D1184" s="28">
        <v>24.462613409999996</v>
      </c>
      <c r="E1184" s="28">
        <v>4.4096360199999998</v>
      </c>
      <c r="F1184" s="28">
        <v>18.639535219999999</v>
      </c>
      <c r="G1184" s="28">
        <v>1.4134421699999999</v>
      </c>
      <c r="H1184" s="28">
        <v>34.122531589999994</v>
      </c>
      <c r="I1184" s="28">
        <v>6.9089899299999997</v>
      </c>
      <c r="J1184" s="28">
        <v>8.7270658000000001</v>
      </c>
      <c r="K1184" s="28">
        <v>18.471423850000001</v>
      </c>
      <c r="L1184" s="28">
        <v>1.5052010000000001E-2</v>
      </c>
      <c r="M1184" s="28">
        <v>154.83310631999998</v>
      </c>
      <c r="N1184" s="28">
        <v>154.447068</v>
      </c>
      <c r="O1184" s="28">
        <v>0.38603831999999999</v>
      </c>
      <c r="P1184" s="28">
        <v>0</v>
      </c>
      <c r="Q1184" s="28">
        <v>0</v>
      </c>
      <c r="R1184" s="28">
        <v>213.41825132</v>
      </c>
      <c r="S1184" s="28">
        <v>141.43617343</v>
      </c>
      <c r="T1184" s="28">
        <v>0.80325500000000005</v>
      </c>
      <c r="U1184" s="28">
        <v>11.542737240000001</v>
      </c>
      <c r="V1184" s="28">
        <v>0</v>
      </c>
      <c r="W1184" s="28">
        <v>0.05</v>
      </c>
      <c r="X1184" s="28">
        <v>1.6425255000000001</v>
      </c>
      <c r="Y1184" s="28">
        <v>35.457370310000002</v>
      </c>
      <c r="Z1184" s="28">
        <v>4.3098972900000003</v>
      </c>
      <c r="AA1184" s="28">
        <v>195.24195877</v>
      </c>
      <c r="AB1184" s="28">
        <v>18.176292549999999</v>
      </c>
      <c r="AC1184" s="28">
        <v>0</v>
      </c>
      <c r="AD1184" s="28">
        <v>0</v>
      </c>
      <c r="AE1184" s="28">
        <v>0</v>
      </c>
      <c r="AF1184" s="28">
        <v>0</v>
      </c>
      <c r="AG1184" s="28">
        <v>14.85059</v>
      </c>
      <c r="AH1184" s="28">
        <v>14.85059</v>
      </c>
      <c r="AI1184" s="28">
        <v>0</v>
      </c>
      <c r="AJ1184" s="28">
        <v>0</v>
      </c>
      <c r="AK1184" s="28">
        <v>14.85059</v>
      </c>
      <c r="AL1184" s="28">
        <v>18.792770659999999</v>
      </c>
      <c r="AM1184" s="28">
        <v>18.792770659999999</v>
      </c>
      <c r="AN1184" s="28">
        <v>0</v>
      </c>
      <c r="AO1184" s="28">
        <v>0</v>
      </c>
      <c r="AP1184" s="28">
        <v>5.7960607699999995</v>
      </c>
      <c r="AQ1184" s="28">
        <v>5.7960607699999995</v>
      </c>
      <c r="AR1184" s="28">
        <v>0</v>
      </c>
      <c r="AS1184" s="28">
        <v>0</v>
      </c>
      <c r="AT1184" s="28">
        <v>24.588831429999999</v>
      </c>
      <c r="AU1184" s="28">
        <v>8.4380511200000008</v>
      </c>
      <c r="AV1184" s="28">
        <v>4.2137959399999998</v>
      </c>
      <c r="AW1184" s="28">
        <v>12.651847059999998</v>
      </c>
      <c r="AX1184" s="28">
        <v>0</v>
      </c>
      <c r="AY1184" s="28">
        <v>0</v>
      </c>
      <c r="AZ1184" s="28">
        <v>12.651847059999998</v>
      </c>
    </row>
    <row r="1185" spans="2:52" x14ac:dyDescent="0.25">
      <c r="B1185" s="15" t="s">
        <v>895</v>
      </c>
      <c r="C1185" s="28">
        <v>2.4446513199999997</v>
      </c>
      <c r="D1185" s="28">
        <v>1.0026485000000001</v>
      </c>
      <c r="E1185" s="28">
        <v>0.3315015</v>
      </c>
      <c r="F1185" s="28">
        <v>0.442411</v>
      </c>
      <c r="G1185" s="28">
        <v>0.22873599999999999</v>
      </c>
      <c r="H1185" s="28">
        <v>1.4420028199999999</v>
      </c>
      <c r="I1185" s="28">
        <v>0.33022899999999999</v>
      </c>
      <c r="J1185" s="28">
        <v>0.509965</v>
      </c>
      <c r="K1185" s="28">
        <v>7.5989999999999999E-3</v>
      </c>
      <c r="L1185" s="28">
        <v>0.59420982</v>
      </c>
      <c r="M1185" s="28">
        <v>75.048311999999996</v>
      </c>
      <c r="N1185" s="28">
        <v>75.048311999999996</v>
      </c>
      <c r="O1185" s="28">
        <v>0</v>
      </c>
      <c r="P1185" s="28">
        <v>0</v>
      </c>
      <c r="Q1185" s="28">
        <v>0</v>
      </c>
      <c r="R1185" s="28">
        <v>77.492963319999987</v>
      </c>
      <c r="S1185" s="28">
        <v>30.81223018</v>
      </c>
      <c r="T1185" s="28">
        <v>2.7199999999999998E-2</v>
      </c>
      <c r="U1185" s="28">
        <v>5.5663988899999994</v>
      </c>
      <c r="V1185" s="28">
        <v>0</v>
      </c>
      <c r="W1185" s="28">
        <v>0</v>
      </c>
      <c r="X1185" s="28">
        <v>3.6144047400000003</v>
      </c>
      <c r="Y1185" s="28">
        <v>5.1930026900000001</v>
      </c>
      <c r="Z1185" s="28">
        <v>0.71820010999999995</v>
      </c>
      <c r="AA1185" s="28">
        <v>45.931436609999999</v>
      </c>
      <c r="AB1185" s="28">
        <v>31.561526710000003</v>
      </c>
      <c r="AC1185" s="28">
        <v>0</v>
      </c>
      <c r="AD1185" s="28">
        <v>0</v>
      </c>
      <c r="AE1185" s="28">
        <v>0</v>
      </c>
      <c r="AF1185" s="28">
        <v>0</v>
      </c>
      <c r="AG1185" s="28">
        <v>0</v>
      </c>
      <c r="AH1185" s="28">
        <v>0</v>
      </c>
      <c r="AI1185" s="28">
        <v>0</v>
      </c>
      <c r="AJ1185" s="28">
        <v>0</v>
      </c>
      <c r="AK1185" s="28">
        <v>0</v>
      </c>
      <c r="AL1185" s="28">
        <v>4.5953832000000006</v>
      </c>
      <c r="AM1185" s="28">
        <v>4.5953832000000006</v>
      </c>
      <c r="AN1185" s="28">
        <v>0</v>
      </c>
      <c r="AO1185" s="28">
        <v>0</v>
      </c>
      <c r="AP1185" s="28">
        <v>0.44488707</v>
      </c>
      <c r="AQ1185" s="28">
        <v>0.44488707</v>
      </c>
      <c r="AR1185" s="28">
        <v>0</v>
      </c>
      <c r="AS1185" s="28">
        <v>7.5123692999999996</v>
      </c>
      <c r="AT1185" s="28">
        <v>12.55263957</v>
      </c>
      <c r="AU1185" s="28">
        <v>19.008887140000002</v>
      </c>
      <c r="AV1185" s="28">
        <v>14.651195210000001</v>
      </c>
      <c r="AW1185" s="28">
        <v>33.660082350000003</v>
      </c>
      <c r="AX1185" s="28">
        <v>4.18602016</v>
      </c>
      <c r="AY1185" s="28">
        <v>0</v>
      </c>
      <c r="AZ1185" s="28">
        <v>29.474062189999998</v>
      </c>
    </row>
    <row r="1186" spans="2:52" x14ac:dyDescent="0.25">
      <c r="B1186" s="15" t="s">
        <v>896</v>
      </c>
      <c r="C1186" s="28">
        <v>2.3530045199999998</v>
      </c>
      <c r="D1186" s="28">
        <v>1.0651917900000001</v>
      </c>
      <c r="E1186" s="28">
        <v>0.63265191999999992</v>
      </c>
      <c r="F1186" s="28">
        <v>0.36957786999999998</v>
      </c>
      <c r="G1186" s="28">
        <v>6.2962000000000004E-2</v>
      </c>
      <c r="H1186" s="28">
        <v>1.28781273</v>
      </c>
      <c r="I1186" s="28">
        <v>0.10963869</v>
      </c>
      <c r="J1186" s="28">
        <v>1.12178661</v>
      </c>
      <c r="K1186" s="28">
        <v>5.1850430000000003E-2</v>
      </c>
      <c r="L1186" s="28">
        <v>4.5370000000000002E-3</v>
      </c>
      <c r="M1186" s="28">
        <v>54.846079000000003</v>
      </c>
      <c r="N1186" s="28">
        <v>54.846079000000003</v>
      </c>
      <c r="O1186" s="28">
        <v>0</v>
      </c>
      <c r="P1186" s="28">
        <v>0</v>
      </c>
      <c r="Q1186" s="28">
        <v>0</v>
      </c>
      <c r="R1186" s="28">
        <v>57.199083520000002</v>
      </c>
      <c r="S1186" s="28">
        <v>35.972806970000001</v>
      </c>
      <c r="T1186" s="28">
        <v>0</v>
      </c>
      <c r="U1186" s="28">
        <v>5.3238446599999998</v>
      </c>
      <c r="V1186" s="28">
        <v>0</v>
      </c>
      <c r="W1186" s="28">
        <v>0</v>
      </c>
      <c r="X1186" s="28">
        <v>2.08452371</v>
      </c>
      <c r="Y1186" s="28">
        <v>2.5661413099999999</v>
      </c>
      <c r="Z1186" s="28">
        <v>0</v>
      </c>
      <c r="AA1186" s="28">
        <v>45.947316649999998</v>
      </c>
      <c r="AB1186" s="28">
        <v>11.251766869999999</v>
      </c>
      <c r="AC1186" s="28">
        <v>0</v>
      </c>
      <c r="AD1186" s="28">
        <v>0</v>
      </c>
      <c r="AE1186" s="28">
        <v>0</v>
      </c>
      <c r="AF1186" s="28">
        <v>0</v>
      </c>
      <c r="AG1186" s="28">
        <v>0</v>
      </c>
      <c r="AH1186" s="28">
        <v>0</v>
      </c>
      <c r="AI1186" s="28">
        <v>0</v>
      </c>
      <c r="AJ1186" s="28">
        <v>0</v>
      </c>
      <c r="AK1186" s="28">
        <v>0</v>
      </c>
      <c r="AL1186" s="28">
        <v>2.7651682000000002</v>
      </c>
      <c r="AM1186" s="28">
        <v>2.7651682000000002</v>
      </c>
      <c r="AN1186" s="28">
        <v>0</v>
      </c>
      <c r="AO1186" s="28">
        <v>0</v>
      </c>
      <c r="AP1186" s="28">
        <v>0</v>
      </c>
      <c r="AQ1186" s="28">
        <v>0</v>
      </c>
      <c r="AR1186" s="28">
        <v>0</v>
      </c>
      <c r="AS1186" s="28">
        <v>5.1360801900000004</v>
      </c>
      <c r="AT1186" s="28">
        <v>7.901248390000001</v>
      </c>
      <c r="AU1186" s="28">
        <v>3.3505184799999999</v>
      </c>
      <c r="AV1186" s="28">
        <v>10.107357469999998</v>
      </c>
      <c r="AW1186" s="28">
        <v>13.457875950000002</v>
      </c>
      <c r="AX1186" s="28">
        <v>0</v>
      </c>
      <c r="AY1186" s="28">
        <v>0</v>
      </c>
      <c r="AZ1186" s="28">
        <v>13.457875950000002</v>
      </c>
    </row>
    <row r="1187" spans="2:52" x14ac:dyDescent="0.25">
      <c r="B1187" s="15" t="s">
        <v>897</v>
      </c>
      <c r="C1187" s="28">
        <v>7.4600367700000003</v>
      </c>
      <c r="D1187" s="28">
        <v>4.22357066</v>
      </c>
      <c r="E1187" s="28">
        <v>0.88087338999999998</v>
      </c>
      <c r="F1187" s="28">
        <v>2.8125635600000001</v>
      </c>
      <c r="G1187" s="28">
        <v>0.53013370999999998</v>
      </c>
      <c r="H1187" s="28">
        <v>3.2364661100000003</v>
      </c>
      <c r="I1187" s="28">
        <v>0.90210639000000004</v>
      </c>
      <c r="J1187" s="28">
        <v>1.5416544999999999</v>
      </c>
      <c r="K1187" s="28">
        <v>0.58781106000000005</v>
      </c>
      <c r="L1187" s="28">
        <v>0.20489415999999999</v>
      </c>
      <c r="M1187" s="28">
        <v>105.65792635</v>
      </c>
      <c r="N1187" s="28">
        <v>105.569202</v>
      </c>
      <c r="O1187" s="28">
        <v>8.8724350000000007E-2</v>
      </c>
      <c r="P1187" s="28">
        <v>0</v>
      </c>
      <c r="Q1187" s="28">
        <v>0</v>
      </c>
      <c r="R1187" s="28">
        <v>113.11796311999998</v>
      </c>
      <c r="S1187" s="28">
        <v>47.084272729999995</v>
      </c>
      <c r="T1187" s="28">
        <v>0.54201029000000001</v>
      </c>
      <c r="U1187" s="28">
        <v>9.1424599600000001</v>
      </c>
      <c r="V1187" s="28">
        <v>0</v>
      </c>
      <c r="W1187" s="28">
        <v>2.5315929100000001</v>
      </c>
      <c r="X1187" s="28">
        <v>11.922573980000001</v>
      </c>
      <c r="Y1187" s="28">
        <v>12.066131220000001</v>
      </c>
      <c r="Z1187" s="28">
        <v>0</v>
      </c>
      <c r="AA1187" s="28">
        <v>83.289041089999998</v>
      </c>
      <c r="AB1187" s="28">
        <v>29.828922030000001</v>
      </c>
      <c r="AC1187" s="28">
        <v>0</v>
      </c>
      <c r="AD1187" s="28">
        <v>0</v>
      </c>
      <c r="AE1187" s="28">
        <v>0</v>
      </c>
      <c r="AF1187" s="28">
        <v>0</v>
      </c>
      <c r="AG1187" s="28">
        <v>0</v>
      </c>
      <c r="AH1187" s="28">
        <v>0</v>
      </c>
      <c r="AI1187" s="28">
        <v>0</v>
      </c>
      <c r="AJ1187" s="28">
        <v>0</v>
      </c>
      <c r="AK1187" s="28">
        <v>0</v>
      </c>
      <c r="AL1187" s="28">
        <v>1.0963729499999999</v>
      </c>
      <c r="AM1187" s="28">
        <v>1.0963729499999999</v>
      </c>
      <c r="AN1187" s="28">
        <v>0</v>
      </c>
      <c r="AO1187" s="28">
        <v>0</v>
      </c>
      <c r="AP1187" s="28">
        <v>0</v>
      </c>
      <c r="AQ1187" s="28">
        <v>0</v>
      </c>
      <c r="AR1187" s="28">
        <v>0</v>
      </c>
      <c r="AS1187" s="28">
        <v>0</v>
      </c>
      <c r="AT1187" s="28">
        <v>1.0963729499999999</v>
      </c>
      <c r="AU1187" s="28">
        <v>28.732549079999998</v>
      </c>
      <c r="AV1187" s="28">
        <v>36.431519059999999</v>
      </c>
      <c r="AW1187" s="28">
        <v>65.164068139999998</v>
      </c>
      <c r="AX1187" s="28">
        <v>0</v>
      </c>
      <c r="AY1187" s="28">
        <v>8.0741340600000004</v>
      </c>
      <c r="AZ1187" s="28">
        <v>57.089934079999999</v>
      </c>
    </row>
    <row r="1188" spans="2:52" x14ac:dyDescent="0.25">
      <c r="B1188" s="15" t="s">
        <v>898</v>
      </c>
      <c r="C1188" s="28">
        <v>0.99844429000000001</v>
      </c>
      <c r="D1188" s="28">
        <v>0.51886736</v>
      </c>
      <c r="E1188" s="28">
        <v>0.24954247999999998</v>
      </c>
      <c r="F1188" s="28">
        <v>0.18524768</v>
      </c>
      <c r="G1188" s="28">
        <v>8.4077199999999991E-2</v>
      </c>
      <c r="H1188" s="28">
        <v>0.47957693000000001</v>
      </c>
      <c r="I1188" s="28">
        <v>0.27480598000000001</v>
      </c>
      <c r="J1188" s="28">
        <v>9.325E-2</v>
      </c>
      <c r="K1188" s="28">
        <v>3.4124000000000002E-2</v>
      </c>
      <c r="L1188" s="28">
        <v>7.7396949999999992E-2</v>
      </c>
      <c r="M1188" s="28">
        <v>38.009346000000001</v>
      </c>
      <c r="N1188" s="28">
        <v>38.009346000000001</v>
      </c>
      <c r="O1188" s="28">
        <v>0</v>
      </c>
      <c r="P1188" s="28">
        <v>0</v>
      </c>
      <c r="Q1188" s="28">
        <v>0</v>
      </c>
      <c r="R1188" s="28">
        <v>39.007790290000003</v>
      </c>
      <c r="S1188" s="28">
        <v>21.279655139999999</v>
      </c>
      <c r="T1188" s="28">
        <v>0.10439751</v>
      </c>
      <c r="U1188" s="28">
        <v>3.31659009</v>
      </c>
      <c r="V1188" s="28">
        <v>0</v>
      </c>
      <c r="W1188" s="28">
        <v>0</v>
      </c>
      <c r="X1188" s="28">
        <v>1.4661552799999999</v>
      </c>
      <c r="Y1188" s="28">
        <v>3.39645303</v>
      </c>
      <c r="Z1188" s="28">
        <v>0</v>
      </c>
      <c r="AA1188" s="28">
        <v>29.563251050000005</v>
      </c>
      <c r="AB1188" s="28">
        <v>9.444539240000001</v>
      </c>
      <c r="AC1188" s="28">
        <v>0</v>
      </c>
      <c r="AD1188" s="28">
        <v>0</v>
      </c>
      <c r="AE1188" s="28">
        <v>0</v>
      </c>
      <c r="AF1188" s="28">
        <v>0</v>
      </c>
      <c r="AG1188" s="28">
        <v>0</v>
      </c>
      <c r="AH1188" s="28">
        <v>0</v>
      </c>
      <c r="AI1188" s="28">
        <v>0</v>
      </c>
      <c r="AJ1188" s="28">
        <v>0.24217274999999999</v>
      </c>
      <c r="AK1188" s="28">
        <v>0.24217274999999999</v>
      </c>
      <c r="AL1188" s="28">
        <v>3.8368332000000001</v>
      </c>
      <c r="AM1188" s="28">
        <v>3.8368332000000001</v>
      </c>
      <c r="AN1188" s="28">
        <v>0</v>
      </c>
      <c r="AO1188" s="28">
        <v>0</v>
      </c>
      <c r="AP1188" s="28">
        <v>0</v>
      </c>
      <c r="AQ1188" s="28">
        <v>0</v>
      </c>
      <c r="AR1188" s="28">
        <v>0</v>
      </c>
      <c r="AS1188" s="28">
        <v>0</v>
      </c>
      <c r="AT1188" s="28">
        <v>3.8368332000000001</v>
      </c>
      <c r="AU1188" s="28">
        <v>5.84987879</v>
      </c>
      <c r="AV1188" s="28">
        <v>9.4974413300000009</v>
      </c>
      <c r="AW1188" s="28">
        <v>15.347320119999999</v>
      </c>
      <c r="AX1188" s="28">
        <v>0</v>
      </c>
      <c r="AY1188" s="28">
        <v>0</v>
      </c>
      <c r="AZ1188" s="28">
        <v>15.347320119999999</v>
      </c>
    </row>
    <row r="1189" spans="2:52" x14ac:dyDescent="0.25">
      <c r="B1189" s="15" t="s">
        <v>899</v>
      </c>
      <c r="C1189" s="28">
        <v>1.84171438</v>
      </c>
      <c r="D1189" s="28">
        <v>0.68766738000000005</v>
      </c>
      <c r="E1189" s="28">
        <v>0.34655620000000004</v>
      </c>
      <c r="F1189" s="28">
        <v>0.16039400000000001</v>
      </c>
      <c r="G1189" s="28">
        <v>0.18071718000000001</v>
      </c>
      <c r="H1189" s="28">
        <v>1.154047</v>
      </c>
      <c r="I1189" s="28">
        <v>0.62667499999999998</v>
      </c>
      <c r="J1189" s="28">
        <v>0.40781600000000001</v>
      </c>
      <c r="K1189" s="28">
        <v>0.110565</v>
      </c>
      <c r="L1189" s="28">
        <v>8.9910000000000007E-3</v>
      </c>
      <c r="M1189" s="28">
        <v>85.277370000000005</v>
      </c>
      <c r="N1189" s="28">
        <v>85.270769999999999</v>
      </c>
      <c r="O1189" s="28">
        <v>6.6E-3</v>
      </c>
      <c r="P1189" s="28">
        <v>0</v>
      </c>
      <c r="Q1189" s="28">
        <v>0</v>
      </c>
      <c r="R1189" s="28">
        <v>87.11908437999999</v>
      </c>
      <c r="S1189" s="28">
        <v>46.582839450000002</v>
      </c>
      <c r="T1189" s="28">
        <v>0.13014000000000001</v>
      </c>
      <c r="U1189" s="28">
        <v>5.1893787900000001</v>
      </c>
      <c r="V1189" s="28">
        <v>0</v>
      </c>
      <c r="W1189" s="28">
        <v>0</v>
      </c>
      <c r="X1189" s="28">
        <v>0.67152999999999996</v>
      </c>
      <c r="Y1189" s="28">
        <v>3.9747699999999999</v>
      </c>
      <c r="Z1189" s="28">
        <v>0</v>
      </c>
      <c r="AA1189" s="28">
        <v>56.548658240000002</v>
      </c>
      <c r="AB1189" s="28">
        <v>30.570426140000002</v>
      </c>
      <c r="AC1189" s="28">
        <v>0</v>
      </c>
      <c r="AD1189" s="28">
        <v>0</v>
      </c>
      <c r="AE1189" s="28">
        <v>0</v>
      </c>
      <c r="AF1189" s="28">
        <v>0</v>
      </c>
      <c r="AG1189" s="28">
        <v>0</v>
      </c>
      <c r="AH1189" s="28">
        <v>0</v>
      </c>
      <c r="AI1189" s="28">
        <v>0</v>
      </c>
      <c r="AJ1189" s="28">
        <v>0</v>
      </c>
      <c r="AK1189" s="28">
        <v>0</v>
      </c>
      <c r="AL1189" s="28">
        <v>17.395289160000001</v>
      </c>
      <c r="AM1189" s="28">
        <v>17.395289160000001</v>
      </c>
      <c r="AN1189" s="28">
        <v>0</v>
      </c>
      <c r="AO1189" s="28">
        <v>0</v>
      </c>
      <c r="AP1189" s="28">
        <v>0.35845037000000002</v>
      </c>
      <c r="AQ1189" s="28">
        <v>0.35845037000000002</v>
      </c>
      <c r="AR1189" s="28">
        <v>0</v>
      </c>
      <c r="AS1189" s="28">
        <v>9.1857078000000012</v>
      </c>
      <c r="AT1189" s="28">
        <v>26.939447330000004</v>
      </c>
      <c r="AU1189" s="28">
        <v>3.6309788100000002</v>
      </c>
      <c r="AV1189" s="28">
        <v>6.6069701600000004</v>
      </c>
      <c r="AW1189" s="28">
        <v>10.237948969999998</v>
      </c>
      <c r="AX1189" s="28">
        <v>0</v>
      </c>
      <c r="AY1189" s="28">
        <v>0</v>
      </c>
      <c r="AZ1189" s="28">
        <v>10.237948969999998</v>
      </c>
    </row>
    <row r="1190" spans="2:52" x14ac:dyDescent="0.25">
      <c r="B1190" s="15" t="s">
        <v>900</v>
      </c>
      <c r="C1190" s="28">
        <v>2.7149312400000003</v>
      </c>
      <c r="D1190" s="28">
        <v>1.5482661899999999</v>
      </c>
      <c r="E1190" s="28">
        <v>0.90770770000000001</v>
      </c>
      <c r="F1190" s="28">
        <v>0.48632350000000002</v>
      </c>
      <c r="G1190" s="28">
        <v>0.15423498999999999</v>
      </c>
      <c r="H1190" s="28">
        <v>1.1666650500000002</v>
      </c>
      <c r="I1190" s="28">
        <v>0.54097843000000001</v>
      </c>
      <c r="J1190" s="28">
        <v>0.39830002000000003</v>
      </c>
      <c r="K1190" s="28">
        <v>0.206096</v>
      </c>
      <c r="L1190" s="28">
        <v>2.12906E-2</v>
      </c>
      <c r="M1190" s="28">
        <v>60.502209999999998</v>
      </c>
      <c r="N1190" s="28">
        <v>60.502209999999998</v>
      </c>
      <c r="O1190" s="28">
        <v>0</v>
      </c>
      <c r="P1190" s="28">
        <v>0</v>
      </c>
      <c r="Q1190" s="28">
        <v>0</v>
      </c>
      <c r="R1190" s="28">
        <v>63.217141240000004</v>
      </c>
      <c r="S1190" s="28">
        <v>34.1321455</v>
      </c>
      <c r="T1190" s="28">
        <v>0</v>
      </c>
      <c r="U1190" s="28">
        <v>5.0725164000000005</v>
      </c>
      <c r="V1190" s="28">
        <v>0</v>
      </c>
      <c r="W1190" s="28">
        <v>0</v>
      </c>
      <c r="X1190" s="28">
        <v>2.4084090299999996</v>
      </c>
      <c r="Y1190" s="28">
        <v>3.4154097799999996</v>
      </c>
      <c r="Z1190" s="28">
        <v>0</v>
      </c>
      <c r="AA1190" s="28">
        <v>45.028480710000004</v>
      </c>
      <c r="AB1190" s="28">
        <v>18.188660529999996</v>
      </c>
      <c r="AC1190" s="28">
        <v>0</v>
      </c>
      <c r="AD1190" s="28">
        <v>0</v>
      </c>
      <c r="AE1190" s="28">
        <v>0</v>
      </c>
      <c r="AF1190" s="28">
        <v>0</v>
      </c>
      <c r="AG1190" s="28">
        <v>0</v>
      </c>
      <c r="AH1190" s="28">
        <v>0</v>
      </c>
      <c r="AI1190" s="28">
        <v>0</v>
      </c>
      <c r="AJ1190" s="28">
        <v>0.1660123</v>
      </c>
      <c r="AK1190" s="28">
        <v>0.1660123</v>
      </c>
      <c r="AL1190" s="28">
        <v>12.079836689999999</v>
      </c>
      <c r="AM1190" s="28">
        <v>12.079836689999999</v>
      </c>
      <c r="AN1190" s="28">
        <v>0</v>
      </c>
      <c r="AO1190" s="28">
        <v>0</v>
      </c>
      <c r="AP1190" s="28">
        <v>0</v>
      </c>
      <c r="AQ1190" s="28">
        <v>0</v>
      </c>
      <c r="AR1190" s="28">
        <v>0</v>
      </c>
      <c r="AS1190" s="28">
        <v>0</v>
      </c>
      <c r="AT1190" s="28">
        <v>12.079836689999999</v>
      </c>
      <c r="AU1190" s="28">
        <v>6.2748361399999997</v>
      </c>
      <c r="AV1190" s="28">
        <v>14.237529219999999</v>
      </c>
      <c r="AW1190" s="28">
        <v>20.512365360000004</v>
      </c>
      <c r="AX1190" s="28">
        <v>0</v>
      </c>
      <c r="AY1190" s="28">
        <v>0</v>
      </c>
      <c r="AZ1190" s="28">
        <v>20.512365360000004</v>
      </c>
    </row>
    <row r="1191" spans="2:52" x14ac:dyDescent="0.25">
      <c r="B1191" s="15" t="s">
        <v>907</v>
      </c>
      <c r="C1191" s="28">
        <v>1.3488340599999999</v>
      </c>
      <c r="D1191" s="28">
        <v>0.95153695999999999</v>
      </c>
      <c r="E1191" s="28">
        <v>0.47478391999999997</v>
      </c>
      <c r="F1191" s="28">
        <v>0.38882130999999998</v>
      </c>
      <c r="G1191" s="28">
        <v>8.793173E-2</v>
      </c>
      <c r="H1191" s="28">
        <v>0.39729709999999996</v>
      </c>
      <c r="I1191" s="28">
        <v>8.7092000000000003E-2</v>
      </c>
      <c r="J1191" s="28">
        <v>0.25417099999999998</v>
      </c>
      <c r="K1191" s="28">
        <v>3.0527560000000002E-2</v>
      </c>
      <c r="L1191" s="28">
        <v>2.5506540000000001E-2</v>
      </c>
      <c r="M1191" s="28">
        <v>61.290407999999999</v>
      </c>
      <c r="N1191" s="28">
        <v>61.290407999999999</v>
      </c>
      <c r="O1191" s="28">
        <v>0</v>
      </c>
      <c r="P1191" s="28">
        <v>0</v>
      </c>
      <c r="Q1191" s="28">
        <v>0</v>
      </c>
      <c r="R1191" s="28">
        <v>62.639242060000001</v>
      </c>
      <c r="S1191" s="28">
        <v>35.786800920000005</v>
      </c>
      <c r="T1191" s="28">
        <v>0.50224000000000002</v>
      </c>
      <c r="U1191" s="28">
        <v>6.4562775700000001</v>
      </c>
      <c r="V1191" s="28">
        <v>0</v>
      </c>
      <c r="W1191" s="28">
        <v>0</v>
      </c>
      <c r="X1191" s="28">
        <v>6.08366819</v>
      </c>
      <c r="Y1191" s="28">
        <v>4.4144149700000002</v>
      </c>
      <c r="Z1191" s="28">
        <v>0.52538023999999994</v>
      </c>
      <c r="AA1191" s="28">
        <v>53.76878189</v>
      </c>
      <c r="AB1191" s="28">
        <v>8.8704601699999994</v>
      </c>
      <c r="AC1191" s="28">
        <v>0</v>
      </c>
      <c r="AD1191" s="28">
        <v>0</v>
      </c>
      <c r="AE1191" s="28">
        <v>0</v>
      </c>
      <c r="AF1191" s="28">
        <v>0</v>
      </c>
      <c r="AG1191" s="28">
        <v>0</v>
      </c>
      <c r="AH1191" s="28">
        <v>0</v>
      </c>
      <c r="AI1191" s="28">
        <v>0</v>
      </c>
      <c r="AJ1191" s="28">
        <v>3.4848372400000001</v>
      </c>
      <c r="AK1191" s="28">
        <v>3.4848372400000001</v>
      </c>
      <c r="AL1191" s="28">
        <v>0.5</v>
      </c>
      <c r="AM1191" s="28">
        <v>0.5</v>
      </c>
      <c r="AN1191" s="28">
        <v>0</v>
      </c>
      <c r="AO1191" s="28">
        <v>0</v>
      </c>
      <c r="AP1191" s="28">
        <v>1.01661976</v>
      </c>
      <c r="AQ1191" s="28">
        <v>1.01661976</v>
      </c>
      <c r="AR1191" s="28">
        <v>0</v>
      </c>
      <c r="AS1191" s="28">
        <v>0.72706199999999999</v>
      </c>
      <c r="AT1191" s="28">
        <v>2.2436817599999999</v>
      </c>
      <c r="AU1191" s="28">
        <v>10.111615650000001</v>
      </c>
      <c r="AV1191" s="28">
        <v>4.6852019599999997</v>
      </c>
      <c r="AW1191" s="28">
        <v>14.79681761</v>
      </c>
      <c r="AX1191" s="28">
        <v>0</v>
      </c>
      <c r="AY1191" s="28">
        <v>0</v>
      </c>
      <c r="AZ1191" s="28">
        <v>14.79681761</v>
      </c>
    </row>
    <row r="1192" spans="2:52" x14ac:dyDescent="0.25">
      <c r="B1192" s="15" t="s">
        <v>901</v>
      </c>
      <c r="C1192" s="28">
        <v>0.63514751999999997</v>
      </c>
      <c r="D1192" s="28">
        <v>0.45287165000000001</v>
      </c>
      <c r="E1192" s="28">
        <v>0.21902114</v>
      </c>
      <c r="F1192" s="28">
        <v>0.17563435999999999</v>
      </c>
      <c r="G1192" s="28">
        <v>5.8216150000000001E-2</v>
      </c>
      <c r="H1192" s="28">
        <v>0.18227587000000001</v>
      </c>
      <c r="I1192" s="28">
        <v>5.0190499999999999E-2</v>
      </c>
      <c r="J1192" s="28">
        <v>4.3146370000000003E-2</v>
      </c>
      <c r="K1192" s="28">
        <v>5.9291000000000003E-2</v>
      </c>
      <c r="L1192" s="28">
        <v>2.9648000000000001E-2</v>
      </c>
      <c r="M1192" s="28">
        <v>44.260931999999997</v>
      </c>
      <c r="N1192" s="28">
        <v>44.260931999999997</v>
      </c>
      <c r="O1192" s="28">
        <v>0</v>
      </c>
      <c r="P1192" s="28">
        <v>0</v>
      </c>
      <c r="Q1192" s="28">
        <v>0</v>
      </c>
      <c r="R1192" s="28">
        <v>44.896079520000001</v>
      </c>
      <c r="S1192" s="28">
        <v>24.36560935</v>
      </c>
      <c r="T1192" s="28">
        <v>0.14327000000000001</v>
      </c>
      <c r="U1192" s="28">
        <v>6.1648115099999998</v>
      </c>
      <c r="V1192" s="28">
        <v>0</v>
      </c>
      <c r="W1192" s="28">
        <v>0</v>
      </c>
      <c r="X1192" s="28">
        <v>1.14683131</v>
      </c>
      <c r="Y1192" s="28">
        <v>5.0255473300000002</v>
      </c>
      <c r="Z1192" s="28">
        <v>0.18139198000000001</v>
      </c>
      <c r="AA1192" s="28">
        <v>37.027461479999999</v>
      </c>
      <c r="AB1192" s="28">
        <v>7.8686180400000003</v>
      </c>
      <c r="AC1192" s="28">
        <v>0</v>
      </c>
      <c r="AD1192" s="28">
        <v>0</v>
      </c>
      <c r="AE1192" s="28">
        <v>0</v>
      </c>
      <c r="AF1192" s="28">
        <v>0</v>
      </c>
      <c r="AG1192" s="28">
        <v>0</v>
      </c>
      <c r="AH1192" s="28">
        <v>0</v>
      </c>
      <c r="AI1192" s="28">
        <v>0</v>
      </c>
      <c r="AJ1192" s="28">
        <v>0</v>
      </c>
      <c r="AK1192" s="28">
        <v>0</v>
      </c>
      <c r="AL1192" s="28">
        <v>0</v>
      </c>
      <c r="AM1192" s="28">
        <v>0</v>
      </c>
      <c r="AN1192" s="28">
        <v>0</v>
      </c>
      <c r="AO1192" s="28">
        <v>0</v>
      </c>
      <c r="AP1192" s="28">
        <v>0.45422078999999999</v>
      </c>
      <c r="AQ1192" s="28">
        <v>0.45422078999999999</v>
      </c>
      <c r="AR1192" s="28">
        <v>0</v>
      </c>
      <c r="AS1192" s="28">
        <v>2.7917828999999998</v>
      </c>
      <c r="AT1192" s="28">
        <v>3.2460036899999998</v>
      </c>
      <c r="AU1192" s="28">
        <v>4.6226143499999992</v>
      </c>
      <c r="AV1192" s="28">
        <v>4.0460851600000005</v>
      </c>
      <c r="AW1192" s="28">
        <v>8.6686995099999997</v>
      </c>
      <c r="AX1192" s="28">
        <v>0</v>
      </c>
      <c r="AY1192" s="28">
        <v>0</v>
      </c>
      <c r="AZ1192" s="28">
        <v>8.6686995099999997</v>
      </c>
    </row>
    <row r="1193" spans="2:52" x14ac:dyDescent="0.25">
      <c r="B1193" s="15" t="s">
        <v>902</v>
      </c>
      <c r="C1193" s="28">
        <v>2.0502245099999996</v>
      </c>
      <c r="D1193" s="28">
        <v>0.99648135999999998</v>
      </c>
      <c r="E1193" s="28">
        <v>0.28556222000000003</v>
      </c>
      <c r="F1193" s="28">
        <v>0.53410703000000004</v>
      </c>
      <c r="G1193" s="28">
        <v>0.17681210999999999</v>
      </c>
      <c r="H1193" s="28">
        <v>1.0537431499999999</v>
      </c>
      <c r="I1193" s="28">
        <v>0.46809568000000001</v>
      </c>
      <c r="J1193" s="28">
        <v>0.24355499999999999</v>
      </c>
      <c r="K1193" s="28">
        <v>1.72E-2</v>
      </c>
      <c r="L1193" s="28">
        <v>0.32489246999999999</v>
      </c>
      <c r="M1193" s="28">
        <v>85.012530889999994</v>
      </c>
      <c r="N1193" s="28">
        <v>84.975795000000005</v>
      </c>
      <c r="O1193" s="28">
        <v>3.673589E-2</v>
      </c>
      <c r="P1193" s="28">
        <v>0</v>
      </c>
      <c r="Q1193" s="28">
        <v>0</v>
      </c>
      <c r="R1193" s="28">
        <v>87.0627554</v>
      </c>
      <c r="S1193" s="28">
        <v>31.76300955</v>
      </c>
      <c r="T1193" s="28">
        <v>0.27376800000000001</v>
      </c>
      <c r="U1193" s="28">
        <v>2.59091037</v>
      </c>
      <c r="V1193" s="28">
        <v>0</v>
      </c>
      <c r="W1193" s="28">
        <v>0</v>
      </c>
      <c r="X1193" s="28">
        <v>4.1200226099999995</v>
      </c>
      <c r="Y1193" s="28">
        <v>4.3187816699999999</v>
      </c>
      <c r="Z1193" s="28">
        <v>0</v>
      </c>
      <c r="AA1193" s="28">
        <v>43.066492200000006</v>
      </c>
      <c r="AB1193" s="28">
        <v>43.996263199999994</v>
      </c>
      <c r="AC1193" s="28">
        <v>0</v>
      </c>
      <c r="AD1193" s="28">
        <v>0</v>
      </c>
      <c r="AE1193" s="28">
        <v>0</v>
      </c>
      <c r="AF1193" s="28">
        <v>0</v>
      </c>
      <c r="AG1193" s="28">
        <v>0</v>
      </c>
      <c r="AH1193" s="28">
        <v>0</v>
      </c>
      <c r="AI1193" s="28">
        <v>0</v>
      </c>
      <c r="AJ1193" s="28">
        <v>3.6735360000000002E-2</v>
      </c>
      <c r="AK1193" s="28">
        <v>3.6735360000000002E-2</v>
      </c>
      <c r="AL1193" s="28">
        <v>8.3535368099999996</v>
      </c>
      <c r="AM1193" s="28">
        <v>8.3474468099999992</v>
      </c>
      <c r="AN1193" s="28">
        <v>0</v>
      </c>
      <c r="AO1193" s="28">
        <v>6.0899999999999999E-3</v>
      </c>
      <c r="AP1193" s="28">
        <v>0</v>
      </c>
      <c r="AQ1193" s="28">
        <v>0</v>
      </c>
      <c r="AR1193" s="28">
        <v>0</v>
      </c>
      <c r="AS1193" s="28">
        <v>7.7158377199999997</v>
      </c>
      <c r="AT1193" s="28">
        <v>16.069374530000001</v>
      </c>
      <c r="AU1193" s="28">
        <v>27.963624030000002</v>
      </c>
      <c r="AV1193" s="28">
        <v>54.57222359</v>
      </c>
      <c r="AW1193" s="28">
        <v>82.535847619999998</v>
      </c>
      <c r="AX1193" s="28">
        <v>0</v>
      </c>
      <c r="AY1193" s="28">
        <v>8.7080742799999999</v>
      </c>
      <c r="AZ1193" s="28">
        <v>73.827773340000007</v>
      </c>
    </row>
    <row r="1194" spans="2:52" x14ac:dyDescent="0.25">
      <c r="B1194" s="15" t="s">
        <v>903</v>
      </c>
      <c r="C1194" s="28">
        <v>4.1478660100000004</v>
      </c>
      <c r="D1194" s="28">
        <v>1.8554734500000001</v>
      </c>
      <c r="E1194" s="28">
        <v>0.67190278000000003</v>
      </c>
      <c r="F1194" s="28">
        <v>0.90196567000000005</v>
      </c>
      <c r="G1194" s="28">
        <v>0.28160499999999999</v>
      </c>
      <c r="H1194" s="28">
        <v>2.2923925600000001</v>
      </c>
      <c r="I1194" s="28">
        <v>0.59724650000000001</v>
      </c>
      <c r="J1194" s="28">
        <v>0.1760061</v>
      </c>
      <c r="K1194" s="28">
        <v>1.4614016000000001</v>
      </c>
      <c r="L1194" s="28">
        <v>5.7738360000000002E-2</v>
      </c>
      <c r="M1194" s="28">
        <v>72.551304000000002</v>
      </c>
      <c r="N1194" s="28">
        <v>72.551304000000002</v>
      </c>
      <c r="O1194" s="28">
        <v>0</v>
      </c>
      <c r="P1194" s="28">
        <v>0</v>
      </c>
      <c r="Q1194" s="28">
        <v>0</v>
      </c>
      <c r="R1194" s="28">
        <v>76.699170010000003</v>
      </c>
      <c r="S1194" s="28">
        <v>31.319879989999997</v>
      </c>
      <c r="T1194" s="28">
        <v>1.291E-2</v>
      </c>
      <c r="U1194" s="28">
        <v>5.71296888</v>
      </c>
      <c r="V1194" s="28">
        <v>0</v>
      </c>
      <c r="W1194" s="28">
        <v>0.86450000000000005</v>
      </c>
      <c r="X1194" s="28">
        <v>4.9565642199999997</v>
      </c>
      <c r="Y1194" s="28">
        <v>4.84017097</v>
      </c>
      <c r="Z1194" s="28">
        <v>2.3680348199999997</v>
      </c>
      <c r="AA1194" s="28">
        <v>50.075028879999998</v>
      </c>
      <c r="AB1194" s="28">
        <v>26.624141130000002</v>
      </c>
      <c r="AC1194" s="28">
        <v>0</v>
      </c>
      <c r="AD1194" s="28">
        <v>0</v>
      </c>
      <c r="AE1194" s="28">
        <v>0</v>
      </c>
      <c r="AF1194" s="28">
        <v>0</v>
      </c>
      <c r="AG1194" s="28">
        <v>0</v>
      </c>
      <c r="AH1194" s="28">
        <v>0</v>
      </c>
      <c r="AI1194" s="28">
        <v>0</v>
      </c>
      <c r="AJ1194" s="28">
        <v>0</v>
      </c>
      <c r="AK1194" s="28">
        <v>0</v>
      </c>
      <c r="AL1194" s="28">
        <v>6.7501139999999999</v>
      </c>
      <c r="AM1194" s="28">
        <v>6.7501139999999999</v>
      </c>
      <c r="AN1194" s="28">
        <v>0</v>
      </c>
      <c r="AO1194" s="28">
        <v>0</v>
      </c>
      <c r="AP1194" s="28">
        <v>3.6204243900000002</v>
      </c>
      <c r="AQ1194" s="28">
        <v>3.6204243900000002</v>
      </c>
      <c r="AR1194" s="28">
        <v>0</v>
      </c>
      <c r="AS1194" s="28">
        <v>0</v>
      </c>
      <c r="AT1194" s="28">
        <v>10.37053839</v>
      </c>
      <c r="AU1194" s="28">
        <v>16.253602740000002</v>
      </c>
      <c r="AV1194" s="28">
        <v>22.69841259</v>
      </c>
      <c r="AW1194" s="28">
        <v>38.952015329999995</v>
      </c>
      <c r="AX1194" s="28">
        <v>0</v>
      </c>
      <c r="AY1194" s="28">
        <v>2.5294465399999999</v>
      </c>
      <c r="AZ1194" s="28">
        <v>36.42256879</v>
      </c>
    </row>
    <row r="1195" spans="2:52" x14ac:dyDescent="0.25">
      <c r="B1195" s="15" t="s">
        <v>904</v>
      </c>
      <c r="C1195" s="28">
        <v>2.8363556900000004</v>
      </c>
      <c r="D1195" s="28">
        <v>1.1484199100000001</v>
      </c>
      <c r="E1195" s="28">
        <v>0.26058866999999997</v>
      </c>
      <c r="F1195" s="28">
        <v>0.77712265000000003</v>
      </c>
      <c r="G1195" s="28">
        <v>0.11070859</v>
      </c>
      <c r="H1195" s="28">
        <v>1.6879357800000001</v>
      </c>
      <c r="I1195" s="28">
        <v>0.60870904000000003</v>
      </c>
      <c r="J1195" s="28">
        <v>0.48698524999999998</v>
      </c>
      <c r="K1195" s="28">
        <v>0.29521825000000002</v>
      </c>
      <c r="L1195" s="28">
        <v>0.29702323999999997</v>
      </c>
      <c r="M1195" s="28">
        <v>68.348300690000002</v>
      </c>
      <c r="N1195" s="28">
        <v>68.330022999999997</v>
      </c>
      <c r="O1195" s="28">
        <v>1.8277689999999999E-2</v>
      </c>
      <c r="P1195" s="28">
        <v>0</v>
      </c>
      <c r="Q1195" s="28">
        <v>0</v>
      </c>
      <c r="R1195" s="28">
        <v>71.184656379999993</v>
      </c>
      <c r="S1195" s="28">
        <v>31.84248255</v>
      </c>
      <c r="T1195" s="28">
        <v>0.187449</v>
      </c>
      <c r="U1195" s="28">
        <v>5.2496916200000001</v>
      </c>
      <c r="V1195" s="28">
        <v>0</v>
      </c>
      <c r="W1195" s="28">
        <v>2.1909224700000003</v>
      </c>
      <c r="X1195" s="28">
        <v>5.1178661700000001</v>
      </c>
      <c r="Y1195" s="28">
        <v>6.5812110800000001</v>
      </c>
      <c r="Z1195" s="28">
        <v>1.4570136999999999</v>
      </c>
      <c r="AA1195" s="28">
        <v>52.626636590000004</v>
      </c>
      <c r="AB1195" s="28">
        <v>18.558019789999999</v>
      </c>
      <c r="AC1195" s="28">
        <v>0</v>
      </c>
      <c r="AD1195" s="28">
        <v>0</v>
      </c>
      <c r="AE1195" s="28">
        <v>0</v>
      </c>
      <c r="AF1195" s="28">
        <v>0</v>
      </c>
      <c r="AG1195" s="28">
        <v>0</v>
      </c>
      <c r="AH1195" s="28">
        <v>0</v>
      </c>
      <c r="AI1195" s="28">
        <v>0</v>
      </c>
      <c r="AJ1195" s="28">
        <v>0.39290888000000002</v>
      </c>
      <c r="AK1195" s="28">
        <v>0.39290888000000002</v>
      </c>
      <c r="AL1195" s="28">
        <v>0.59243168000000002</v>
      </c>
      <c r="AM1195" s="28">
        <v>0.59243168000000002</v>
      </c>
      <c r="AN1195" s="28">
        <v>0</v>
      </c>
      <c r="AO1195" s="28">
        <v>0</v>
      </c>
      <c r="AP1195" s="28">
        <v>2.65466019</v>
      </c>
      <c r="AQ1195" s="28">
        <v>2.65466019</v>
      </c>
      <c r="AR1195" s="28">
        <v>0</v>
      </c>
      <c r="AS1195" s="28">
        <v>7.1331966500000004</v>
      </c>
      <c r="AT1195" s="28">
        <v>10.380288519999999</v>
      </c>
      <c r="AU1195" s="28">
        <v>8.5706401500000009</v>
      </c>
      <c r="AV1195" s="28">
        <v>8.044727</v>
      </c>
      <c r="AW1195" s="28">
        <v>16.615367150000001</v>
      </c>
      <c r="AX1195" s="28">
        <v>8.1795999999999994E-2</v>
      </c>
      <c r="AY1195" s="28">
        <v>0</v>
      </c>
      <c r="AZ1195" s="28">
        <v>16.53357115</v>
      </c>
    </row>
    <row r="1196" spans="2:52" x14ac:dyDescent="0.25">
      <c r="B1196" s="15" t="s">
        <v>90</v>
      </c>
      <c r="C1196" s="28">
        <v>0.63419859999999995</v>
      </c>
      <c r="D1196" s="28">
        <v>0.32731423999999998</v>
      </c>
      <c r="E1196" s="28">
        <v>0.18064635999999998</v>
      </c>
      <c r="F1196" s="28">
        <v>7.1679880000000001E-2</v>
      </c>
      <c r="G1196" s="28">
        <v>7.4987999999999999E-2</v>
      </c>
      <c r="H1196" s="28">
        <v>0.30688435999999997</v>
      </c>
      <c r="I1196" s="28">
        <v>0.12371285</v>
      </c>
      <c r="J1196" s="28">
        <v>0.12288</v>
      </c>
      <c r="K1196" s="28">
        <v>4.1202999999999997E-2</v>
      </c>
      <c r="L1196" s="28">
        <v>1.908851E-2</v>
      </c>
      <c r="M1196" s="28">
        <v>33.766686</v>
      </c>
      <c r="N1196" s="28">
        <v>33.766686</v>
      </c>
      <c r="O1196" s="28">
        <v>0</v>
      </c>
      <c r="P1196" s="28">
        <v>0</v>
      </c>
      <c r="Q1196" s="28">
        <v>0</v>
      </c>
      <c r="R1196" s="28">
        <v>34.400884600000005</v>
      </c>
      <c r="S1196" s="28">
        <v>21.317603239999997</v>
      </c>
      <c r="T1196" s="28">
        <v>0.27873727000000004</v>
      </c>
      <c r="U1196" s="28">
        <v>3.8871389900000004</v>
      </c>
      <c r="V1196" s="28">
        <v>0</v>
      </c>
      <c r="W1196" s="28">
        <v>0</v>
      </c>
      <c r="X1196" s="28">
        <v>2.3121070000000001</v>
      </c>
      <c r="Y1196" s="28">
        <v>8.9529327799999994</v>
      </c>
      <c r="Z1196" s="28">
        <v>0</v>
      </c>
      <c r="AA1196" s="28">
        <v>36.748519280000004</v>
      </c>
      <c r="AB1196" s="28">
        <v>-2.3476346800000001</v>
      </c>
      <c r="AC1196" s="28">
        <v>0</v>
      </c>
      <c r="AD1196" s="28">
        <v>0</v>
      </c>
      <c r="AE1196" s="28">
        <v>0</v>
      </c>
      <c r="AF1196" s="28">
        <v>0</v>
      </c>
      <c r="AG1196" s="28">
        <v>0</v>
      </c>
      <c r="AH1196" s="28">
        <v>0</v>
      </c>
      <c r="AI1196" s="28">
        <v>0</v>
      </c>
      <c r="AJ1196" s="28">
        <v>6.7177559999999997E-2</v>
      </c>
      <c r="AK1196" s="28">
        <v>6.7177559999999997E-2</v>
      </c>
      <c r="AL1196" s="28">
        <v>0.313</v>
      </c>
      <c r="AM1196" s="28">
        <v>0.313</v>
      </c>
      <c r="AN1196" s="28">
        <v>0</v>
      </c>
      <c r="AO1196" s="28">
        <v>0</v>
      </c>
      <c r="AP1196" s="28">
        <v>0</v>
      </c>
      <c r="AQ1196" s="28">
        <v>0</v>
      </c>
      <c r="AR1196" s="28">
        <v>0</v>
      </c>
      <c r="AS1196" s="28">
        <v>0</v>
      </c>
      <c r="AT1196" s="28">
        <v>0.313</v>
      </c>
      <c r="AU1196" s="28">
        <v>-2.5934571200000001</v>
      </c>
      <c r="AV1196" s="28">
        <v>2.7798769999999999</v>
      </c>
      <c r="AW1196" s="28">
        <v>0.18641988000000001</v>
      </c>
      <c r="AX1196" s="28">
        <v>0</v>
      </c>
      <c r="AY1196" s="28">
        <v>0</v>
      </c>
      <c r="AZ1196" s="28">
        <v>0.18641988000000001</v>
      </c>
    </row>
    <row r="1197" spans="2:52" x14ac:dyDescent="0.25">
      <c r="B1197" s="15" t="s">
        <v>292</v>
      </c>
      <c r="C1197" s="28">
        <v>1.4638307200000003</v>
      </c>
      <c r="D1197" s="28">
        <v>0.64521684000000012</v>
      </c>
      <c r="E1197" s="28">
        <v>0.30605320000000003</v>
      </c>
      <c r="F1197" s="28">
        <v>0.27130709999999997</v>
      </c>
      <c r="G1197" s="28">
        <v>6.7856539999999993E-2</v>
      </c>
      <c r="H1197" s="28">
        <v>0.81861388000000002</v>
      </c>
      <c r="I1197" s="28">
        <v>0.28113159999999998</v>
      </c>
      <c r="J1197" s="28">
        <v>1.116E-2</v>
      </c>
      <c r="K1197" s="28">
        <v>0.34585399999999999</v>
      </c>
      <c r="L1197" s="28">
        <v>0.18046828000000001</v>
      </c>
      <c r="M1197" s="28">
        <v>32.533671420000005</v>
      </c>
      <c r="N1197" s="28">
        <v>32.451376920000001</v>
      </c>
      <c r="O1197" s="28">
        <v>0</v>
      </c>
      <c r="P1197" s="28">
        <v>0</v>
      </c>
      <c r="Q1197" s="28">
        <v>8.2294500000000007E-2</v>
      </c>
      <c r="R1197" s="28">
        <v>33.997502140000002</v>
      </c>
      <c r="S1197" s="28">
        <v>20.382578989999999</v>
      </c>
      <c r="T1197" s="28">
        <v>0.29812334999999995</v>
      </c>
      <c r="U1197" s="28">
        <v>2.6772610000000001</v>
      </c>
      <c r="V1197" s="28">
        <v>0</v>
      </c>
      <c r="W1197" s="28">
        <v>0</v>
      </c>
      <c r="X1197" s="28">
        <v>1.987201</v>
      </c>
      <c r="Y1197" s="28">
        <v>2.7494339999999999</v>
      </c>
      <c r="Z1197" s="28">
        <v>0</v>
      </c>
      <c r="AA1197" s="28">
        <v>28.094598340000001</v>
      </c>
      <c r="AB1197" s="28">
        <v>5.9029038000000007</v>
      </c>
      <c r="AC1197" s="28">
        <v>0</v>
      </c>
      <c r="AD1197" s="28">
        <v>0</v>
      </c>
      <c r="AE1197" s="28">
        <v>0</v>
      </c>
      <c r="AF1197" s="28">
        <v>0</v>
      </c>
      <c r="AG1197" s="28">
        <v>0</v>
      </c>
      <c r="AH1197" s="28">
        <v>0</v>
      </c>
      <c r="AI1197" s="28">
        <v>0</v>
      </c>
      <c r="AJ1197" s="28">
        <v>0</v>
      </c>
      <c r="AK1197" s="28">
        <v>0</v>
      </c>
      <c r="AL1197" s="28">
        <v>0.47499999999999998</v>
      </c>
      <c r="AM1197" s="28">
        <v>0.47499999999999998</v>
      </c>
      <c r="AN1197" s="28">
        <v>0</v>
      </c>
      <c r="AO1197" s="28">
        <v>0</v>
      </c>
      <c r="AP1197" s="28">
        <v>0</v>
      </c>
      <c r="AQ1197" s="28">
        <v>0</v>
      </c>
      <c r="AR1197" s="28">
        <v>0</v>
      </c>
      <c r="AS1197" s="28">
        <v>0</v>
      </c>
      <c r="AT1197" s="28">
        <v>0.47499999999999998</v>
      </c>
      <c r="AU1197" s="28">
        <v>5.4279038000000011</v>
      </c>
      <c r="AV1197" s="28">
        <v>5.4919909799999997</v>
      </c>
      <c r="AW1197" s="28">
        <v>10.91989478</v>
      </c>
      <c r="AX1197" s="28">
        <v>0</v>
      </c>
      <c r="AY1197" s="28">
        <v>0.9</v>
      </c>
      <c r="AZ1197" s="28">
        <v>10.01989478</v>
      </c>
    </row>
    <row r="1198" spans="2:52" x14ac:dyDescent="0.25">
      <c r="B1198" s="15" t="s">
        <v>201</v>
      </c>
      <c r="C1198" s="28">
        <v>3.2956926699999998</v>
      </c>
      <c r="D1198" s="28">
        <v>2.2029584999999998</v>
      </c>
      <c r="E1198" s="28">
        <v>0.53992426000000004</v>
      </c>
      <c r="F1198" s="28">
        <v>1.5075549399999999</v>
      </c>
      <c r="G1198" s="28">
        <v>0.15547929999999999</v>
      </c>
      <c r="H1198" s="28">
        <v>1.0927341700000002</v>
      </c>
      <c r="I1198" s="28">
        <v>0.73406749999999998</v>
      </c>
      <c r="J1198" s="28">
        <v>0.31898599999999999</v>
      </c>
      <c r="K1198" s="28">
        <v>2.7068080000000001E-2</v>
      </c>
      <c r="L1198" s="28">
        <v>1.261259E-2</v>
      </c>
      <c r="M1198" s="28">
        <v>71.216083639999994</v>
      </c>
      <c r="N1198" s="28">
        <v>71.182895000000002</v>
      </c>
      <c r="O1198" s="28">
        <v>3.3188639999999998E-2</v>
      </c>
      <c r="P1198" s="28">
        <v>0</v>
      </c>
      <c r="Q1198" s="28">
        <v>0</v>
      </c>
      <c r="R1198" s="28">
        <v>74.511776310000002</v>
      </c>
      <c r="S1198" s="28">
        <v>31.38954807</v>
      </c>
      <c r="T1198" s="28">
        <v>5.5121000000000003E-2</v>
      </c>
      <c r="U1198" s="28">
        <v>5.5584738800000002</v>
      </c>
      <c r="V1198" s="28">
        <v>0</v>
      </c>
      <c r="W1198" s="28">
        <v>0</v>
      </c>
      <c r="X1198" s="28">
        <v>1.3807636200000002</v>
      </c>
      <c r="Y1198" s="28">
        <v>4.8735424000000007</v>
      </c>
      <c r="Z1198" s="28">
        <v>0</v>
      </c>
      <c r="AA1198" s="28">
        <v>43.257448969999999</v>
      </c>
      <c r="AB1198" s="28">
        <v>31.254327340000003</v>
      </c>
      <c r="AC1198" s="28">
        <v>0</v>
      </c>
      <c r="AD1198" s="28">
        <v>0</v>
      </c>
      <c r="AE1198" s="28">
        <v>0</v>
      </c>
      <c r="AF1198" s="28">
        <v>0</v>
      </c>
      <c r="AG1198" s="28">
        <v>0</v>
      </c>
      <c r="AH1198" s="28">
        <v>0</v>
      </c>
      <c r="AI1198" s="28">
        <v>0</v>
      </c>
      <c r="AJ1198" s="28">
        <v>0.42924064000000001</v>
      </c>
      <c r="AK1198" s="28">
        <v>0.42924064000000001</v>
      </c>
      <c r="AL1198" s="28">
        <v>15.42312905</v>
      </c>
      <c r="AM1198" s="28">
        <v>15.42312905</v>
      </c>
      <c r="AN1198" s="28">
        <v>0</v>
      </c>
      <c r="AO1198" s="28">
        <v>0</v>
      </c>
      <c r="AP1198" s="28">
        <v>0</v>
      </c>
      <c r="AQ1198" s="28">
        <v>0</v>
      </c>
      <c r="AR1198" s="28">
        <v>0</v>
      </c>
      <c r="AS1198" s="28">
        <v>0</v>
      </c>
      <c r="AT1198" s="28">
        <v>15.42312905</v>
      </c>
      <c r="AU1198" s="28">
        <v>16.260438929999999</v>
      </c>
      <c r="AV1198" s="28">
        <v>16.470393120000001</v>
      </c>
      <c r="AW1198" s="28">
        <v>32.730832050000004</v>
      </c>
      <c r="AX1198" s="28">
        <v>0</v>
      </c>
      <c r="AY1198" s="28">
        <v>0</v>
      </c>
      <c r="AZ1198" s="28">
        <v>32.730832050000004</v>
      </c>
    </row>
    <row r="1199" spans="2:52" x14ac:dyDescent="0.25">
      <c r="B1199" s="15" t="s">
        <v>330</v>
      </c>
      <c r="C1199" s="28">
        <v>2.0800043800000001</v>
      </c>
      <c r="D1199" s="28">
        <v>1.0885125200000001</v>
      </c>
      <c r="E1199" s="28">
        <v>0.53849295999999991</v>
      </c>
      <c r="F1199" s="28">
        <v>0.44916777000000002</v>
      </c>
      <c r="G1199" s="28">
        <v>0.10085179</v>
      </c>
      <c r="H1199" s="28">
        <v>0.99149186</v>
      </c>
      <c r="I1199" s="28">
        <v>0.57626471999999995</v>
      </c>
      <c r="J1199" s="28">
        <v>0.2442289</v>
      </c>
      <c r="K1199" s="28">
        <v>7.074975E-2</v>
      </c>
      <c r="L1199" s="28">
        <v>0.10024849000000001</v>
      </c>
      <c r="M1199" s="28">
        <v>40.145474</v>
      </c>
      <c r="N1199" s="28">
        <v>40.145474</v>
      </c>
      <c r="O1199" s="28">
        <v>0</v>
      </c>
      <c r="P1199" s="28">
        <v>0</v>
      </c>
      <c r="Q1199" s="28">
        <v>0</v>
      </c>
      <c r="R1199" s="28">
        <v>42.225478380000006</v>
      </c>
      <c r="S1199" s="28">
        <v>24.443551530000001</v>
      </c>
      <c r="T1199" s="28">
        <v>0.26880273999999998</v>
      </c>
      <c r="U1199" s="28">
        <v>3.8927907599999996</v>
      </c>
      <c r="V1199" s="28">
        <v>0</v>
      </c>
      <c r="W1199" s="28">
        <v>0</v>
      </c>
      <c r="X1199" s="28">
        <v>1.5326293799999999</v>
      </c>
      <c r="Y1199" s="28">
        <v>4.0732544199999996</v>
      </c>
      <c r="Z1199" s="28">
        <v>0</v>
      </c>
      <c r="AA1199" s="28">
        <v>34.211028829999997</v>
      </c>
      <c r="AB1199" s="28">
        <v>8.0144495500000001</v>
      </c>
      <c r="AC1199" s="28">
        <v>0</v>
      </c>
      <c r="AD1199" s="28">
        <v>0</v>
      </c>
      <c r="AE1199" s="28">
        <v>0</v>
      </c>
      <c r="AF1199" s="28">
        <v>0</v>
      </c>
      <c r="AG1199" s="28">
        <v>0</v>
      </c>
      <c r="AH1199" s="28">
        <v>0</v>
      </c>
      <c r="AI1199" s="28">
        <v>0</v>
      </c>
      <c r="AJ1199" s="28">
        <v>0</v>
      </c>
      <c r="AK1199" s="28">
        <v>0</v>
      </c>
      <c r="AL1199" s="28">
        <v>3.87548637</v>
      </c>
      <c r="AM1199" s="28">
        <v>3.87548637</v>
      </c>
      <c r="AN1199" s="28">
        <v>0</v>
      </c>
      <c r="AO1199" s="28">
        <v>0</v>
      </c>
      <c r="AP1199" s="28">
        <v>0</v>
      </c>
      <c r="AQ1199" s="28">
        <v>0</v>
      </c>
      <c r="AR1199" s="28">
        <v>0</v>
      </c>
      <c r="AS1199" s="28">
        <v>1.69640032</v>
      </c>
      <c r="AT1199" s="28">
        <v>5.5718866900000004</v>
      </c>
      <c r="AU1199" s="28">
        <v>2.4425628599999998</v>
      </c>
      <c r="AV1199" s="28">
        <v>6.4065824000000005</v>
      </c>
      <c r="AW1199" s="28">
        <v>8.8491452600000002</v>
      </c>
      <c r="AX1199" s="28">
        <v>0</v>
      </c>
      <c r="AY1199" s="28">
        <v>0</v>
      </c>
      <c r="AZ1199" s="28">
        <v>8.8491452600000002</v>
      </c>
    </row>
    <row r="1200" spans="2:52" x14ac:dyDescent="0.25">
      <c r="B1200" s="15" t="s">
        <v>905</v>
      </c>
      <c r="C1200" s="28">
        <v>4.5479323100000002</v>
      </c>
      <c r="D1200" s="28">
        <v>1.37251031</v>
      </c>
      <c r="E1200" s="28">
        <v>0.31442531000000001</v>
      </c>
      <c r="F1200" s="28">
        <v>0.88163100000000005</v>
      </c>
      <c r="G1200" s="28">
        <v>0.176454</v>
      </c>
      <c r="H1200" s="28">
        <v>3.1754220000000002</v>
      </c>
      <c r="I1200" s="28">
        <v>0.87839</v>
      </c>
      <c r="J1200" s="28">
        <v>1.1242589999999999</v>
      </c>
      <c r="K1200" s="28">
        <v>0.78262799999999999</v>
      </c>
      <c r="L1200" s="28">
        <v>0.39014500000000002</v>
      </c>
      <c r="M1200" s="28">
        <v>62.121037000000001</v>
      </c>
      <c r="N1200" s="28">
        <v>62.103543999999999</v>
      </c>
      <c r="O1200" s="28">
        <v>1.7493000000000002E-2</v>
      </c>
      <c r="P1200" s="28">
        <v>0</v>
      </c>
      <c r="Q1200" s="28">
        <v>0</v>
      </c>
      <c r="R1200" s="28">
        <v>66.668969310000008</v>
      </c>
      <c r="S1200" s="28">
        <v>39.997776689999995</v>
      </c>
      <c r="T1200" s="28">
        <v>0.15961600000000001</v>
      </c>
      <c r="U1200" s="28">
        <v>5.5957119999999998</v>
      </c>
      <c r="V1200" s="28">
        <v>0</v>
      </c>
      <c r="W1200" s="28">
        <v>0</v>
      </c>
      <c r="X1200" s="28">
        <v>4.4666579999999998</v>
      </c>
      <c r="Y1200" s="28">
        <v>4.6996450000000003</v>
      </c>
      <c r="Z1200" s="28">
        <v>0</v>
      </c>
      <c r="AA1200" s="28">
        <v>54.91940769</v>
      </c>
      <c r="AB1200" s="28">
        <v>11.74956162</v>
      </c>
      <c r="AC1200" s="28">
        <v>0</v>
      </c>
      <c r="AD1200" s="28">
        <v>0</v>
      </c>
      <c r="AE1200" s="28">
        <v>0</v>
      </c>
      <c r="AF1200" s="28">
        <v>0</v>
      </c>
      <c r="AG1200" s="28">
        <v>0</v>
      </c>
      <c r="AH1200" s="28">
        <v>0</v>
      </c>
      <c r="AI1200" s="28">
        <v>0</v>
      </c>
      <c r="AJ1200" s="28">
        <v>0</v>
      </c>
      <c r="AK1200" s="28">
        <v>0</v>
      </c>
      <c r="AL1200" s="28">
        <v>0.224633</v>
      </c>
      <c r="AM1200" s="28">
        <v>0.224633</v>
      </c>
      <c r="AN1200" s="28">
        <v>0</v>
      </c>
      <c r="AO1200" s="28">
        <v>0</v>
      </c>
      <c r="AP1200" s="28">
        <v>0.51804399999999995</v>
      </c>
      <c r="AQ1200" s="28">
        <v>0.51804399999999995</v>
      </c>
      <c r="AR1200" s="28">
        <v>0</v>
      </c>
      <c r="AS1200" s="28">
        <v>0</v>
      </c>
      <c r="AT1200" s="28">
        <v>0.74267700000000003</v>
      </c>
      <c r="AU1200" s="28">
        <v>11.006884619999999</v>
      </c>
      <c r="AV1200" s="28">
        <v>6.6050781699999996</v>
      </c>
      <c r="AW1200" s="28">
        <v>17.611962790000003</v>
      </c>
      <c r="AX1200" s="28">
        <v>0</v>
      </c>
      <c r="AY1200" s="28">
        <v>0</v>
      </c>
      <c r="AZ1200" s="28">
        <v>17.611962790000003</v>
      </c>
    </row>
    <row r="1201" spans="2:52" x14ac:dyDescent="0.25">
      <c r="B1201" s="15" t="s">
        <v>66</v>
      </c>
      <c r="C1201" s="28">
        <v>0.48518458000000003</v>
      </c>
      <c r="D1201" s="28">
        <v>0.28500615000000001</v>
      </c>
      <c r="E1201" s="28">
        <v>0.14215934</v>
      </c>
      <c r="F1201" s="28">
        <v>9.6217810000000001E-2</v>
      </c>
      <c r="G1201" s="28">
        <v>4.6628999999999997E-2</v>
      </c>
      <c r="H1201" s="28">
        <v>0.20017842999999999</v>
      </c>
      <c r="I1201" s="28">
        <v>8.9429999999999996E-2</v>
      </c>
      <c r="J1201" s="28">
        <v>6.1004599999999999E-2</v>
      </c>
      <c r="K1201" s="28">
        <v>1E-3</v>
      </c>
      <c r="L1201" s="28">
        <v>4.8743830000000002E-2</v>
      </c>
      <c r="M1201" s="28">
        <v>29.230826</v>
      </c>
      <c r="N1201" s="28">
        <v>29.230826</v>
      </c>
      <c r="O1201" s="28">
        <v>0</v>
      </c>
      <c r="P1201" s="28">
        <v>0</v>
      </c>
      <c r="Q1201" s="28">
        <v>0</v>
      </c>
      <c r="R1201" s="28">
        <v>29.716010579999999</v>
      </c>
      <c r="S1201" s="28">
        <v>14.020973960000001</v>
      </c>
      <c r="T1201" s="28">
        <v>0</v>
      </c>
      <c r="U1201" s="28">
        <v>3.0228400199999998</v>
      </c>
      <c r="V1201" s="28">
        <v>0</v>
      </c>
      <c r="W1201" s="28">
        <v>0.75951599999999997</v>
      </c>
      <c r="X1201" s="28">
        <v>1.1171895199999999</v>
      </c>
      <c r="Y1201" s="28">
        <v>4.0099436700000002</v>
      </c>
      <c r="Z1201" s="28">
        <v>0</v>
      </c>
      <c r="AA1201" s="28">
        <v>22.930463170000003</v>
      </c>
      <c r="AB1201" s="28">
        <v>6.7855474100000004</v>
      </c>
      <c r="AC1201" s="28">
        <v>0</v>
      </c>
      <c r="AD1201" s="28">
        <v>0</v>
      </c>
      <c r="AE1201" s="28">
        <v>0</v>
      </c>
      <c r="AF1201" s="28">
        <v>0</v>
      </c>
      <c r="AG1201" s="28">
        <v>0</v>
      </c>
      <c r="AH1201" s="28">
        <v>0</v>
      </c>
      <c r="AI1201" s="28">
        <v>0</v>
      </c>
      <c r="AJ1201" s="28">
        <v>0</v>
      </c>
      <c r="AK1201" s="28">
        <v>0</v>
      </c>
      <c r="AL1201" s="28">
        <v>0.1</v>
      </c>
      <c r="AM1201" s="28">
        <v>0.1</v>
      </c>
      <c r="AN1201" s="28">
        <v>0</v>
      </c>
      <c r="AO1201" s="28">
        <v>0</v>
      </c>
      <c r="AP1201" s="28">
        <v>0</v>
      </c>
      <c r="AQ1201" s="28">
        <v>0</v>
      </c>
      <c r="AR1201" s="28">
        <v>0</v>
      </c>
      <c r="AS1201" s="28">
        <v>1.4935969899999999</v>
      </c>
      <c r="AT1201" s="28">
        <v>1.59359699</v>
      </c>
      <c r="AU1201" s="28">
        <v>5.1919504199999995</v>
      </c>
      <c r="AV1201" s="28">
        <v>0</v>
      </c>
      <c r="AW1201" s="28">
        <v>5.1919504199999995</v>
      </c>
      <c r="AX1201" s="28">
        <v>0</v>
      </c>
      <c r="AY1201" s="28">
        <v>0</v>
      </c>
      <c r="AZ1201" s="28">
        <v>5.1919504199999995</v>
      </c>
    </row>
    <row r="1202" spans="2:52" x14ac:dyDescent="0.25">
      <c r="B1202" s="15" t="s">
        <v>906</v>
      </c>
      <c r="C1202" s="28">
        <v>0.22025085999999999</v>
      </c>
      <c r="D1202" s="28">
        <v>0.11728543</v>
      </c>
      <c r="E1202" s="28">
        <v>3.7626430000000002E-2</v>
      </c>
      <c r="F1202" s="28">
        <v>1.7524999999999999E-2</v>
      </c>
      <c r="G1202" s="28">
        <v>6.2134000000000002E-2</v>
      </c>
      <c r="H1202" s="28">
        <v>0.10296543</v>
      </c>
      <c r="I1202" s="28">
        <v>1.7860000000000001E-2</v>
      </c>
      <c r="J1202" s="28">
        <v>2.1322000000000001E-2</v>
      </c>
      <c r="K1202" s="28">
        <v>0</v>
      </c>
      <c r="L1202" s="28">
        <v>6.3783430000000002E-2</v>
      </c>
      <c r="M1202" s="28">
        <v>56.052852729999998</v>
      </c>
      <c r="N1202" s="28">
        <v>56.052852729999998</v>
      </c>
      <c r="O1202" s="28">
        <v>0</v>
      </c>
      <c r="P1202" s="28">
        <v>0</v>
      </c>
      <c r="Q1202" s="28">
        <v>0</v>
      </c>
      <c r="R1202" s="28">
        <v>56.273103589999998</v>
      </c>
      <c r="S1202" s="28">
        <v>27.18795347</v>
      </c>
      <c r="T1202" s="28">
        <v>2.9919999999999999E-2</v>
      </c>
      <c r="U1202" s="28">
        <v>3.78829057</v>
      </c>
      <c r="V1202" s="28">
        <v>0</v>
      </c>
      <c r="W1202" s="28">
        <v>0</v>
      </c>
      <c r="X1202" s="28">
        <v>5.9162369299999993</v>
      </c>
      <c r="Y1202" s="28">
        <v>5.9383183399999995</v>
      </c>
      <c r="Z1202" s="28">
        <v>0</v>
      </c>
      <c r="AA1202" s="28">
        <v>42.86071931</v>
      </c>
      <c r="AB1202" s="28">
        <v>13.412384280000001</v>
      </c>
      <c r="AC1202" s="28">
        <v>0</v>
      </c>
      <c r="AD1202" s="28">
        <v>0</v>
      </c>
      <c r="AE1202" s="28">
        <v>0</v>
      </c>
      <c r="AF1202" s="28">
        <v>0</v>
      </c>
      <c r="AG1202" s="28">
        <v>0</v>
      </c>
      <c r="AH1202" s="28">
        <v>0</v>
      </c>
      <c r="AI1202" s="28">
        <v>0</v>
      </c>
      <c r="AJ1202" s="28">
        <v>0.26563371999999996</v>
      </c>
      <c r="AK1202" s="28">
        <v>0.26563371999999996</v>
      </c>
      <c r="AL1202" s="28">
        <v>4.530932E-2</v>
      </c>
      <c r="AM1202" s="28">
        <v>4.530932E-2</v>
      </c>
      <c r="AN1202" s="28">
        <v>0</v>
      </c>
      <c r="AO1202" s="28">
        <v>0</v>
      </c>
      <c r="AP1202" s="28">
        <v>0</v>
      </c>
      <c r="AQ1202" s="28">
        <v>0</v>
      </c>
      <c r="AR1202" s="28">
        <v>0</v>
      </c>
      <c r="AS1202" s="28">
        <v>0</v>
      </c>
      <c r="AT1202" s="28">
        <v>4.530932E-2</v>
      </c>
      <c r="AU1202" s="28">
        <v>13.63270868</v>
      </c>
      <c r="AV1202" s="28">
        <v>26.284069519999999</v>
      </c>
      <c r="AW1202" s="28">
        <v>39.916778199999996</v>
      </c>
      <c r="AX1202" s="28">
        <v>1.5470407800000001</v>
      </c>
      <c r="AY1202" s="28">
        <v>4.2075727800000005</v>
      </c>
      <c r="AZ1202" s="28">
        <v>34.16216464</v>
      </c>
    </row>
    <row r="1203" spans="2:52" x14ac:dyDescent="0.25">
      <c r="B1203" s="15" t="s">
        <v>329</v>
      </c>
      <c r="C1203" s="28">
        <v>1.7427545800000002</v>
      </c>
      <c r="D1203" s="28">
        <v>0.98824327000000001</v>
      </c>
      <c r="E1203" s="28">
        <v>0.35331355999999997</v>
      </c>
      <c r="F1203" s="28">
        <v>0.52370959000000006</v>
      </c>
      <c r="G1203" s="28">
        <v>0.11122011999999999</v>
      </c>
      <c r="H1203" s="28">
        <v>0.75451130999999994</v>
      </c>
      <c r="I1203" s="28">
        <v>0.36280898</v>
      </c>
      <c r="J1203" s="28">
        <v>0.28723761999999997</v>
      </c>
      <c r="K1203" s="28">
        <v>6.9348000000000007E-2</v>
      </c>
      <c r="L1203" s="28">
        <v>3.5116710000000002E-2</v>
      </c>
      <c r="M1203" s="28">
        <v>52.598889999999997</v>
      </c>
      <c r="N1203" s="28">
        <v>52.598889999999997</v>
      </c>
      <c r="O1203" s="28">
        <v>0</v>
      </c>
      <c r="P1203" s="28">
        <v>0</v>
      </c>
      <c r="Q1203" s="28">
        <v>0</v>
      </c>
      <c r="R1203" s="28">
        <v>54.341644580000001</v>
      </c>
      <c r="S1203" s="28">
        <v>32.708410020000002</v>
      </c>
      <c r="T1203" s="28">
        <v>0.10241945</v>
      </c>
      <c r="U1203" s="28">
        <v>3.8921661299999997</v>
      </c>
      <c r="V1203" s="28">
        <v>0</v>
      </c>
      <c r="W1203" s="28">
        <v>0</v>
      </c>
      <c r="X1203" s="28">
        <v>2.9586731099999999</v>
      </c>
      <c r="Y1203" s="28">
        <v>2.5846493399999999</v>
      </c>
      <c r="Z1203" s="28">
        <v>1.0462582600000001</v>
      </c>
      <c r="AA1203" s="28">
        <v>43.292576309999994</v>
      </c>
      <c r="AB1203" s="28">
        <v>11.049068269999999</v>
      </c>
      <c r="AC1203" s="28">
        <v>0</v>
      </c>
      <c r="AD1203" s="28">
        <v>0</v>
      </c>
      <c r="AE1203" s="28">
        <v>0</v>
      </c>
      <c r="AF1203" s="28">
        <v>0</v>
      </c>
      <c r="AG1203" s="28">
        <v>0</v>
      </c>
      <c r="AH1203" s="28">
        <v>0</v>
      </c>
      <c r="AI1203" s="28">
        <v>0</v>
      </c>
      <c r="AJ1203" s="28">
        <v>5.8853639999999999E-2</v>
      </c>
      <c r="AK1203" s="28">
        <v>5.8853639999999999E-2</v>
      </c>
      <c r="AL1203" s="28">
        <v>6.7638402099999997</v>
      </c>
      <c r="AM1203" s="28">
        <v>6.7638402099999997</v>
      </c>
      <c r="AN1203" s="28">
        <v>0</v>
      </c>
      <c r="AO1203" s="28">
        <v>0</v>
      </c>
      <c r="AP1203" s="28">
        <v>0.41874113000000002</v>
      </c>
      <c r="AQ1203" s="28">
        <v>0.41874113000000002</v>
      </c>
      <c r="AR1203" s="28">
        <v>0</v>
      </c>
      <c r="AS1203" s="28">
        <v>0</v>
      </c>
      <c r="AT1203" s="28">
        <v>7.1825813399999996</v>
      </c>
      <c r="AU1203" s="28">
        <v>3.9253405700000004</v>
      </c>
      <c r="AV1203" s="28">
        <v>7.3823158900000001</v>
      </c>
      <c r="AW1203" s="28">
        <v>11.30765646</v>
      </c>
      <c r="AX1203" s="28">
        <v>0.71622222999999996</v>
      </c>
      <c r="AY1203" s="28">
        <v>1.3487181699999999</v>
      </c>
      <c r="AZ1203" s="28">
        <v>9.2427160600000011</v>
      </c>
    </row>
    <row r="1204" spans="2:52" x14ac:dyDescent="0.25">
      <c r="B1204" s="25" t="s">
        <v>1582</v>
      </c>
      <c r="C1204" s="26">
        <f t="shared" ref="C1204:AZ1204" si="70">SUM(C1180:C1203)</f>
        <v>115.01906794</v>
      </c>
      <c r="D1204" s="26">
        <f t="shared" si="70"/>
        <v>51.19293691</v>
      </c>
      <c r="E1204" s="26">
        <f t="shared" si="70"/>
        <v>14.576168759999998</v>
      </c>
      <c r="F1204" s="26">
        <f t="shared" si="70"/>
        <v>31.692720539999996</v>
      </c>
      <c r="G1204" s="26">
        <f t="shared" si="70"/>
        <v>4.9240476099999997</v>
      </c>
      <c r="H1204" s="26">
        <f t="shared" si="70"/>
        <v>63.826131029999992</v>
      </c>
      <c r="I1204" s="26">
        <f t="shared" si="70"/>
        <v>16.507361920000001</v>
      </c>
      <c r="J1204" s="26">
        <f t="shared" si="70"/>
        <v>17.231254590000002</v>
      </c>
      <c r="K1204" s="26">
        <f t="shared" si="70"/>
        <v>27.104673850000001</v>
      </c>
      <c r="L1204" s="26">
        <f t="shared" si="70"/>
        <v>2.9828406699999994</v>
      </c>
      <c r="M1204" s="26">
        <f t="shared" si="70"/>
        <v>1459.8052237500001</v>
      </c>
      <c r="N1204" s="26">
        <f t="shared" si="70"/>
        <v>1459.08086265</v>
      </c>
      <c r="O1204" s="26">
        <f t="shared" si="70"/>
        <v>0.63953674000000005</v>
      </c>
      <c r="P1204" s="26">
        <f t="shared" si="70"/>
        <v>2.5298600000000001E-3</v>
      </c>
      <c r="Q1204" s="26">
        <f t="shared" si="70"/>
        <v>8.2294500000000007E-2</v>
      </c>
      <c r="R1204" s="26">
        <f t="shared" si="70"/>
        <v>1574.8242916899999</v>
      </c>
      <c r="S1204" s="26">
        <f t="shared" si="70"/>
        <v>825.30950603000008</v>
      </c>
      <c r="T1204" s="26">
        <f t="shared" si="70"/>
        <v>6.9414730299999983</v>
      </c>
      <c r="U1204" s="26">
        <f t="shared" si="70"/>
        <v>120.90197044000001</v>
      </c>
      <c r="V1204" s="26">
        <f t="shared" si="70"/>
        <v>0</v>
      </c>
      <c r="W1204" s="26">
        <f t="shared" si="70"/>
        <v>6.4006583700000004</v>
      </c>
      <c r="X1204" s="26">
        <f t="shared" si="70"/>
        <v>81.143808749999991</v>
      </c>
      <c r="Y1204" s="26">
        <f t="shared" si="70"/>
        <v>147.85066244000004</v>
      </c>
      <c r="Z1204" s="26">
        <f t="shared" si="70"/>
        <v>14.71012692</v>
      </c>
      <c r="AA1204" s="26">
        <f t="shared" si="70"/>
        <v>1203.25820598</v>
      </c>
      <c r="AB1204" s="26">
        <f t="shared" si="70"/>
        <v>371.56608571000004</v>
      </c>
      <c r="AC1204" s="26">
        <f t="shared" si="70"/>
        <v>0</v>
      </c>
      <c r="AD1204" s="26">
        <f t="shared" si="70"/>
        <v>0</v>
      </c>
      <c r="AE1204" s="26">
        <f t="shared" si="70"/>
        <v>0</v>
      </c>
      <c r="AF1204" s="26">
        <f t="shared" si="70"/>
        <v>0</v>
      </c>
      <c r="AG1204" s="26">
        <f t="shared" si="70"/>
        <v>14.85059</v>
      </c>
      <c r="AH1204" s="26">
        <f t="shared" si="70"/>
        <v>14.85059</v>
      </c>
      <c r="AI1204" s="26">
        <f t="shared" si="70"/>
        <v>0</v>
      </c>
      <c r="AJ1204" s="26">
        <f t="shared" si="70"/>
        <v>5.2205720900000001</v>
      </c>
      <c r="AK1204" s="26">
        <f t="shared" si="70"/>
        <v>20.071162090000001</v>
      </c>
      <c r="AL1204" s="26">
        <f t="shared" si="70"/>
        <v>108.53708802999998</v>
      </c>
      <c r="AM1204" s="26">
        <f t="shared" si="70"/>
        <v>108.53099802999998</v>
      </c>
      <c r="AN1204" s="26">
        <f t="shared" si="70"/>
        <v>0</v>
      </c>
      <c r="AO1204" s="26">
        <f t="shared" si="70"/>
        <v>6.0899999999999999E-3</v>
      </c>
      <c r="AP1204" s="26">
        <f t="shared" si="70"/>
        <v>17.402375240000001</v>
      </c>
      <c r="AQ1204" s="26">
        <f t="shared" si="70"/>
        <v>17.402375240000001</v>
      </c>
      <c r="AR1204" s="26">
        <f t="shared" si="70"/>
        <v>0</v>
      </c>
      <c r="AS1204" s="26">
        <f t="shared" si="70"/>
        <v>52.978879970000001</v>
      </c>
      <c r="AT1204" s="26">
        <f t="shared" si="70"/>
        <v>178.91834323999998</v>
      </c>
      <c r="AU1204" s="26">
        <f t="shared" si="70"/>
        <v>212.71890456000003</v>
      </c>
      <c r="AV1204" s="26">
        <f t="shared" si="70"/>
        <v>270.61033517999999</v>
      </c>
      <c r="AW1204" s="26">
        <f t="shared" si="70"/>
        <v>483.32923974000005</v>
      </c>
      <c r="AX1204" s="26">
        <f t="shared" si="70"/>
        <v>6.6439797399999989</v>
      </c>
      <c r="AY1204" s="26">
        <f t="shared" si="70"/>
        <v>25.767945829999999</v>
      </c>
      <c r="AZ1204" s="26">
        <f t="shared" si="70"/>
        <v>450.91731417000017</v>
      </c>
    </row>
    <row r="1205" spans="2:52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</row>
    <row r="1206" spans="2:52" x14ac:dyDescent="0.25">
      <c r="B1206" s="14" t="s">
        <v>827</v>
      </c>
    </row>
    <row r="1207" spans="2:52" x14ac:dyDescent="0.25">
      <c r="B1207" s="15" t="s">
        <v>931</v>
      </c>
      <c r="C1207" s="28">
        <v>3.3691956099999998</v>
      </c>
      <c r="D1207" s="28">
        <v>0.91470627000000004</v>
      </c>
      <c r="E1207" s="28">
        <v>0.34489841999999998</v>
      </c>
      <c r="F1207" s="28">
        <v>0.39911469999999999</v>
      </c>
      <c r="G1207" s="28">
        <v>0.17069314999999999</v>
      </c>
      <c r="H1207" s="28">
        <v>2.4544893399999999</v>
      </c>
      <c r="I1207" s="28">
        <v>0.4648429</v>
      </c>
      <c r="J1207" s="28">
        <v>0.20902575000000001</v>
      </c>
      <c r="K1207" s="28">
        <v>1.7519</v>
      </c>
      <c r="L1207" s="28">
        <v>2.872069E-2</v>
      </c>
      <c r="M1207" s="28">
        <v>35.404490000000003</v>
      </c>
      <c r="N1207" s="28">
        <v>34.003002000000002</v>
      </c>
      <c r="O1207" s="28">
        <v>1.488E-3</v>
      </c>
      <c r="P1207" s="28">
        <v>0.2</v>
      </c>
      <c r="Q1207" s="28">
        <v>1.2</v>
      </c>
      <c r="R1207" s="28">
        <v>38.773685610000001</v>
      </c>
      <c r="S1207" s="28">
        <v>27.368349100000003</v>
      </c>
      <c r="T1207" s="28">
        <v>0.13539304000000002</v>
      </c>
      <c r="U1207" s="28">
        <v>2.2665929199999999</v>
      </c>
      <c r="V1207" s="28">
        <v>0</v>
      </c>
      <c r="W1207" s="28">
        <v>0</v>
      </c>
      <c r="X1207" s="28">
        <v>4.2929393899999999</v>
      </c>
      <c r="Y1207" s="28">
        <v>1.8885746299999999</v>
      </c>
      <c r="Z1207" s="28">
        <v>0</v>
      </c>
      <c r="AA1207" s="28">
        <v>35.951849080000002</v>
      </c>
      <c r="AB1207" s="28">
        <v>2.8218365300000001</v>
      </c>
      <c r="AC1207" s="28">
        <v>0</v>
      </c>
      <c r="AD1207" s="28">
        <v>0</v>
      </c>
      <c r="AE1207" s="28">
        <v>0</v>
      </c>
      <c r="AF1207" s="28">
        <v>0</v>
      </c>
      <c r="AG1207" s="28">
        <v>0</v>
      </c>
      <c r="AH1207" s="28">
        <v>0</v>
      </c>
      <c r="AI1207" s="28">
        <v>0</v>
      </c>
      <c r="AJ1207" s="28">
        <v>1.5443040000000002E-2</v>
      </c>
      <c r="AK1207" s="28">
        <v>1.5443040000000002E-2</v>
      </c>
      <c r="AL1207" s="28">
        <v>0.18243999999999999</v>
      </c>
      <c r="AM1207" s="28">
        <v>0.18243999999999999</v>
      </c>
      <c r="AN1207" s="28">
        <v>0</v>
      </c>
      <c r="AO1207" s="28">
        <v>0</v>
      </c>
      <c r="AP1207" s="28">
        <v>0</v>
      </c>
      <c r="AQ1207" s="28">
        <v>0</v>
      </c>
      <c r="AR1207" s="28">
        <v>0</v>
      </c>
      <c r="AS1207" s="28">
        <v>0</v>
      </c>
      <c r="AT1207" s="28">
        <v>0.18243999999999999</v>
      </c>
      <c r="AU1207" s="28">
        <v>2.65483957</v>
      </c>
      <c r="AV1207" s="28">
        <v>3.0569014900000004</v>
      </c>
      <c r="AW1207" s="28">
        <v>5.7117410600000005</v>
      </c>
      <c r="AX1207" s="28">
        <v>2.5000000000000001E-2</v>
      </c>
      <c r="AY1207" s="28">
        <v>0</v>
      </c>
      <c r="AZ1207" s="28">
        <v>5.6867410600000001</v>
      </c>
    </row>
    <row r="1208" spans="2:52" x14ac:dyDescent="0.25">
      <c r="B1208" s="15" t="s">
        <v>932</v>
      </c>
      <c r="C1208" s="28">
        <v>6.2678838200000007</v>
      </c>
      <c r="D1208" s="28">
        <v>1.8578773799999999</v>
      </c>
      <c r="E1208" s="28">
        <v>0.56481338999999997</v>
      </c>
      <c r="F1208" s="28">
        <v>1.1451369499999999</v>
      </c>
      <c r="G1208" s="28">
        <v>0.14792704000000001</v>
      </c>
      <c r="H1208" s="28">
        <v>4.4100064400000001</v>
      </c>
      <c r="I1208" s="28">
        <v>0.39912179999999997</v>
      </c>
      <c r="J1208" s="28">
        <v>0.35338799999999998</v>
      </c>
      <c r="K1208" s="28">
        <v>3.6165588999999998</v>
      </c>
      <c r="L1208" s="28">
        <v>4.093774E-2</v>
      </c>
      <c r="M1208" s="28">
        <v>60.783574569999999</v>
      </c>
      <c r="N1208" s="28">
        <v>59.611299000000002</v>
      </c>
      <c r="O1208" s="28">
        <v>4.1575569999999999E-2</v>
      </c>
      <c r="P1208" s="28">
        <v>0</v>
      </c>
      <c r="Q1208" s="28">
        <v>1.1307</v>
      </c>
      <c r="R1208" s="28">
        <v>67.051458390000008</v>
      </c>
      <c r="S1208" s="28">
        <v>33.166854120000004</v>
      </c>
      <c r="T1208" s="28">
        <v>0.19134910999999999</v>
      </c>
      <c r="U1208" s="28">
        <v>6.1203824000000004</v>
      </c>
      <c r="V1208" s="28">
        <v>0</v>
      </c>
      <c r="W1208" s="28">
        <v>0</v>
      </c>
      <c r="X1208" s="28">
        <v>4.7822706500000001</v>
      </c>
      <c r="Y1208" s="28">
        <v>12.13969741</v>
      </c>
      <c r="Z1208" s="28">
        <v>4.4869282799999999</v>
      </c>
      <c r="AA1208" s="28">
        <v>60.887481969999996</v>
      </c>
      <c r="AB1208" s="28">
        <v>6.16397642</v>
      </c>
      <c r="AC1208" s="28">
        <v>0</v>
      </c>
      <c r="AD1208" s="28">
        <v>0</v>
      </c>
      <c r="AE1208" s="28">
        <v>0</v>
      </c>
      <c r="AF1208" s="28">
        <v>0</v>
      </c>
      <c r="AG1208" s="28">
        <v>2.0212983200000001</v>
      </c>
      <c r="AH1208" s="28">
        <v>2.0212983200000001</v>
      </c>
      <c r="AI1208" s="28">
        <v>0</v>
      </c>
      <c r="AJ1208" s="28">
        <v>5.4363806600000002</v>
      </c>
      <c r="AK1208" s="28">
        <v>7.4576789800000007</v>
      </c>
      <c r="AL1208" s="28">
        <v>3.0773361400000003</v>
      </c>
      <c r="AM1208" s="28">
        <v>3.0773361400000003</v>
      </c>
      <c r="AN1208" s="28">
        <v>0</v>
      </c>
      <c r="AO1208" s="28">
        <v>0</v>
      </c>
      <c r="AP1208" s="28">
        <v>0</v>
      </c>
      <c r="AQ1208" s="28">
        <v>0</v>
      </c>
      <c r="AR1208" s="28">
        <v>0</v>
      </c>
      <c r="AS1208" s="28">
        <v>0</v>
      </c>
      <c r="AT1208" s="28">
        <v>3.0773361400000003</v>
      </c>
      <c r="AU1208" s="28">
        <v>10.54431926</v>
      </c>
      <c r="AV1208" s="28">
        <v>5.6702391399999996</v>
      </c>
      <c r="AW1208" s="28">
        <v>16.214558400000001</v>
      </c>
      <c r="AX1208" s="28">
        <v>0</v>
      </c>
      <c r="AY1208" s="28">
        <v>0</v>
      </c>
      <c r="AZ1208" s="28">
        <v>16.214558400000001</v>
      </c>
    </row>
    <row r="1209" spans="2:52" x14ac:dyDescent="0.25">
      <c r="B1209" s="15" t="s">
        <v>933</v>
      </c>
      <c r="C1209" s="28">
        <v>11.726952149999999</v>
      </c>
      <c r="D1209" s="28">
        <v>4.79262693</v>
      </c>
      <c r="E1209" s="28">
        <v>1.9225718000000001</v>
      </c>
      <c r="F1209" s="28">
        <v>2.6742234200000001</v>
      </c>
      <c r="G1209" s="28">
        <v>0.19583170999999999</v>
      </c>
      <c r="H1209" s="28">
        <v>6.9343252199999998</v>
      </c>
      <c r="I1209" s="28">
        <v>0.22469064000000002</v>
      </c>
      <c r="J1209" s="28">
        <v>2.0641139800000001</v>
      </c>
      <c r="K1209" s="28">
        <v>4.4817430199999997</v>
      </c>
      <c r="L1209" s="28">
        <v>0.16377758000000001</v>
      </c>
      <c r="M1209" s="28">
        <v>68.814983139999995</v>
      </c>
      <c r="N1209" s="28">
        <v>66.696768000000006</v>
      </c>
      <c r="O1209" s="28">
        <v>8.8215139999999997E-2</v>
      </c>
      <c r="P1209" s="28">
        <v>0</v>
      </c>
      <c r="Q1209" s="28">
        <v>2.0299999999999998</v>
      </c>
      <c r="R1209" s="28">
        <v>80.541935289999998</v>
      </c>
      <c r="S1209" s="28">
        <v>43.239918930000002</v>
      </c>
      <c r="T1209" s="28">
        <v>0.14960173999999998</v>
      </c>
      <c r="U1209" s="28">
        <v>8.3421357699999987</v>
      </c>
      <c r="V1209" s="28">
        <v>0</v>
      </c>
      <c r="W1209" s="28">
        <v>0</v>
      </c>
      <c r="X1209" s="28">
        <v>2.6803334799999998</v>
      </c>
      <c r="Y1209" s="28">
        <v>3.562271</v>
      </c>
      <c r="Z1209" s="28">
        <v>3.4999323599999999</v>
      </c>
      <c r="AA1209" s="28">
        <v>61.474193279999994</v>
      </c>
      <c r="AB1209" s="28">
        <v>19.067742009999996</v>
      </c>
      <c r="AC1209" s="28">
        <v>0</v>
      </c>
      <c r="AD1209" s="28">
        <v>0</v>
      </c>
      <c r="AE1209" s="28">
        <v>0</v>
      </c>
      <c r="AF1209" s="28">
        <v>0</v>
      </c>
      <c r="AG1209" s="28">
        <v>4.2871643300000004</v>
      </c>
      <c r="AH1209" s="28">
        <v>4.2871643300000004</v>
      </c>
      <c r="AI1209" s="28">
        <v>0</v>
      </c>
      <c r="AJ1209" s="28">
        <v>0</v>
      </c>
      <c r="AK1209" s="28">
        <v>4.2871643300000004</v>
      </c>
      <c r="AL1209" s="28">
        <v>8.8286866999999987</v>
      </c>
      <c r="AM1209" s="28">
        <v>8.8286866999999987</v>
      </c>
      <c r="AN1209" s="28">
        <v>0</v>
      </c>
      <c r="AO1209" s="28">
        <v>0</v>
      </c>
      <c r="AP1209" s="28">
        <v>3.0064023300000002</v>
      </c>
      <c r="AQ1209" s="28">
        <v>3.0064023300000002</v>
      </c>
      <c r="AR1209" s="28">
        <v>0</v>
      </c>
      <c r="AS1209" s="28">
        <v>0</v>
      </c>
      <c r="AT1209" s="28">
        <v>11.835089029999999</v>
      </c>
      <c r="AU1209" s="28">
        <v>11.519817309999999</v>
      </c>
      <c r="AV1209" s="28">
        <v>2.5067059999999999</v>
      </c>
      <c r="AW1209" s="28">
        <v>14.026523309999998</v>
      </c>
      <c r="AX1209" s="28">
        <v>9.3098959299999997</v>
      </c>
      <c r="AY1209" s="28">
        <v>0</v>
      </c>
      <c r="AZ1209" s="28">
        <v>4.7166273800000003</v>
      </c>
    </row>
    <row r="1210" spans="2:52" x14ac:dyDescent="0.25">
      <c r="B1210" s="15" t="s">
        <v>934</v>
      </c>
      <c r="C1210" s="28">
        <v>6.1251437899999992</v>
      </c>
      <c r="D1210" s="28">
        <v>1.9459079499999998</v>
      </c>
      <c r="E1210" s="28">
        <v>1.1464394199999999</v>
      </c>
      <c r="F1210" s="28">
        <v>0.64620215000000003</v>
      </c>
      <c r="G1210" s="28">
        <v>0.15326638000000001</v>
      </c>
      <c r="H1210" s="28">
        <v>4.1792358399999996</v>
      </c>
      <c r="I1210" s="28">
        <v>0.44376720000000003</v>
      </c>
      <c r="J1210" s="28">
        <v>0.33546799999999999</v>
      </c>
      <c r="K1210" s="28">
        <v>2.9789789399999997</v>
      </c>
      <c r="L1210" s="28">
        <v>0.4210217</v>
      </c>
      <c r="M1210" s="28">
        <v>38.573487999999998</v>
      </c>
      <c r="N1210" s="28">
        <v>38.524737999999999</v>
      </c>
      <c r="O1210" s="28">
        <v>0</v>
      </c>
      <c r="P1210" s="28">
        <v>4.8750000000000002E-2</v>
      </c>
      <c r="Q1210" s="28">
        <v>0</v>
      </c>
      <c r="R1210" s="28">
        <v>44.69863179</v>
      </c>
      <c r="S1210" s="28">
        <v>20.448775120000001</v>
      </c>
      <c r="T1210" s="28">
        <v>0.29164439000000003</v>
      </c>
      <c r="U1210" s="28">
        <v>4.1382844199999997</v>
      </c>
      <c r="V1210" s="28">
        <v>0</v>
      </c>
      <c r="W1210" s="28">
        <v>0</v>
      </c>
      <c r="X1210" s="28">
        <v>1.36517109</v>
      </c>
      <c r="Y1210" s="28">
        <v>9.5480993200000004</v>
      </c>
      <c r="Z1210" s="28">
        <v>1.24550742</v>
      </c>
      <c r="AA1210" s="28">
        <v>37.037481760000006</v>
      </c>
      <c r="AB1210" s="28">
        <v>7.6611500299999991</v>
      </c>
      <c r="AC1210" s="28">
        <v>0</v>
      </c>
      <c r="AD1210" s="28">
        <v>0</v>
      </c>
      <c r="AE1210" s="28">
        <v>0</v>
      </c>
      <c r="AF1210" s="28">
        <v>0</v>
      </c>
      <c r="AG1210" s="28">
        <v>0</v>
      </c>
      <c r="AH1210" s="28">
        <v>0</v>
      </c>
      <c r="AI1210" s="28">
        <v>0</v>
      </c>
      <c r="AJ1210" s="28">
        <v>4.8843589999999999E-2</v>
      </c>
      <c r="AK1210" s="28">
        <v>4.8843589999999999E-2</v>
      </c>
      <c r="AL1210" s="28">
        <v>1.33602702</v>
      </c>
      <c r="AM1210" s="28">
        <v>1.33602702</v>
      </c>
      <c r="AN1210" s="28">
        <v>0</v>
      </c>
      <c r="AO1210" s="28">
        <v>0</v>
      </c>
      <c r="AP1210" s="28">
        <v>0</v>
      </c>
      <c r="AQ1210" s="28">
        <v>0</v>
      </c>
      <c r="AR1210" s="28">
        <v>0</v>
      </c>
      <c r="AS1210" s="28">
        <v>0</v>
      </c>
      <c r="AT1210" s="28">
        <v>1.33602702</v>
      </c>
      <c r="AU1210" s="28">
        <v>6.3739665999999993</v>
      </c>
      <c r="AV1210" s="28">
        <v>7.9962227300000004</v>
      </c>
      <c r="AW1210" s="28">
        <v>14.370189330000001</v>
      </c>
      <c r="AX1210" s="28">
        <v>0.53084244999999997</v>
      </c>
      <c r="AY1210" s="28">
        <v>2.0596027600000002</v>
      </c>
      <c r="AZ1210" s="28">
        <v>11.779744119999998</v>
      </c>
    </row>
    <row r="1211" spans="2:52" x14ac:dyDescent="0.25">
      <c r="B1211" s="15" t="s">
        <v>935</v>
      </c>
      <c r="C1211" s="28">
        <v>4.2367065400000001</v>
      </c>
      <c r="D1211" s="28">
        <v>1.17641558</v>
      </c>
      <c r="E1211" s="28">
        <v>0.69601965999999993</v>
      </c>
      <c r="F1211" s="28">
        <v>0.36038253999999997</v>
      </c>
      <c r="G1211" s="28">
        <v>0.12001338</v>
      </c>
      <c r="H1211" s="28">
        <v>3.0602909600000001</v>
      </c>
      <c r="I1211" s="28">
        <v>0.40350793000000001</v>
      </c>
      <c r="J1211" s="28">
        <v>0.44859534000000001</v>
      </c>
      <c r="K1211" s="28">
        <v>2.1522185</v>
      </c>
      <c r="L1211" s="28">
        <v>5.5969190000000002E-2</v>
      </c>
      <c r="M1211" s="28">
        <v>44.696420000000003</v>
      </c>
      <c r="N1211" s="28">
        <v>44.696420000000003</v>
      </c>
      <c r="O1211" s="28">
        <v>0</v>
      </c>
      <c r="P1211" s="28">
        <v>0</v>
      </c>
      <c r="Q1211" s="28">
        <v>0</v>
      </c>
      <c r="R1211" s="28">
        <v>48.933126539999996</v>
      </c>
      <c r="S1211" s="28">
        <v>25.896931980000002</v>
      </c>
      <c r="T1211" s="28">
        <v>0.20243804999999998</v>
      </c>
      <c r="U1211" s="28">
        <v>3.0675021400000002</v>
      </c>
      <c r="V1211" s="28">
        <v>0</v>
      </c>
      <c r="W1211" s="28">
        <v>0</v>
      </c>
      <c r="X1211" s="28">
        <v>2.79581803</v>
      </c>
      <c r="Y1211" s="28">
        <v>4.0492605199999998</v>
      </c>
      <c r="Z1211" s="28">
        <v>2.1492216399999999</v>
      </c>
      <c r="AA1211" s="28">
        <v>38.161172360000009</v>
      </c>
      <c r="AB1211" s="28">
        <v>10.77195418</v>
      </c>
      <c r="AC1211" s="28">
        <v>0</v>
      </c>
      <c r="AD1211" s="28">
        <v>0</v>
      </c>
      <c r="AE1211" s="28">
        <v>0</v>
      </c>
      <c r="AF1211" s="28">
        <v>0</v>
      </c>
      <c r="AG1211" s="28">
        <v>0</v>
      </c>
      <c r="AH1211" s="28">
        <v>0</v>
      </c>
      <c r="AI1211" s="28">
        <v>0</v>
      </c>
      <c r="AJ1211" s="28">
        <v>0</v>
      </c>
      <c r="AK1211" s="28">
        <v>0</v>
      </c>
      <c r="AL1211" s="28">
        <v>1.9883101999999999</v>
      </c>
      <c r="AM1211" s="28">
        <v>1.9883101999999999</v>
      </c>
      <c r="AN1211" s="28">
        <v>0</v>
      </c>
      <c r="AO1211" s="28">
        <v>0</v>
      </c>
      <c r="AP1211" s="28">
        <v>2.6445882900000002</v>
      </c>
      <c r="AQ1211" s="28">
        <v>2.6445882900000002</v>
      </c>
      <c r="AR1211" s="28">
        <v>0</v>
      </c>
      <c r="AS1211" s="28">
        <v>0</v>
      </c>
      <c r="AT1211" s="28">
        <v>4.6328984900000005</v>
      </c>
      <c r="AU1211" s="28">
        <v>6.1390556900000002</v>
      </c>
      <c r="AV1211" s="28">
        <v>7.1187944100000005</v>
      </c>
      <c r="AW1211" s="28">
        <v>13.257850099999999</v>
      </c>
      <c r="AX1211" s="28">
        <v>2.0974E-2</v>
      </c>
      <c r="AY1211" s="28">
        <v>0</v>
      </c>
      <c r="AZ1211" s="28">
        <v>13.2368761</v>
      </c>
    </row>
    <row r="1212" spans="2:52" x14ac:dyDescent="0.25">
      <c r="B1212" s="15" t="s">
        <v>783</v>
      </c>
      <c r="C1212" s="28">
        <v>7.3442321300000009</v>
      </c>
      <c r="D1212" s="28">
        <v>2.3168806800000001</v>
      </c>
      <c r="E1212" s="28">
        <v>1.1644224999999999</v>
      </c>
      <c r="F1212" s="28">
        <v>0.88677634999999999</v>
      </c>
      <c r="G1212" s="28">
        <v>0.26568183000000001</v>
      </c>
      <c r="H1212" s="28">
        <v>5.0273514500000003</v>
      </c>
      <c r="I1212" s="28">
        <v>0.59001298000000002</v>
      </c>
      <c r="J1212" s="28">
        <v>0.78275307999999999</v>
      </c>
      <c r="K1212" s="28">
        <v>3.6034597799999997</v>
      </c>
      <c r="L1212" s="28">
        <v>5.1125610000000002E-2</v>
      </c>
      <c r="M1212" s="28">
        <v>50.156021630000005</v>
      </c>
      <c r="N1212" s="28">
        <v>48.965657999999998</v>
      </c>
      <c r="O1212" s="28">
        <v>0</v>
      </c>
      <c r="P1212" s="28">
        <v>1.1903636299999998</v>
      </c>
      <c r="Q1212" s="28">
        <v>0</v>
      </c>
      <c r="R1212" s="28">
        <v>57.500253760000007</v>
      </c>
      <c r="S1212" s="28">
        <v>25.99412079</v>
      </c>
      <c r="T1212" s="28">
        <v>0.38692529999999997</v>
      </c>
      <c r="U1212" s="28">
        <v>6.0271194800000005</v>
      </c>
      <c r="V1212" s="28">
        <v>0</v>
      </c>
      <c r="W1212" s="28">
        <v>0</v>
      </c>
      <c r="X1212" s="28">
        <v>5.1775750999999994</v>
      </c>
      <c r="Y1212" s="28">
        <v>7.0611930799999998</v>
      </c>
      <c r="Z1212" s="28">
        <v>1.2108575800000001</v>
      </c>
      <c r="AA1212" s="28">
        <v>45.857791329999998</v>
      </c>
      <c r="AB1212" s="28">
        <v>11.64246243</v>
      </c>
      <c r="AC1212" s="28">
        <v>0</v>
      </c>
      <c r="AD1212" s="28">
        <v>0</v>
      </c>
      <c r="AE1212" s="28">
        <v>0</v>
      </c>
      <c r="AF1212" s="28">
        <v>0</v>
      </c>
      <c r="AG1212" s="28">
        <v>0</v>
      </c>
      <c r="AH1212" s="28">
        <v>0</v>
      </c>
      <c r="AI1212" s="28">
        <v>0</v>
      </c>
      <c r="AJ1212" s="28">
        <v>0</v>
      </c>
      <c r="AK1212" s="28">
        <v>0</v>
      </c>
      <c r="AL1212" s="28">
        <v>5.9681613600000007</v>
      </c>
      <c r="AM1212" s="28">
        <v>5.9681613600000007</v>
      </c>
      <c r="AN1212" s="28">
        <v>0</v>
      </c>
      <c r="AO1212" s="28">
        <v>0</v>
      </c>
      <c r="AP1212" s="28">
        <v>2.0288417600000002</v>
      </c>
      <c r="AQ1212" s="28">
        <v>2.0288417600000002</v>
      </c>
      <c r="AR1212" s="28">
        <v>0</v>
      </c>
      <c r="AS1212" s="28">
        <v>0</v>
      </c>
      <c r="AT1212" s="28">
        <v>7.9970031200000005</v>
      </c>
      <c r="AU1212" s="28">
        <v>3.6454593100000001</v>
      </c>
      <c r="AV1212" s="28">
        <v>21.926258290000003</v>
      </c>
      <c r="AW1212" s="28">
        <v>25.571717600000003</v>
      </c>
      <c r="AX1212" s="28">
        <v>2.35479145</v>
      </c>
      <c r="AY1212" s="28">
        <v>0</v>
      </c>
      <c r="AZ1212" s="28">
        <v>23.216926150000003</v>
      </c>
    </row>
    <row r="1213" spans="2:52" x14ac:dyDescent="0.25">
      <c r="B1213" s="15" t="s">
        <v>944</v>
      </c>
      <c r="C1213" s="28">
        <v>0.77634095999999997</v>
      </c>
      <c r="D1213" s="28">
        <v>0.31846456000000006</v>
      </c>
      <c r="E1213" s="28">
        <v>0.12430062</v>
      </c>
      <c r="F1213" s="28">
        <v>0.13887802999999999</v>
      </c>
      <c r="G1213" s="28">
        <v>5.5285910000000001E-2</v>
      </c>
      <c r="H1213" s="28">
        <v>0.45787639999999996</v>
      </c>
      <c r="I1213" s="28">
        <v>0.15186258</v>
      </c>
      <c r="J1213" s="28">
        <v>0.10478772</v>
      </c>
      <c r="K1213" s="28">
        <v>0.14555844000000001</v>
      </c>
      <c r="L1213" s="28">
        <v>5.5667659999999994E-2</v>
      </c>
      <c r="M1213" s="28">
        <v>26.620768500000001</v>
      </c>
      <c r="N1213" s="28">
        <v>26.580079999999999</v>
      </c>
      <c r="O1213" s="28">
        <v>0</v>
      </c>
      <c r="P1213" s="28">
        <v>0</v>
      </c>
      <c r="Q1213" s="28">
        <v>4.0688500000000002E-2</v>
      </c>
      <c r="R1213" s="28">
        <v>27.397109459999999</v>
      </c>
      <c r="S1213" s="28">
        <v>17.224357319999999</v>
      </c>
      <c r="T1213" s="28">
        <v>9.1485179999999999E-2</v>
      </c>
      <c r="U1213" s="28">
        <v>2.3447585200000001</v>
      </c>
      <c r="V1213" s="28">
        <v>0</v>
      </c>
      <c r="W1213" s="28">
        <v>0</v>
      </c>
      <c r="X1213" s="28">
        <v>0.11662789999999999</v>
      </c>
      <c r="Y1213" s="28">
        <v>2.4483149100000001</v>
      </c>
      <c r="Z1213" s="28">
        <v>0.18645671</v>
      </c>
      <c r="AA1213" s="28">
        <v>22.412000539999998</v>
      </c>
      <c r="AB1213" s="28">
        <v>4.9851089200000001</v>
      </c>
      <c r="AC1213" s="28">
        <v>0</v>
      </c>
      <c r="AD1213" s="28">
        <v>0</v>
      </c>
      <c r="AE1213" s="28">
        <v>0</v>
      </c>
      <c r="AF1213" s="28">
        <v>0</v>
      </c>
      <c r="AG1213" s="28">
        <v>0</v>
      </c>
      <c r="AH1213" s="28">
        <v>0</v>
      </c>
      <c r="AI1213" s="28">
        <v>0</v>
      </c>
      <c r="AJ1213" s="28">
        <v>0.30714853999999997</v>
      </c>
      <c r="AK1213" s="28">
        <v>0.30714853999999997</v>
      </c>
      <c r="AL1213" s="28">
        <v>0.91424819999999996</v>
      </c>
      <c r="AM1213" s="28">
        <v>0.91424819999999996</v>
      </c>
      <c r="AN1213" s="28">
        <v>0</v>
      </c>
      <c r="AO1213" s="28">
        <v>0</v>
      </c>
      <c r="AP1213" s="28">
        <v>0.85992661000000004</v>
      </c>
      <c r="AQ1213" s="28">
        <v>0.85992661000000004</v>
      </c>
      <c r="AR1213" s="28">
        <v>0</v>
      </c>
      <c r="AS1213" s="28">
        <v>0.18545345999999999</v>
      </c>
      <c r="AT1213" s="28">
        <v>1.9596282700000001</v>
      </c>
      <c r="AU1213" s="28">
        <v>3.33262919</v>
      </c>
      <c r="AV1213" s="28">
        <v>2.0658381499999998</v>
      </c>
      <c r="AW1213" s="28">
        <v>5.3984673399999998</v>
      </c>
      <c r="AX1213" s="28">
        <v>8.8739760000000001E-2</v>
      </c>
      <c r="AY1213" s="28">
        <v>0.36374800000000002</v>
      </c>
      <c r="AZ1213" s="28">
        <v>4.9459795800000004</v>
      </c>
    </row>
    <row r="1214" spans="2:52" x14ac:dyDescent="0.25">
      <c r="B1214" s="15" t="s">
        <v>936</v>
      </c>
      <c r="C1214" s="28">
        <v>5.4311537200000011</v>
      </c>
      <c r="D1214" s="28">
        <v>2.6709732000000002</v>
      </c>
      <c r="E1214" s="28">
        <v>1.3120420100000001</v>
      </c>
      <c r="F1214" s="28">
        <v>1.1440957300000001</v>
      </c>
      <c r="G1214" s="28">
        <v>0.21483545999999998</v>
      </c>
      <c r="H1214" s="28">
        <v>2.7601805200000005</v>
      </c>
      <c r="I1214" s="28">
        <v>0.7269803199999999</v>
      </c>
      <c r="J1214" s="28">
        <v>0.21381364000000003</v>
      </c>
      <c r="K1214" s="28">
        <v>1.7113065700000001</v>
      </c>
      <c r="L1214" s="28">
        <v>0.10807998999999999</v>
      </c>
      <c r="M1214" s="28">
        <v>59.747321990000003</v>
      </c>
      <c r="N1214" s="28">
        <v>59.549466000000002</v>
      </c>
      <c r="O1214" s="28">
        <v>9.7855990000000004E-2</v>
      </c>
      <c r="P1214" s="28">
        <v>0.1</v>
      </c>
      <c r="Q1214" s="28">
        <v>0</v>
      </c>
      <c r="R1214" s="28">
        <v>65.178475710000001</v>
      </c>
      <c r="S1214" s="28">
        <v>29.44556846</v>
      </c>
      <c r="T1214" s="28">
        <v>0.37902979999999997</v>
      </c>
      <c r="U1214" s="28">
        <v>5.6282334699999996</v>
      </c>
      <c r="V1214" s="28">
        <v>0</v>
      </c>
      <c r="W1214" s="28">
        <v>0</v>
      </c>
      <c r="X1214" s="28">
        <v>2.1394322999999997</v>
      </c>
      <c r="Y1214" s="28">
        <v>6.8630842100000002</v>
      </c>
      <c r="Z1214" s="28">
        <v>3.6623577599999999</v>
      </c>
      <c r="AA1214" s="28">
        <v>48.117705999999998</v>
      </c>
      <c r="AB1214" s="28">
        <v>17.060769710000002</v>
      </c>
      <c r="AC1214" s="28">
        <v>0</v>
      </c>
      <c r="AD1214" s="28">
        <v>0</v>
      </c>
      <c r="AE1214" s="28">
        <v>0</v>
      </c>
      <c r="AF1214" s="28">
        <v>0</v>
      </c>
      <c r="AG1214" s="28">
        <v>0</v>
      </c>
      <c r="AH1214" s="28">
        <v>0</v>
      </c>
      <c r="AI1214" s="28">
        <v>0</v>
      </c>
      <c r="AJ1214" s="28">
        <v>0.16115082</v>
      </c>
      <c r="AK1214" s="28">
        <v>0.16115082</v>
      </c>
      <c r="AL1214" s="28">
        <v>1.0111451899999999</v>
      </c>
      <c r="AM1214" s="28">
        <v>1.0111451899999999</v>
      </c>
      <c r="AN1214" s="28">
        <v>0</v>
      </c>
      <c r="AO1214" s="28">
        <v>0</v>
      </c>
      <c r="AP1214" s="28">
        <v>4.8108749599999996</v>
      </c>
      <c r="AQ1214" s="28">
        <v>4.8108749599999996</v>
      </c>
      <c r="AR1214" s="28">
        <v>0</v>
      </c>
      <c r="AS1214" s="28">
        <v>0.42043990000000003</v>
      </c>
      <c r="AT1214" s="28">
        <v>6.2424600500000009</v>
      </c>
      <c r="AU1214" s="28">
        <v>10.979460479999998</v>
      </c>
      <c r="AV1214" s="28">
        <v>20.566317000000002</v>
      </c>
      <c r="AW1214" s="28">
        <v>31.545777480000002</v>
      </c>
      <c r="AX1214" s="28">
        <v>7.1302704600000002</v>
      </c>
      <c r="AY1214" s="28">
        <v>0</v>
      </c>
      <c r="AZ1214" s="28">
        <v>24.41550702</v>
      </c>
    </row>
    <row r="1215" spans="2:52" x14ac:dyDescent="0.25">
      <c r="B1215" s="15" t="s">
        <v>937</v>
      </c>
      <c r="C1215" s="28">
        <v>5.6738034600000002</v>
      </c>
      <c r="D1215" s="28">
        <v>1.9297872500000002</v>
      </c>
      <c r="E1215" s="28">
        <v>1.05607757</v>
      </c>
      <c r="F1215" s="28">
        <v>0.72631292000000003</v>
      </c>
      <c r="G1215" s="28">
        <v>0.14739676000000002</v>
      </c>
      <c r="H1215" s="28">
        <v>3.7440162099999998</v>
      </c>
      <c r="I1215" s="28">
        <v>0.31762084000000002</v>
      </c>
      <c r="J1215" s="28">
        <v>0.39439479999999999</v>
      </c>
      <c r="K1215" s="28">
        <v>2.8398786499999997</v>
      </c>
      <c r="L1215" s="28">
        <v>0.19212192</v>
      </c>
      <c r="M1215" s="28">
        <v>51.004939419999999</v>
      </c>
      <c r="N1215" s="28">
        <v>50.577995999999999</v>
      </c>
      <c r="O1215" s="28">
        <v>7.7808420000000003E-2</v>
      </c>
      <c r="P1215" s="28">
        <v>0.34913499999999997</v>
      </c>
      <c r="Q1215" s="28">
        <v>0</v>
      </c>
      <c r="R1215" s="28">
        <v>56.678742880000001</v>
      </c>
      <c r="S1215" s="28">
        <v>24.84624633</v>
      </c>
      <c r="T1215" s="28">
        <v>0.42054479</v>
      </c>
      <c r="U1215" s="28">
        <v>4.7411504800000008</v>
      </c>
      <c r="V1215" s="28">
        <v>0</v>
      </c>
      <c r="W1215" s="28">
        <v>2.21290437</v>
      </c>
      <c r="X1215" s="28">
        <v>2.2678461599999999</v>
      </c>
      <c r="Y1215" s="28">
        <v>4.7261982900000001</v>
      </c>
      <c r="Z1215" s="28">
        <v>0</v>
      </c>
      <c r="AA1215" s="28">
        <v>39.214890419999996</v>
      </c>
      <c r="AB1215" s="28">
        <v>17.463852460000002</v>
      </c>
      <c r="AC1215" s="28">
        <v>0</v>
      </c>
      <c r="AD1215" s="28">
        <v>0</v>
      </c>
      <c r="AE1215" s="28">
        <v>0</v>
      </c>
      <c r="AF1215" s="28">
        <v>0</v>
      </c>
      <c r="AG1215" s="28">
        <v>33.435000000000002</v>
      </c>
      <c r="AH1215" s="28">
        <v>33.435000000000002</v>
      </c>
      <c r="AI1215" s="28">
        <v>0</v>
      </c>
      <c r="AJ1215" s="28">
        <v>0</v>
      </c>
      <c r="AK1215" s="28">
        <v>33.435000000000002</v>
      </c>
      <c r="AL1215" s="28">
        <v>6.4792523600000003</v>
      </c>
      <c r="AM1215" s="28">
        <v>6.4792523600000003</v>
      </c>
      <c r="AN1215" s="28">
        <v>0</v>
      </c>
      <c r="AO1215" s="28">
        <v>0</v>
      </c>
      <c r="AP1215" s="28">
        <v>34.542579680000003</v>
      </c>
      <c r="AQ1215" s="28">
        <v>34.542579680000003</v>
      </c>
      <c r="AR1215" s="28">
        <v>0</v>
      </c>
      <c r="AS1215" s="28">
        <v>0</v>
      </c>
      <c r="AT1215" s="28">
        <v>41.02183204</v>
      </c>
      <c r="AU1215" s="28">
        <v>9.8770204199999991</v>
      </c>
      <c r="AV1215" s="28">
        <v>4.6857396600000003</v>
      </c>
      <c r="AW1215" s="28">
        <v>14.56276008</v>
      </c>
      <c r="AX1215" s="28">
        <v>1.7999999999999999E-2</v>
      </c>
      <c r="AY1215" s="28">
        <v>3.8418698199999999</v>
      </c>
      <c r="AZ1215" s="28">
        <v>10.70289026</v>
      </c>
    </row>
    <row r="1216" spans="2:52" x14ac:dyDescent="0.25">
      <c r="B1216" s="15" t="s">
        <v>447</v>
      </c>
      <c r="C1216" s="28">
        <v>5.5160636799999994</v>
      </c>
      <c r="D1216" s="28">
        <v>1.4131512699999997</v>
      </c>
      <c r="E1216" s="28">
        <v>0.65495387999999999</v>
      </c>
      <c r="F1216" s="28">
        <v>0.65522572999999995</v>
      </c>
      <c r="G1216" s="28">
        <v>0.10297166000000001</v>
      </c>
      <c r="H1216" s="28">
        <v>4.1029124100000001</v>
      </c>
      <c r="I1216" s="28">
        <v>0.19122755</v>
      </c>
      <c r="J1216" s="28">
        <v>0.37638026000000002</v>
      </c>
      <c r="K1216" s="28">
        <v>3.3260361000000001</v>
      </c>
      <c r="L1216" s="28">
        <v>0.2092685</v>
      </c>
      <c r="M1216" s="28">
        <v>33.607185000000001</v>
      </c>
      <c r="N1216" s="28">
        <v>33.607185000000001</v>
      </c>
      <c r="O1216" s="28">
        <v>0</v>
      </c>
      <c r="P1216" s="28">
        <v>0</v>
      </c>
      <c r="Q1216" s="28">
        <v>0</v>
      </c>
      <c r="R1216" s="28">
        <v>39.123248680000003</v>
      </c>
      <c r="S1216" s="28">
        <v>26.05306105</v>
      </c>
      <c r="T1216" s="28">
        <v>0.30182576999999999</v>
      </c>
      <c r="U1216" s="28">
        <v>3.7679281000000002</v>
      </c>
      <c r="V1216" s="28">
        <v>0</v>
      </c>
      <c r="W1216" s="28">
        <v>0</v>
      </c>
      <c r="X1216" s="28">
        <v>1.7292963899999998</v>
      </c>
      <c r="Y1216" s="28">
        <v>4.2035196799999994</v>
      </c>
      <c r="Z1216" s="28">
        <v>0</v>
      </c>
      <c r="AA1216" s="28">
        <v>36.055630990000004</v>
      </c>
      <c r="AB1216" s="28">
        <v>3.0676176900000001</v>
      </c>
      <c r="AC1216" s="28">
        <v>0</v>
      </c>
      <c r="AD1216" s="28">
        <v>0</v>
      </c>
      <c r="AE1216" s="28">
        <v>0</v>
      </c>
      <c r="AF1216" s="28">
        <v>0</v>
      </c>
      <c r="AG1216" s="28">
        <v>0</v>
      </c>
      <c r="AH1216" s="28">
        <v>0</v>
      </c>
      <c r="AI1216" s="28">
        <v>0</v>
      </c>
      <c r="AJ1216" s="28">
        <v>0</v>
      </c>
      <c r="AK1216" s="28">
        <v>0</v>
      </c>
      <c r="AL1216" s="28">
        <v>0.79076254000000001</v>
      </c>
      <c r="AM1216" s="28">
        <v>0.79076254000000001</v>
      </c>
      <c r="AN1216" s="28">
        <v>0</v>
      </c>
      <c r="AO1216" s="28">
        <v>0</v>
      </c>
      <c r="AP1216" s="28">
        <v>0</v>
      </c>
      <c r="AQ1216" s="28">
        <v>0</v>
      </c>
      <c r="AR1216" s="28">
        <v>0</v>
      </c>
      <c r="AS1216" s="28">
        <v>0</v>
      </c>
      <c r="AT1216" s="28">
        <v>0.79076254000000001</v>
      </c>
      <c r="AU1216" s="28">
        <v>2.2768551499999998</v>
      </c>
      <c r="AV1216" s="28">
        <v>2.2137348700000001</v>
      </c>
      <c r="AW1216" s="28">
        <v>4.49059002</v>
      </c>
      <c r="AX1216" s="28">
        <v>0</v>
      </c>
      <c r="AY1216" s="28">
        <v>0</v>
      </c>
      <c r="AZ1216" s="28">
        <v>4.49059002</v>
      </c>
    </row>
    <row r="1217" spans="2:52" x14ac:dyDescent="0.25">
      <c r="B1217" s="15" t="s">
        <v>938</v>
      </c>
      <c r="C1217" s="28">
        <v>2.0560753299999996</v>
      </c>
      <c r="D1217" s="28">
        <v>1.3744583899999998</v>
      </c>
      <c r="E1217" s="28">
        <v>0.77613178000000005</v>
      </c>
      <c r="F1217" s="28">
        <v>0.53245319999999996</v>
      </c>
      <c r="G1217" s="28">
        <v>6.5873410000000007E-2</v>
      </c>
      <c r="H1217" s="28">
        <v>0.68161693999999995</v>
      </c>
      <c r="I1217" s="28">
        <v>0.19663923999999999</v>
      </c>
      <c r="J1217" s="28">
        <v>0.244307</v>
      </c>
      <c r="K1217" s="28">
        <v>0.18069370000000001</v>
      </c>
      <c r="L1217" s="28">
        <v>5.9977000000000003E-2</v>
      </c>
      <c r="M1217" s="28">
        <v>33.464200570000003</v>
      </c>
      <c r="N1217" s="28">
        <v>33.439236000000001</v>
      </c>
      <c r="O1217" s="28">
        <v>2.4964569999999998E-2</v>
      </c>
      <c r="P1217" s="28">
        <v>0</v>
      </c>
      <c r="Q1217" s="28">
        <v>0</v>
      </c>
      <c r="R1217" s="28">
        <v>35.520275900000001</v>
      </c>
      <c r="S1217" s="28">
        <v>16.330908600000001</v>
      </c>
      <c r="T1217" s="28">
        <v>0.21983622</v>
      </c>
      <c r="U1217" s="28">
        <v>2.4612281199999999</v>
      </c>
      <c r="V1217" s="28">
        <v>0</v>
      </c>
      <c r="W1217" s="28">
        <v>0</v>
      </c>
      <c r="X1217" s="28">
        <v>2.74854303</v>
      </c>
      <c r="Y1217" s="28">
        <v>4.0181200200000005</v>
      </c>
      <c r="Z1217" s="28">
        <v>0</v>
      </c>
      <c r="AA1217" s="28">
        <v>25.778635990000001</v>
      </c>
      <c r="AB1217" s="28">
        <v>9.74163991</v>
      </c>
      <c r="AC1217" s="28">
        <v>0</v>
      </c>
      <c r="AD1217" s="28">
        <v>0</v>
      </c>
      <c r="AE1217" s="28">
        <v>0</v>
      </c>
      <c r="AF1217" s="28">
        <v>0</v>
      </c>
      <c r="AG1217" s="28">
        <v>0</v>
      </c>
      <c r="AH1217" s="28">
        <v>0</v>
      </c>
      <c r="AI1217" s="28">
        <v>0</v>
      </c>
      <c r="AJ1217" s="28">
        <v>0</v>
      </c>
      <c r="AK1217" s="28">
        <v>0</v>
      </c>
      <c r="AL1217" s="28">
        <v>3.7605787000000004</v>
      </c>
      <c r="AM1217" s="28">
        <v>3.7605787000000004</v>
      </c>
      <c r="AN1217" s="28">
        <v>0</v>
      </c>
      <c r="AO1217" s="28">
        <v>0</v>
      </c>
      <c r="AP1217" s="28">
        <v>0</v>
      </c>
      <c r="AQ1217" s="28">
        <v>0</v>
      </c>
      <c r="AR1217" s="28">
        <v>0</v>
      </c>
      <c r="AS1217" s="28">
        <v>0</v>
      </c>
      <c r="AT1217" s="28">
        <v>3.7605787000000004</v>
      </c>
      <c r="AU1217" s="28">
        <v>5.98106121</v>
      </c>
      <c r="AV1217" s="28">
        <v>12.96798768</v>
      </c>
      <c r="AW1217" s="28">
        <v>18.94904889</v>
      </c>
      <c r="AX1217" s="28">
        <v>0</v>
      </c>
      <c r="AY1217" s="28">
        <v>2.6385437899999999</v>
      </c>
      <c r="AZ1217" s="28">
        <v>16.3105051</v>
      </c>
    </row>
    <row r="1218" spans="2:52" x14ac:dyDescent="0.25">
      <c r="B1218" s="15" t="s">
        <v>939</v>
      </c>
      <c r="C1218" s="28">
        <v>11.87336818</v>
      </c>
      <c r="D1218" s="28">
        <v>3.1424792200000002</v>
      </c>
      <c r="E1218" s="28">
        <v>1.4802706200000002</v>
      </c>
      <c r="F1218" s="28">
        <v>1.5145113799999999</v>
      </c>
      <c r="G1218" s="28">
        <v>0.14769721999999999</v>
      </c>
      <c r="H1218" s="28">
        <v>8.7308889599999997</v>
      </c>
      <c r="I1218" s="28">
        <v>1.3635361699999999</v>
      </c>
      <c r="J1218" s="28">
        <v>0.99802000000000002</v>
      </c>
      <c r="K1218" s="28">
        <v>5.9851496399999995</v>
      </c>
      <c r="L1218" s="28">
        <v>0.38418315000000003</v>
      </c>
      <c r="M1218" s="28">
        <v>56.422254539999997</v>
      </c>
      <c r="N1218" s="28">
        <v>56.417282999999998</v>
      </c>
      <c r="O1218" s="28">
        <v>4.97154E-3</v>
      </c>
      <c r="P1218" s="28">
        <v>0</v>
      </c>
      <c r="Q1218" s="28">
        <v>0</v>
      </c>
      <c r="R1218" s="28">
        <v>68.295622719999997</v>
      </c>
      <c r="S1218" s="28">
        <v>40.61325231</v>
      </c>
      <c r="T1218" s="28">
        <v>0.34231820000000002</v>
      </c>
      <c r="U1218" s="28">
        <v>5.5360112300000006</v>
      </c>
      <c r="V1218" s="28">
        <v>0</v>
      </c>
      <c r="W1218" s="28">
        <v>0.80997138000000002</v>
      </c>
      <c r="X1218" s="28">
        <v>1.5281502</v>
      </c>
      <c r="Y1218" s="28">
        <v>5.6242171900000004</v>
      </c>
      <c r="Z1218" s="28">
        <v>3.7078122699999998</v>
      </c>
      <c r="AA1218" s="28">
        <v>58.161732780000015</v>
      </c>
      <c r="AB1218" s="28">
        <v>10.13388994</v>
      </c>
      <c r="AC1218" s="28">
        <v>0</v>
      </c>
      <c r="AD1218" s="28">
        <v>0</v>
      </c>
      <c r="AE1218" s="28">
        <v>0</v>
      </c>
      <c r="AF1218" s="28">
        <v>0</v>
      </c>
      <c r="AG1218" s="28">
        <v>0</v>
      </c>
      <c r="AH1218" s="28">
        <v>0</v>
      </c>
      <c r="AI1218" s="28">
        <v>0</v>
      </c>
      <c r="AJ1218" s="28">
        <v>0</v>
      </c>
      <c r="AK1218" s="28">
        <v>0</v>
      </c>
      <c r="AL1218" s="28">
        <v>12.397768470000001</v>
      </c>
      <c r="AM1218" s="28">
        <v>12.397768470000001</v>
      </c>
      <c r="AN1218" s="28">
        <v>0</v>
      </c>
      <c r="AO1218" s="28">
        <v>0</v>
      </c>
      <c r="AP1218" s="28">
        <v>4.1661934199999999</v>
      </c>
      <c r="AQ1218" s="28">
        <v>4.1661934199999999</v>
      </c>
      <c r="AR1218" s="28">
        <v>0</v>
      </c>
      <c r="AS1218" s="28">
        <v>0</v>
      </c>
      <c r="AT1218" s="28">
        <v>16.563961890000002</v>
      </c>
      <c r="AU1218" s="28">
        <v>-6.4300719500000003</v>
      </c>
      <c r="AV1218" s="28">
        <v>6.2167479400000003</v>
      </c>
      <c r="AW1218" s="28">
        <v>-0.2133240099999999</v>
      </c>
      <c r="AX1218" s="28">
        <v>0</v>
      </c>
      <c r="AY1218" s="28">
        <v>0</v>
      </c>
      <c r="AZ1218" s="28">
        <v>-0.2133240099999999</v>
      </c>
    </row>
    <row r="1219" spans="2:52" x14ac:dyDescent="0.25">
      <c r="B1219" s="15" t="s">
        <v>794</v>
      </c>
      <c r="C1219" s="28">
        <v>1.9014006600000002</v>
      </c>
      <c r="D1219" s="28">
        <v>0.77002663999999998</v>
      </c>
      <c r="E1219" s="28">
        <v>0.44730091000000005</v>
      </c>
      <c r="F1219" s="28">
        <v>0.244806</v>
      </c>
      <c r="G1219" s="28">
        <v>7.7919729999999993E-2</v>
      </c>
      <c r="H1219" s="28">
        <v>1.13137402</v>
      </c>
      <c r="I1219" s="28">
        <v>9.8409929999999993E-2</v>
      </c>
      <c r="J1219" s="28">
        <v>0.34698153999999998</v>
      </c>
      <c r="K1219" s="28">
        <v>0.64418299999999995</v>
      </c>
      <c r="L1219" s="28">
        <v>4.1799550000000005E-2</v>
      </c>
      <c r="M1219" s="28">
        <v>40.042371320000001</v>
      </c>
      <c r="N1219" s="28">
        <v>39.999948000000003</v>
      </c>
      <c r="O1219" s="28">
        <v>4.242332E-2</v>
      </c>
      <c r="P1219" s="28">
        <v>0</v>
      </c>
      <c r="Q1219" s="28">
        <v>0</v>
      </c>
      <c r="R1219" s="28">
        <v>41.943771980000001</v>
      </c>
      <c r="S1219" s="28">
        <v>23.080840479999999</v>
      </c>
      <c r="T1219" s="28">
        <v>9.9825789999999998E-2</v>
      </c>
      <c r="U1219" s="28">
        <v>3.9485627299999999</v>
      </c>
      <c r="V1219" s="28">
        <v>0</v>
      </c>
      <c r="W1219" s="28">
        <v>0</v>
      </c>
      <c r="X1219" s="28">
        <v>2.8015336099999999</v>
      </c>
      <c r="Y1219" s="28">
        <v>2.1469000299999998</v>
      </c>
      <c r="Z1219" s="28">
        <v>0</v>
      </c>
      <c r="AA1219" s="28">
        <v>32.07766264</v>
      </c>
      <c r="AB1219" s="28">
        <v>9.8661093399999995</v>
      </c>
      <c r="AC1219" s="28">
        <v>0</v>
      </c>
      <c r="AD1219" s="28">
        <v>0</v>
      </c>
      <c r="AE1219" s="28">
        <v>0</v>
      </c>
      <c r="AF1219" s="28">
        <v>0</v>
      </c>
      <c r="AG1219" s="28">
        <v>0</v>
      </c>
      <c r="AH1219" s="28">
        <v>0</v>
      </c>
      <c r="AI1219" s="28">
        <v>0</v>
      </c>
      <c r="AJ1219" s="28">
        <v>7.8096369999999998E-2</v>
      </c>
      <c r="AK1219" s="28">
        <v>7.8096369999999998E-2</v>
      </c>
      <c r="AL1219" s="28">
        <v>8.430303910000001</v>
      </c>
      <c r="AM1219" s="28">
        <v>8.430303910000001</v>
      </c>
      <c r="AN1219" s="28">
        <v>0</v>
      </c>
      <c r="AO1219" s="28">
        <v>0</v>
      </c>
      <c r="AP1219" s="28">
        <v>0</v>
      </c>
      <c r="AQ1219" s="28">
        <v>0</v>
      </c>
      <c r="AR1219" s="28">
        <v>0</v>
      </c>
      <c r="AS1219" s="28">
        <v>0</v>
      </c>
      <c r="AT1219" s="28">
        <v>8.430303910000001</v>
      </c>
      <c r="AU1219" s="28">
        <v>1.5139018</v>
      </c>
      <c r="AV1219" s="28">
        <v>0.51554782999999993</v>
      </c>
      <c r="AW1219" s="28">
        <v>2.0294496299999998</v>
      </c>
      <c r="AX1219" s="28">
        <v>0.28575476999999999</v>
      </c>
      <c r="AY1219" s="28">
        <v>0</v>
      </c>
      <c r="AZ1219" s="28">
        <v>1.74369486</v>
      </c>
    </row>
    <row r="1220" spans="2:52" x14ac:dyDescent="0.25">
      <c r="B1220" s="15" t="s">
        <v>940</v>
      </c>
      <c r="C1220" s="28">
        <v>5.9576854099999998</v>
      </c>
      <c r="D1220" s="28">
        <v>2.7048807100000003</v>
      </c>
      <c r="E1220" s="28">
        <v>1.1378413300000001</v>
      </c>
      <c r="F1220" s="28">
        <v>1.4221692800000001</v>
      </c>
      <c r="G1220" s="28">
        <v>0.1448701</v>
      </c>
      <c r="H1220" s="28">
        <v>3.2528046999999995</v>
      </c>
      <c r="I1220" s="28">
        <v>0.91696482999999995</v>
      </c>
      <c r="J1220" s="28">
        <v>0.69415088999999996</v>
      </c>
      <c r="K1220" s="28">
        <v>1.5590749699999999</v>
      </c>
      <c r="L1220" s="28">
        <v>8.2614010000000002E-2</v>
      </c>
      <c r="M1220" s="28">
        <v>43.034140009999994</v>
      </c>
      <c r="N1220" s="28">
        <v>42.970067999999998</v>
      </c>
      <c r="O1220" s="28">
        <v>6.4072009999999999E-2</v>
      </c>
      <c r="P1220" s="28">
        <v>0</v>
      </c>
      <c r="Q1220" s="28">
        <v>0</v>
      </c>
      <c r="R1220" s="28">
        <v>48.991825420000005</v>
      </c>
      <c r="S1220" s="28">
        <v>29.7911714</v>
      </c>
      <c r="T1220" s="28">
        <v>0.42162725000000001</v>
      </c>
      <c r="U1220" s="28">
        <v>4.4546057599999997</v>
      </c>
      <c r="V1220" s="28">
        <v>0</v>
      </c>
      <c r="W1220" s="28">
        <v>0.38871699999999998</v>
      </c>
      <c r="X1220" s="28">
        <v>1.1989920199999999</v>
      </c>
      <c r="Y1220" s="28">
        <v>1.7134387499999999</v>
      </c>
      <c r="Z1220" s="28">
        <v>3.2400720000000001E-2</v>
      </c>
      <c r="AA1220" s="28">
        <v>38.000952900000001</v>
      </c>
      <c r="AB1220" s="28">
        <v>10.99087252</v>
      </c>
      <c r="AC1220" s="28">
        <v>0</v>
      </c>
      <c r="AD1220" s="28">
        <v>0</v>
      </c>
      <c r="AE1220" s="28">
        <v>0</v>
      </c>
      <c r="AF1220" s="28">
        <v>0</v>
      </c>
      <c r="AG1220" s="28">
        <v>0</v>
      </c>
      <c r="AH1220" s="28">
        <v>0</v>
      </c>
      <c r="AI1220" s="28">
        <v>0</v>
      </c>
      <c r="AJ1220" s="28">
        <v>0</v>
      </c>
      <c r="AK1220" s="28">
        <v>0</v>
      </c>
      <c r="AL1220" s="28">
        <v>0.250251</v>
      </c>
      <c r="AM1220" s="28">
        <v>0.250251</v>
      </c>
      <c r="AN1220" s="28">
        <v>0</v>
      </c>
      <c r="AO1220" s="28">
        <v>0</v>
      </c>
      <c r="AP1220" s="28">
        <v>0.22345329</v>
      </c>
      <c r="AQ1220" s="28">
        <v>0.22345329</v>
      </c>
      <c r="AR1220" s="28">
        <v>0</v>
      </c>
      <c r="AS1220" s="28">
        <v>0</v>
      </c>
      <c r="AT1220" s="28">
        <v>0.47370429000000003</v>
      </c>
      <c r="AU1220" s="28">
        <v>10.517168229999999</v>
      </c>
      <c r="AV1220" s="28">
        <v>16.223202450000002</v>
      </c>
      <c r="AW1220" s="28">
        <v>26.740370679999998</v>
      </c>
      <c r="AX1220" s="28">
        <v>0.35826640999999998</v>
      </c>
      <c r="AY1220" s="28">
        <v>1.67889036</v>
      </c>
      <c r="AZ1220" s="28">
        <v>24.703213909999999</v>
      </c>
    </row>
    <row r="1221" spans="2:52" x14ac:dyDescent="0.25">
      <c r="B1221" s="15" t="s">
        <v>941</v>
      </c>
      <c r="C1221" s="28">
        <v>6.5733787100000001</v>
      </c>
      <c r="D1221" s="28">
        <v>0.81631513</v>
      </c>
      <c r="E1221" s="28">
        <v>0.43035821999999996</v>
      </c>
      <c r="F1221" s="28">
        <v>0.32119833000000003</v>
      </c>
      <c r="G1221" s="28">
        <v>6.4758579999999996E-2</v>
      </c>
      <c r="H1221" s="28">
        <v>5.7570635800000005</v>
      </c>
      <c r="I1221" s="28">
        <v>0.17244926000000002</v>
      </c>
      <c r="J1221" s="28">
        <v>5.3687589999999998</v>
      </c>
      <c r="K1221" s="28">
        <v>0.20557590000000001</v>
      </c>
      <c r="L1221" s="28">
        <v>1.0279420000000001E-2</v>
      </c>
      <c r="M1221" s="28">
        <v>35.201230539999997</v>
      </c>
      <c r="N1221" s="28">
        <v>35.182740000000003</v>
      </c>
      <c r="O1221" s="28">
        <v>1.849054E-2</v>
      </c>
      <c r="P1221" s="28">
        <v>0</v>
      </c>
      <c r="Q1221" s="28">
        <v>0</v>
      </c>
      <c r="R1221" s="28">
        <v>41.774609249999997</v>
      </c>
      <c r="S1221" s="28">
        <v>23.096672680000001</v>
      </c>
      <c r="T1221" s="28">
        <v>0.15855292999999998</v>
      </c>
      <c r="U1221" s="28">
        <v>3.9226835499999999</v>
      </c>
      <c r="V1221" s="28">
        <v>0</v>
      </c>
      <c r="W1221" s="28">
        <v>0</v>
      </c>
      <c r="X1221" s="28">
        <v>1.8907684</v>
      </c>
      <c r="Y1221" s="28">
        <v>5.7928636300000003</v>
      </c>
      <c r="Z1221" s="28">
        <v>0.61868113000000002</v>
      </c>
      <c r="AA1221" s="28">
        <v>35.480222320000003</v>
      </c>
      <c r="AB1221" s="28">
        <v>6.2943869299999999</v>
      </c>
      <c r="AC1221" s="28">
        <v>0</v>
      </c>
      <c r="AD1221" s="28">
        <v>0</v>
      </c>
      <c r="AE1221" s="28">
        <v>0</v>
      </c>
      <c r="AF1221" s="28">
        <v>0</v>
      </c>
      <c r="AG1221" s="28">
        <v>0</v>
      </c>
      <c r="AH1221" s="28">
        <v>0</v>
      </c>
      <c r="AI1221" s="28">
        <v>0</v>
      </c>
      <c r="AJ1221" s="28">
        <v>0</v>
      </c>
      <c r="AK1221" s="28">
        <v>0</v>
      </c>
      <c r="AL1221" s="28">
        <v>9.5680000000000001E-2</v>
      </c>
      <c r="AM1221" s="28">
        <v>9.5680000000000001E-2</v>
      </c>
      <c r="AN1221" s="28">
        <v>0</v>
      </c>
      <c r="AO1221" s="28">
        <v>0</v>
      </c>
      <c r="AP1221" s="28">
        <v>1.075</v>
      </c>
      <c r="AQ1221" s="28">
        <v>1.075</v>
      </c>
      <c r="AR1221" s="28">
        <v>0</v>
      </c>
      <c r="AS1221" s="28">
        <v>0</v>
      </c>
      <c r="AT1221" s="28">
        <v>1.1706799999999999</v>
      </c>
      <c r="AU1221" s="28">
        <v>5.12370693</v>
      </c>
      <c r="AV1221" s="28">
        <v>1.6098382600000001</v>
      </c>
      <c r="AW1221" s="28">
        <v>6.7335451900000001</v>
      </c>
      <c r="AX1221" s="28">
        <v>0.59062254000000003</v>
      </c>
      <c r="AY1221" s="28">
        <v>0.18704135</v>
      </c>
      <c r="AZ1221" s="28">
        <v>5.9558812999999997</v>
      </c>
    </row>
    <row r="1222" spans="2:52" x14ac:dyDescent="0.25">
      <c r="B1222" s="15" t="s">
        <v>942</v>
      </c>
      <c r="C1222" s="28">
        <v>2.1938593200000005</v>
      </c>
      <c r="D1222" s="28">
        <v>0.84304087000000016</v>
      </c>
      <c r="E1222" s="28">
        <v>0.54680108000000005</v>
      </c>
      <c r="F1222" s="28">
        <v>0.20646924999999999</v>
      </c>
      <c r="G1222" s="28">
        <v>8.9770539999999996E-2</v>
      </c>
      <c r="H1222" s="28">
        <v>1.35081845</v>
      </c>
      <c r="I1222" s="28">
        <v>0.10861000999999999</v>
      </c>
      <c r="J1222" s="28">
        <v>0.74790939000000001</v>
      </c>
      <c r="K1222" s="28">
        <v>0.35109783</v>
      </c>
      <c r="L1222" s="28">
        <v>0.14320121999999999</v>
      </c>
      <c r="M1222" s="28">
        <v>53.848896000000003</v>
      </c>
      <c r="N1222" s="28">
        <v>53.848896000000003</v>
      </c>
      <c r="O1222" s="28">
        <v>0</v>
      </c>
      <c r="P1222" s="28">
        <v>0</v>
      </c>
      <c r="Q1222" s="28">
        <v>0</v>
      </c>
      <c r="R1222" s="28">
        <v>56.042755319999998</v>
      </c>
      <c r="S1222" s="28">
        <v>28.236239480000002</v>
      </c>
      <c r="T1222" s="28">
        <v>0</v>
      </c>
      <c r="U1222" s="28">
        <v>5.7614475599999997</v>
      </c>
      <c r="V1222" s="28">
        <v>0</v>
      </c>
      <c r="W1222" s="28">
        <v>0</v>
      </c>
      <c r="X1222" s="28">
        <v>4.0504071100000001</v>
      </c>
      <c r="Y1222" s="28">
        <v>11.835387470000001</v>
      </c>
      <c r="Z1222" s="28">
        <v>0</v>
      </c>
      <c r="AA1222" s="28">
        <v>49.883481619999998</v>
      </c>
      <c r="AB1222" s="28">
        <v>6.1592737</v>
      </c>
      <c r="AC1222" s="28">
        <v>0</v>
      </c>
      <c r="AD1222" s="28">
        <v>0</v>
      </c>
      <c r="AE1222" s="28">
        <v>0</v>
      </c>
      <c r="AF1222" s="28">
        <v>0</v>
      </c>
      <c r="AG1222" s="28">
        <v>0</v>
      </c>
      <c r="AH1222" s="28">
        <v>0</v>
      </c>
      <c r="AI1222" s="28">
        <v>0</v>
      </c>
      <c r="AJ1222" s="28">
        <v>0</v>
      </c>
      <c r="AK1222" s="28">
        <v>0</v>
      </c>
      <c r="AL1222" s="28">
        <v>1.1413780200000001</v>
      </c>
      <c r="AM1222" s="28">
        <v>1.1413780200000001</v>
      </c>
      <c r="AN1222" s="28">
        <v>0</v>
      </c>
      <c r="AO1222" s="28">
        <v>0</v>
      </c>
      <c r="AP1222" s="28">
        <v>0</v>
      </c>
      <c r="AQ1222" s="28">
        <v>0</v>
      </c>
      <c r="AR1222" s="28">
        <v>0</v>
      </c>
      <c r="AS1222" s="28">
        <v>0</v>
      </c>
      <c r="AT1222" s="28">
        <v>1.1413780200000001</v>
      </c>
      <c r="AU1222" s="28">
        <v>5.0178956799999996</v>
      </c>
      <c r="AV1222" s="28">
        <v>4.2507779900000005</v>
      </c>
      <c r="AW1222" s="28">
        <v>9.2686736700000001</v>
      </c>
      <c r="AX1222" s="28">
        <v>0</v>
      </c>
      <c r="AY1222" s="28">
        <v>0</v>
      </c>
      <c r="AZ1222" s="28">
        <v>9.2686736700000001</v>
      </c>
    </row>
    <row r="1223" spans="2:52" x14ac:dyDescent="0.25">
      <c r="B1223" s="15" t="s">
        <v>798</v>
      </c>
      <c r="C1223" s="28">
        <v>24.536086240000003</v>
      </c>
      <c r="D1223" s="28">
        <v>10.64831725</v>
      </c>
      <c r="E1223" s="28">
        <v>2.8807502899999999</v>
      </c>
      <c r="F1223" s="28">
        <v>7.1472768699999998</v>
      </c>
      <c r="G1223" s="28">
        <v>0.62029009000000002</v>
      </c>
      <c r="H1223" s="28">
        <v>13.887768990000001</v>
      </c>
      <c r="I1223" s="28">
        <v>1.4571567299999999</v>
      </c>
      <c r="J1223" s="28">
        <v>2.2336649999999998</v>
      </c>
      <c r="K1223" s="28">
        <v>9.3440663000000015</v>
      </c>
      <c r="L1223" s="28">
        <v>0.85288095999999991</v>
      </c>
      <c r="M1223" s="28">
        <v>82.650891049999998</v>
      </c>
      <c r="N1223" s="28">
        <v>82.268391049999991</v>
      </c>
      <c r="O1223" s="28">
        <v>0</v>
      </c>
      <c r="P1223" s="28">
        <v>0</v>
      </c>
      <c r="Q1223" s="28">
        <v>0.38250000000000001</v>
      </c>
      <c r="R1223" s="28">
        <v>107.18697728999999</v>
      </c>
      <c r="S1223" s="28">
        <v>74.733199040000002</v>
      </c>
      <c r="T1223" s="28">
        <v>0.57841973000000002</v>
      </c>
      <c r="U1223" s="28">
        <v>6.56345387</v>
      </c>
      <c r="V1223" s="28">
        <v>0</v>
      </c>
      <c r="W1223" s="28">
        <v>0</v>
      </c>
      <c r="X1223" s="28">
        <v>5.9292130700000003</v>
      </c>
      <c r="Y1223" s="28">
        <v>4.4894434500000004</v>
      </c>
      <c r="Z1223" s="28">
        <v>1.7274409399999999</v>
      </c>
      <c r="AA1223" s="28">
        <v>94.021170100000006</v>
      </c>
      <c r="AB1223" s="28">
        <v>13.165807189999999</v>
      </c>
      <c r="AC1223" s="28">
        <v>0</v>
      </c>
      <c r="AD1223" s="28">
        <v>0</v>
      </c>
      <c r="AE1223" s="28">
        <v>0</v>
      </c>
      <c r="AF1223" s="28">
        <v>0</v>
      </c>
      <c r="AG1223" s="28">
        <v>0</v>
      </c>
      <c r="AH1223" s="28">
        <v>0</v>
      </c>
      <c r="AI1223" s="28">
        <v>0</v>
      </c>
      <c r="AJ1223" s="28">
        <v>2.2038272499999998</v>
      </c>
      <c r="AK1223" s="28">
        <v>2.2038272499999998</v>
      </c>
      <c r="AL1223" s="28">
        <v>3.1222697899999998</v>
      </c>
      <c r="AM1223" s="28">
        <v>3.1222697899999998</v>
      </c>
      <c r="AN1223" s="28">
        <v>0</v>
      </c>
      <c r="AO1223" s="28">
        <v>0</v>
      </c>
      <c r="AP1223" s="28">
        <v>4.2667349299999993</v>
      </c>
      <c r="AQ1223" s="28">
        <v>4.2667349299999993</v>
      </c>
      <c r="AR1223" s="28">
        <v>0</v>
      </c>
      <c r="AS1223" s="28">
        <v>0</v>
      </c>
      <c r="AT1223" s="28">
        <v>7.38900472</v>
      </c>
      <c r="AU1223" s="28">
        <v>7.9806297199999996</v>
      </c>
      <c r="AV1223" s="28">
        <v>3.30407663</v>
      </c>
      <c r="AW1223" s="28">
        <v>11.28470635</v>
      </c>
      <c r="AX1223" s="28">
        <v>0</v>
      </c>
      <c r="AY1223" s="28">
        <v>0</v>
      </c>
      <c r="AZ1223" s="28">
        <v>11.28470635</v>
      </c>
    </row>
    <row r="1224" spans="2:52" x14ac:dyDescent="0.25">
      <c r="B1224" s="15" t="s">
        <v>943</v>
      </c>
      <c r="C1224" s="28">
        <v>3.58880526</v>
      </c>
      <c r="D1224" s="28">
        <v>1.4611366300000002</v>
      </c>
      <c r="E1224" s="28">
        <v>0.66141497999999999</v>
      </c>
      <c r="F1224" s="28">
        <v>0.70922584999999994</v>
      </c>
      <c r="G1224" s="28">
        <v>9.0495800000000001E-2</v>
      </c>
      <c r="H1224" s="28">
        <v>2.1276686300000001</v>
      </c>
      <c r="I1224" s="28">
        <v>0.27144640999999997</v>
      </c>
      <c r="J1224" s="28">
        <v>0.30208299999999999</v>
      </c>
      <c r="K1224" s="28">
        <v>1.4704999999999999</v>
      </c>
      <c r="L1224" s="28">
        <v>8.363922E-2</v>
      </c>
      <c r="M1224" s="28">
        <v>42.315888000000001</v>
      </c>
      <c r="N1224" s="28">
        <v>42.315888000000001</v>
      </c>
      <c r="O1224" s="28">
        <v>0</v>
      </c>
      <c r="P1224" s="28">
        <v>0</v>
      </c>
      <c r="Q1224" s="28">
        <v>0</v>
      </c>
      <c r="R1224" s="28">
        <v>45.904693259999995</v>
      </c>
      <c r="S1224" s="28">
        <v>27.645290020000001</v>
      </c>
      <c r="T1224" s="28">
        <v>0.39770486999999999</v>
      </c>
      <c r="U1224" s="28">
        <v>5.0691720599999996</v>
      </c>
      <c r="V1224" s="28">
        <v>0</v>
      </c>
      <c r="W1224" s="28">
        <v>0</v>
      </c>
      <c r="X1224" s="28">
        <v>1.78063021</v>
      </c>
      <c r="Y1224" s="28">
        <v>2.0362349399999999</v>
      </c>
      <c r="Z1224" s="28">
        <v>2.18916566</v>
      </c>
      <c r="AA1224" s="28">
        <v>39.118197759999994</v>
      </c>
      <c r="AB1224" s="28">
        <v>6.7864955</v>
      </c>
      <c r="AC1224" s="28">
        <v>0</v>
      </c>
      <c r="AD1224" s="28">
        <v>0</v>
      </c>
      <c r="AE1224" s="28">
        <v>0</v>
      </c>
      <c r="AF1224" s="28">
        <v>0</v>
      </c>
      <c r="AG1224" s="28">
        <v>0</v>
      </c>
      <c r="AH1224" s="28">
        <v>0</v>
      </c>
      <c r="AI1224" s="28">
        <v>0</v>
      </c>
      <c r="AJ1224" s="28">
        <v>0</v>
      </c>
      <c r="AK1224" s="28">
        <v>0</v>
      </c>
      <c r="AL1224" s="28">
        <v>0.78810199999999997</v>
      </c>
      <c r="AM1224" s="28">
        <v>0.78810199999999997</v>
      </c>
      <c r="AN1224" s="28">
        <v>0</v>
      </c>
      <c r="AO1224" s="28">
        <v>0</v>
      </c>
      <c r="AP1224" s="28">
        <v>2.18315584</v>
      </c>
      <c r="AQ1224" s="28">
        <v>2.18315584</v>
      </c>
      <c r="AR1224" s="28">
        <v>0</v>
      </c>
      <c r="AS1224" s="28">
        <v>0</v>
      </c>
      <c r="AT1224" s="28">
        <v>2.9712578399999998</v>
      </c>
      <c r="AU1224" s="28">
        <v>3.8152376599999998</v>
      </c>
      <c r="AV1224" s="28">
        <v>12.343913860000001</v>
      </c>
      <c r="AW1224" s="28">
        <v>16.159151520000002</v>
      </c>
      <c r="AX1224" s="28">
        <v>0</v>
      </c>
      <c r="AY1224" s="28">
        <v>0.58403347999999999</v>
      </c>
      <c r="AZ1224" s="28">
        <v>15.575118040000001</v>
      </c>
    </row>
    <row r="1225" spans="2:52" x14ac:dyDescent="0.25">
      <c r="B1225" s="25" t="s">
        <v>1582</v>
      </c>
      <c r="C1225" s="26">
        <f t="shared" ref="C1225:AZ1225" si="71">SUM(C1207:C1224)</f>
        <v>115.14813497000002</v>
      </c>
      <c r="D1225" s="26">
        <f t="shared" si="71"/>
        <v>41.097445910000005</v>
      </c>
      <c r="E1225" s="26">
        <f t="shared" si="71"/>
        <v>17.347408480000002</v>
      </c>
      <c r="F1225" s="26">
        <f t="shared" si="71"/>
        <v>20.874458679999996</v>
      </c>
      <c r="G1225" s="26">
        <f t="shared" si="71"/>
        <v>2.8755787499999999</v>
      </c>
      <c r="H1225" s="26">
        <f t="shared" si="71"/>
        <v>74.05068906000001</v>
      </c>
      <c r="I1225" s="26">
        <f t="shared" si="71"/>
        <v>8.4988473199999977</v>
      </c>
      <c r="J1225" s="26">
        <f t="shared" si="71"/>
        <v>16.218596390000002</v>
      </c>
      <c r="K1225" s="26">
        <f t="shared" si="71"/>
        <v>46.347980239999991</v>
      </c>
      <c r="L1225" s="26">
        <f t="shared" si="71"/>
        <v>2.9852651099999998</v>
      </c>
      <c r="M1225" s="26">
        <f t="shared" si="71"/>
        <v>856.38906427999996</v>
      </c>
      <c r="N1225" s="26">
        <f t="shared" si="71"/>
        <v>849.25506204999999</v>
      </c>
      <c r="O1225" s="26">
        <f t="shared" si="71"/>
        <v>0.46186510000000003</v>
      </c>
      <c r="P1225" s="26">
        <f t="shared" si="71"/>
        <v>1.8882486299999999</v>
      </c>
      <c r="Q1225" s="26">
        <f t="shared" si="71"/>
        <v>4.7838884999999998</v>
      </c>
      <c r="R1225" s="26">
        <f t="shared" si="71"/>
        <v>971.53719925000007</v>
      </c>
      <c r="S1225" s="26">
        <f t="shared" si="71"/>
        <v>537.21175720999997</v>
      </c>
      <c r="T1225" s="26">
        <f t="shared" si="71"/>
        <v>4.7685221599999998</v>
      </c>
      <c r="U1225" s="26">
        <f t="shared" si="71"/>
        <v>84.161252579999996</v>
      </c>
      <c r="V1225" s="26">
        <f t="shared" si="71"/>
        <v>0</v>
      </c>
      <c r="W1225" s="26">
        <f t="shared" si="71"/>
        <v>3.4115927499999996</v>
      </c>
      <c r="X1225" s="26">
        <f t="shared" si="71"/>
        <v>49.275548139999998</v>
      </c>
      <c r="Y1225" s="26">
        <f t="shared" si="71"/>
        <v>94.146818529999976</v>
      </c>
      <c r="Z1225" s="26">
        <f t="shared" si="71"/>
        <v>24.716762469999999</v>
      </c>
      <c r="AA1225" s="26">
        <f t="shared" si="71"/>
        <v>797.69225384000026</v>
      </c>
      <c r="AB1225" s="26">
        <f t="shared" si="71"/>
        <v>173.84494541000004</v>
      </c>
      <c r="AC1225" s="26">
        <f t="shared" si="71"/>
        <v>0</v>
      </c>
      <c r="AD1225" s="26">
        <f t="shared" si="71"/>
        <v>0</v>
      </c>
      <c r="AE1225" s="26">
        <f t="shared" si="71"/>
        <v>0</v>
      </c>
      <c r="AF1225" s="26">
        <f t="shared" si="71"/>
        <v>0</v>
      </c>
      <c r="AG1225" s="26">
        <f t="shared" si="71"/>
        <v>39.743462650000005</v>
      </c>
      <c r="AH1225" s="26">
        <f t="shared" si="71"/>
        <v>39.743462650000005</v>
      </c>
      <c r="AI1225" s="26">
        <f t="shared" si="71"/>
        <v>0</v>
      </c>
      <c r="AJ1225" s="26">
        <f t="shared" si="71"/>
        <v>8.2508902699999993</v>
      </c>
      <c r="AK1225" s="26">
        <f t="shared" si="71"/>
        <v>47.994352919999997</v>
      </c>
      <c r="AL1225" s="26">
        <f t="shared" si="71"/>
        <v>60.562701599999997</v>
      </c>
      <c r="AM1225" s="26">
        <f t="shared" si="71"/>
        <v>60.562701599999997</v>
      </c>
      <c r="AN1225" s="26">
        <f t="shared" si="71"/>
        <v>0</v>
      </c>
      <c r="AO1225" s="26">
        <f t="shared" si="71"/>
        <v>0</v>
      </c>
      <c r="AP1225" s="26">
        <f t="shared" si="71"/>
        <v>59.807751110000005</v>
      </c>
      <c r="AQ1225" s="26">
        <f t="shared" si="71"/>
        <v>59.807751110000005</v>
      </c>
      <c r="AR1225" s="26">
        <f t="shared" si="71"/>
        <v>0</v>
      </c>
      <c r="AS1225" s="26">
        <f t="shared" si="71"/>
        <v>0.60589336000000005</v>
      </c>
      <c r="AT1225" s="26">
        <f t="shared" si="71"/>
        <v>120.97634607000001</v>
      </c>
      <c r="AU1225" s="26">
        <f t="shared" si="71"/>
        <v>100.86295225999997</v>
      </c>
      <c r="AV1225" s="26">
        <f t="shared" si="71"/>
        <v>135.23884438000002</v>
      </c>
      <c r="AW1225" s="26">
        <f t="shared" si="71"/>
        <v>236.10179663999995</v>
      </c>
      <c r="AX1225" s="26">
        <f t="shared" si="71"/>
        <v>20.713157770000002</v>
      </c>
      <c r="AY1225" s="26">
        <f t="shared" si="71"/>
        <v>11.353729560000001</v>
      </c>
      <c r="AZ1225" s="26">
        <f t="shared" si="71"/>
        <v>204.03490930999996</v>
      </c>
    </row>
    <row r="1226" spans="2:52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</row>
    <row r="1227" spans="2:52" x14ac:dyDescent="0.25">
      <c r="B1227" s="14" t="s">
        <v>826</v>
      </c>
    </row>
    <row r="1228" spans="2:52" x14ac:dyDescent="0.25">
      <c r="B1228" s="15" t="s">
        <v>908</v>
      </c>
      <c r="C1228" s="28">
        <v>0.49313547999999996</v>
      </c>
      <c r="D1228" s="28">
        <v>0.40490547999999998</v>
      </c>
      <c r="E1228" s="28">
        <v>0.25299986000000002</v>
      </c>
      <c r="F1228" s="28">
        <v>4.3205E-2</v>
      </c>
      <c r="G1228" s="28">
        <v>0.10870062</v>
      </c>
      <c r="H1228" s="28">
        <v>8.8230000000000003E-2</v>
      </c>
      <c r="I1228" s="28">
        <v>5.9200000000000003E-2</v>
      </c>
      <c r="J1228" s="28">
        <v>2.4250000000000001E-2</v>
      </c>
      <c r="K1228" s="28">
        <v>0</v>
      </c>
      <c r="L1228" s="28">
        <v>4.7800000000000004E-3</v>
      </c>
      <c r="M1228" s="28">
        <v>36.430799999999998</v>
      </c>
      <c r="N1228" s="28">
        <v>36.430799999999998</v>
      </c>
      <c r="O1228" s="28">
        <v>0</v>
      </c>
      <c r="P1228" s="28">
        <v>0</v>
      </c>
      <c r="Q1228" s="28">
        <v>0</v>
      </c>
      <c r="R1228" s="28">
        <v>36.923935479999997</v>
      </c>
      <c r="S1228" s="28">
        <v>21.239122989999998</v>
      </c>
      <c r="T1228" s="28">
        <v>0.13277457000000001</v>
      </c>
      <c r="U1228" s="28">
        <v>1.3287050200000001</v>
      </c>
      <c r="V1228" s="28">
        <v>0</v>
      </c>
      <c r="W1228" s="28">
        <v>0</v>
      </c>
      <c r="X1228" s="28">
        <v>2.1099392200000002</v>
      </c>
      <c r="Y1228" s="28">
        <v>1.0163089999999999</v>
      </c>
      <c r="Z1228" s="28">
        <v>0</v>
      </c>
      <c r="AA1228" s="28">
        <v>25.826850799999995</v>
      </c>
      <c r="AB1228" s="28">
        <v>11.09708468</v>
      </c>
      <c r="AC1228" s="28">
        <v>0</v>
      </c>
      <c r="AD1228" s="28">
        <v>0</v>
      </c>
      <c r="AE1228" s="28">
        <v>0</v>
      </c>
      <c r="AF1228" s="28">
        <v>0</v>
      </c>
      <c r="AG1228" s="28">
        <v>0</v>
      </c>
      <c r="AH1228" s="28">
        <v>0</v>
      </c>
      <c r="AI1228" s="28">
        <v>0</v>
      </c>
      <c r="AJ1228" s="28">
        <v>0</v>
      </c>
      <c r="AK1228" s="28">
        <v>0</v>
      </c>
      <c r="AL1228" s="28">
        <v>7.15727197</v>
      </c>
      <c r="AM1228" s="28">
        <v>7.15727197</v>
      </c>
      <c r="AN1228" s="28">
        <v>0</v>
      </c>
      <c r="AO1228" s="28">
        <v>0</v>
      </c>
      <c r="AP1228" s="28">
        <v>8.0667589999999997E-2</v>
      </c>
      <c r="AQ1228" s="28">
        <v>8.0667589999999997E-2</v>
      </c>
      <c r="AR1228" s="28">
        <v>0</v>
      </c>
      <c r="AS1228" s="28">
        <v>2.2449108600000001</v>
      </c>
      <c r="AT1228" s="28">
        <v>9.4828504200000001</v>
      </c>
      <c r="AU1228" s="28">
        <v>1.6142342599999999</v>
      </c>
      <c r="AV1228" s="28">
        <v>6.7707456600000002</v>
      </c>
      <c r="AW1228" s="28">
        <v>8.3849799199999993</v>
      </c>
      <c r="AX1228" s="28">
        <v>1.0983854799999999</v>
      </c>
      <c r="AY1228" s="28">
        <v>0</v>
      </c>
      <c r="AZ1228" s="28">
        <v>7.2865944399999991</v>
      </c>
    </row>
    <row r="1229" spans="2:52" x14ac:dyDescent="0.25">
      <c r="B1229" s="15" t="s">
        <v>909</v>
      </c>
      <c r="C1229" s="28">
        <v>2.4683365799999999</v>
      </c>
      <c r="D1229" s="28">
        <v>1.1618416600000001</v>
      </c>
      <c r="E1229" s="28">
        <v>0.39926170999999994</v>
      </c>
      <c r="F1229" s="28">
        <v>0.31133079999999996</v>
      </c>
      <c r="G1229" s="28">
        <v>0.45124915000000004</v>
      </c>
      <c r="H1229" s="28">
        <v>1.3064949200000002</v>
      </c>
      <c r="I1229" s="28">
        <v>0.63002241000000003</v>
      </c>
      <c r="J1229" s="28">
        <v>0.52755359999999996</v>
      </c>
      <c r="K1229" s="28">
        <v>7.8403600000000004E-2</v>
      </c>
      <c r="L1229" s="28">
        <v>7.0515309999999998E-2</v>
      </c>
      <c r="M1229" s="28">
        <v>135.66581651999999</v>
      </c>
      <c r="N1229" s="28">
        <v>122.571321</v>
      </c>
      <c r="O1229" s="28">
        <v>8.2735570000000008E-2</v>
      </c>
      <c r="P1229" s="28">
        <v>0</v>
      </c>
      <c r="Q1229" s="28">
        <v>13.01175995</v>
      </c>
      <c r="R1229" s="28">
        <v>138.13415309999999</v>
      </c>
      <c r="S1229" s="28">
        <v>49.094734439999996</v>
      </c>
      <c r="T1229" s="28">
        <v>0.44710049000000002</v>
      </c>
      <c r="U1229" s="28">
        <v>12.146582199999999</v>
      </c>
      <c r="V1229" s="28">
        <v>0</v>
      </c>
      <c r="W1229" s="28">
        <v>0.10299999999999999</v>
      </c>
      <c r="X1229" s="28">
        <v>4.9218140799999999</v>
      </c>
      <c r="Y1229" s="28">
        <v>10.65649556</v>
      </c>
      <c r="Z1229" s="28">
        <v>3.6233037299999999</v>
      </c>
      <c r="AA1229" s="28">
        <v>80.993030500000003</v>
      </c>
      <c r="AB1229" s="28">
        <v>57.141122600000003</v>
      </c>
      <c r="AC1229" s="28">
        <v>0.20766100000000001</v>
      </c>
      <c r="AD1229" s="28">
        <v>0.20766100000000001</v>
      </c>
      <c r="AE1229" s="28">
        <v>0</v>
      </c>
      <c r="AF1229" s="28">
        <v>0</v>
      </c>
      <c r="AG1229" s="28">
        <v>1.8885264499999999</v>
      </c>
      <c r="AH1229" s="28">
        <v>1.8885264499999999</v>
      </c>
      <c r="AI1229" s="28">
        <v>0</v>
      </c>
      <c r="AJ1229" s="28">
        <v>0.60740611</v>
      </c>
      <c r="AK1229" s="28">
        <v>2.7035935599999998</v>
      </c>
      <c r="AL1229" s="28">
        <v>23.683621300000002</v>
      </c>
      <c r="AM1229" s="28">
        <v>23.683621300000002</v>
      </c>
      <c r="AN1229" s="28">
        <v>0</v>
      </c>
      <c r="AO1229" s="28">
        <v>0</v>
      </c>
      <c r="AP1229" s="28">
        <v>9.5443169499999989</v>
      </c>
      <c r="AQ1229" s="28">
        <v>9.5443169499999989</v>
      </c>
      <c r="AR1229" s="28">
        <v>0</v>
      </c>
      <c r="AS1229" s="28">
        <v>0</v>
      </c>
      <c r="AT1229" s="28">
        <v>33.227938250000001</v>
      </c>
      <c r="AU1229" s="28">
        <v>26.61677791</v>
      </c>
      <c r="AV1229" s="28">
        <v>23.21313469</v>
      </c>
      <c r="AW1229" s="28">
        <v>49.8299126</v>
      </c>
      <c r="AX1229" s="28">
        <v>2.0690111</v>
      </c>
      <c r="AY1229" s="28">
        <v>0</v>
      </c>
      <c r="AZ1229" s="28">
        <v>47.760901500000003</v>
      </c>
    </row>
    <row r="1230" spans="2:52" x14ac:dyDescent="0.25">
      <c r="B1230" s="15" t="s">
        <v>910</v>
      </c>
      <c r="C1230" s="28">
        <v>3.5209745999999997</v>
      </c>
      <c r="D1230" s="28">
        <v>1.1895872999999999</v>
      </c>
      <c r="E1230" s="28">
        <v>0.56176945</v>
      </c>
      <c r="F1230" s="28">
        <v>0.44115884999999999</v>
      </c>
      <c r="G1230" s="28">
        <v>0.18665899999999999</v>
      </c>
      <c r="H1230" s="28">
        <v>2.3313872999999998</v>
      </c>
      <c r="I1230" s="28">
        <v>0.5859023000000001</v>
      </c>
      <c r="J1230" s="28">
        <v>0.19003300000000001</v>
      </c>
      <c r="K1230" s="28">
        <v>0.55545199999999995</v>
      </c>
      <c r="L1230" s="28">
        <v>1</v>
      </c>
      <c r="M1230" s="28">
        <v>70.123548389999996</v>
      </c>
      <c r="N1230" s="28">
        <v>70.104678000000007</v>
      </c>
      <c r="O1230" s="28">
        <v>1.8870390000000001E-2</v>
      </c>
      <c r="P1230" s="28">
        <v>0</v>
      </c>
      <c r="Q1230" s="28">
        <v>0</v>
      </c>
      <c r="R1230" s="28">
        <v>73.644522989999999</v>
      </c>
      <c r="S1230" s="28">
        <v>36.222557680000001</v>
      </c>
      <c r="T1230" s="28">
        <v>0</v>
      </c>
      <c r="U1230" s="28">
        <v>5.1688526100000001</v>
      </c>
      <c r="V1230" s="28">
        <v>0</v>
      </c>
      <c r="W1230" s="28">
        <v>0</v>
      </c>
      <c r="X1230" s="28">
        <v>5.78508376</v>
      </c>
      <c r="Y1230" s="28">
        <v>5.3575530599999999</v>
      </c>
      <c r="Z1230" s="28">
        <v>1.1874571599999999</v>
      </c>
      <c r="AA1230" s="28">
        <v>53.721504269999997</v>
      </c>
      <c r="AB1230" s="28">
        <v>19.923018719999998</v>
      </c>
      <c r="AC1230" s="28">
        <v>0</v>
      </c>
      <c r="AD1230" s="28">
        <v>0</v>
      </c>
      <c r="AE1230" s="28">
        <v>0</v>
      </c>
      <c r="AF1230" s="28">
        <v>0</v>
      </c>
      <c r="AG1230" s="28">
        <v>0</v>
      </c>
      <c r="AH1230" s="28">
        <v>0</v>
      </c>
      <c r="AI1230" s="28">
        <v>0</v>
      </c>
      <c r="AJ1230" s="28">
        <v>0.18023543</v>
      </c>
      <c r="AK1230" s="28">
        <v>0.18023543</v>
      </c>
      <c r="AL1230" s="28">
        <v>8.3234914900000003</v>
      </c>
      <c r="AM1230" s="28">
        <v>8.3234914900000003</v>
      </c>
      <c r="AN1230" s="28">
        <v>0</v>
      </c>
      <c r="AO1230" s="28">
        <v>0</v>
      </c>
      <c r="AP1230" s="28">
        <v>3.2870798100000003</v>
      </c>
      <c r="AQ1230" s="28">
        <v>3.2870798100000003</v>
      </c>
      <c r="AR1230" s="28">
        <v>0</v>
      </c>
      <c r="AS1230" s="28">
        <v>0</v>
      </c>
      <c r="AT1230" s="28">
        <v>11.6105713</v>
      </c>
      <c r="AU1230" s="28">
        <v>8.4926828499999996</v>
      </c>
      <c r="AV1230" s="28">
        <v>4.4839690000000001</v>
      </c>
      <c r="AW1230" s="28">
        <v>12.97665185</v>
      </c>
      <c r="AX1230" s="28">
        <v>3.2266240300000004</v>
      </c>
      <c r="AY1230" s="28">
        <v>0</v>
      </c>
      <c r="AZ1230" s="28">
        <v>9.7500278199999997</v>
      </c>
    </row>
    <row r="1231" spans="2:52" x14ac:dyDescent="0.25">
      <c r="B1231" s="15" t="s">
        <v>911</v>
      </c>
      <c r="C1231" s="28">
        <v>3.3150797200000004</v>
      </c>
      <c r="D1231" s="28">
        <v>1.95014285</v>
      </c>
      <c r="E1231" s="28">
        <v>1.2203340600000001</v>
      </c>
      <c r="F1231" s="28">
        <v>0.51008870000000006</v>
      </c>
      <c r="G1231" s="28">
        <v>0.21972009000000001</v>
      </c>
      <c r="H1231" s="28">
        <v>1.3649368700000002</v>
      </c>
      <c r="I1231" s="28">
        <v>0.55349346999999993</v>
      </c>
      <c r="J1231" s="28">
        <v>0.39626</v>
      </c>
      <c r="K1231" s="28">
        <v>0.41518340000000004</v>
      </c>
      <c r="L1231" s="28">
        <v>0</v>
      </c>
      <c r="M1231" s="28">
        <v>77.339661000000007</v>
      </c>
      <c r="N1231" s="28">
        <v>77.339661000000007</v>
      </c>
      <c r="O1231" s="28">
        <v>0</v>
      </c>
      <c r="P1231" s="28">
        <v>0</v>
      </c>
      <c r="Q1231" s="28">
        <v>0</v>
      </c>
      <c r="R1231" s="28">
        <v>80.654740719999992</v>
      </c>
      <c r="S1231" s="28">
        <v>43.444338039999998</v>
      </c>
      <c r="T1231" s="28">
        <v>1.24543636</v>
      </c>
      <c r="U1231" s="28">
        <v>17.169551079999998</v>
      </c>
      <c r="V1231" s="28">
        <v>0</v>
      </c>
      <c r="W1231" s="28">
        <v>0</v>
      </c>
      <c r="X1231" s="28">
        <v>2.1990783599999997</v>
      </c>
      <c r="Y1231" s="28">
        <v>8.9951589300000006</v>
      </c>
      <c r="Z1231" s="28">
        <v>0</v>
      </c>
      <c r="AA1231" s="28">
        <v>73.053562769999999</v>
      </c>
      <c r="AB1231" s="28">
        <v>7.6011779499999994</v>
      </c>
      <c r="AC1231" s="28">
        <v>0</v>
      </c>
      <c r="AD1231" s="28">
        <v>0</v>
      </c>
      <c r="AE1231" s="28">
        <v>0</v>
      </c>
      <c r="AF1231" s="28">
        <v>0</v>
      </c>
      <c r="AG1231" s="28">
        <v>0</v>
      </c>
      <c r="AH1231" s="28">
        <v>0</v>
      </c>
      <c r="AI1231" s="28">
        <v>0</v>
      </c>
      <c r="AJ1231" s="28">
        <v>0</v>
      </c>
      <c r="AK1231" s="28">
        <v>0</v>
      </c>
      <c r="AL1231" s="28">
        <v>1.074146</v>
      </c>
      <c r="AM1231" s="28">
        <v>1.074146</v>
      </c>
      <c r="AN1231" s="28">
        <v>0</v>
      </c>
      <c r="AO1231" s="28">
        <v>0</v>
      </c>
      <c r="AP1231" s="28">
        <v>0</v>
      </c>
      <c r="AQ1231" s="28">
        <v>0</v>
      </c>
      <c r="AR1231" s="28">
        <v>0</v>
      </c>
      <c r="AS1231" s="28">
        <v>0</v>
      </c>
      <c r="AT1231" s="28">
        <v>1.074146</v>
      </c>
      <c r="AU1231" s="28">
        <v>6.5270319499999996</v>
      </c>
      <c r="AV1231" s="28">
        <v>4.22973657</v>
      </c>
      <c r="AW1231" s="28">
        <v>10.75676852</v>
      </c>
      <c r="AX1231" s="28">
        <v>0</v>
      </c>
      <c r="AY1231" s="28">
        <v>1.7557282700000001</v>
      </c>
      <c r="AZ1231" s="28">
        <v>9.0010402500000009</v>
      </c>
    </row>
    <row r="1232" spans="2:52" x14ac:dyDescent="0.25">
      <c r="B1232" s="15" t="s">
        <v>912</v>
      </c>
      <c r="C1232" s="28">
        <v>2.4420783500000001</v>
      </c>
      <c r="D1232" s="28">
        <v>1.0514936800000001</v>
      </c>
      <c r="E1232" s="28">
        <v>0.36352405000000004</v>
      </c>
      <c r="F1232" s="28">
        <v>0.48182178999999997</v>
      </c>
      <c r="G1232" s="28">
        <v>0.20614784</v>
      </c>
      <c r="H1232" s="28">
        <v>1.39058467</v>
      </c>
      <c r="I1232" s="28">
        <v>0.61042056999999994</v>
      </c>
      <c r="J1232" s="28">
        <v>0.22689999999999999</v>
      </c>
      <c r="K1232" s="28">
        <v>0.52819199999999999</v>
      </c>
      <c r="L1232" s="28">
        <v>2.50721E-2</v>
      </c>
      <c r="M1232" s="28">
        <v>109.23967571999999</v>
      </c>
      <c r="N1232" s="28">
        <v>109.10188100000001</v>
      </c>
      <c r="O1232" s="28">
        <v>0.13779472000000001</v>
      </c>
      <c r="P1232" s="28">
        <v>0</v>
      </c>
      <c r="Q1232" s="28">
        <v>0</v>
      </c>
      <c r="R1232" s="28">
        <v>111.68175407</v>
      </c>
      <c r="S1232" s="28">
        <v>58.518890799999994</v>
      </c>
      <c r="T1232" s="28">
        <v>0.11880183</v>
      </c>
      <c r="U1232" s="28">
        <v>8.2154539999999994</v>
      </c>
      <c r="V1232" s="28">
        <v>0</v>
      </c>
      <c r="W1232" s="28">
        <v>0</v>
      </c>
      <c r="X1232" s="28">
        <v>10.473661949999999</v>
      </c>
      <c r="Y1232" s="28">
        <v>18.43159554</v>
      </c>
      <c r="Z1232" s="28">
        <v>0</v>
      </c>
      <c r="AA1232" s="28">
        <v>95.758404120000009</v>
      </c>
      <c r="AB1232" s="28">
        <v>15.92334995</v>
      </c>
      <c r="AC1232" s="28">
        <v>0</v>
      </c>
      <c r="AD1232" s="28">
        <v>0</v>
      </c>
      <c r="AE1232" s="28">
        <v>0</v>
      </c>
      <c r="AF1232" s="28">
        <v>0</v>
      </c>
      <c r="AG1232" s="28">
        <v>0</v>
      </c>
      <c r="AH1232" s="28">
        <v>0</v>
      </c>
      <c r="AI1232" s="28">
        <v>0</v>
      </c>
      <c r="AJ1232" s="28">
        <v>0</v>
      </c>
      <c r="AK1232" s="28">
        <v>0</v>
      </c>
      <c r="AL1232" s="28">
        <v>11.025172529999999</v>
      </c>
      <c r="AM1232" s="28">
        <v>11.025172529999999</v>
      </c>
      <c r="AN1232" s="28">
        <v>0</v>
      </c>
      <c r="AO1232" s="28">
        <v>0</v>
      </c>
      <c r="AP1232" s="28">
        <v>0</v>
      </c>
      <c r="AQ1232" s="28">
        <v>0</v>
      </c>
      <c r="AR1232" s="28">
        <v>0</v>
      </c>
      <c r="AS1232" s="28">
        <v>0</v>
      </c>
      <c r="AT1232" s="28">
        <v>11.025172529999999</v>
      </c>
      <c r="AU1232" s="28">
        <v>4.8981774199999997</v>
      </c>
      <c r="AV1232" s="28">
        <v>1.84772578</v>
      </c>
      <c r="AW1232" s="28">
        <v>6.7459031999999999</v>
      </c>
      <c r="AX1232" s="28">
        <v>0</v>
      </c>
      <c r="AY1232" s="28">
        <v>1.7526595</v>
      </c>
      <c r="AZ1232" s="28">
        <v>4.9932436999999998</v>
      </c>
    </row>
    <row r="1233" spans="2:52" x14ac:dyDescent="0.25">
      <c r="B1233" s="15" t="s">
        <v>913</v>
      </c>
      <c r="C1233" s="28">
        <v>0.73630326000000001</v>
      </c>
      <c r="D1233" s="28">
        <v>0.26029092000000004</v>
      </c>
      <c r="E1233" s="28">
        <v>8.668938000000001E-2</v>
      </c>
      <c r="F1233" s="28">
        <v>7.1658219999999995E-2</v>
      </c>
      <c r="G1233" s="28">
        <v>0.10194332</v>
      </c>
      <c r="H1233" s="28">
        <v>0.47601233999999998</v>
      </c>
      <c r="I1233" s="28">
        <v>0.19548562</v>
      </c>
      <c r="J1233" s="28">
        <v>0.11062</v>
      </c>
      <c r="K1233" s="28">
        <v>0.10141</v>
      </c>
      <c r="L1233" s="28">
        <v>6.8496719999999997E-2</v>
      </c>
      <c r="M1233" s="28">
        <v>77.592888000000002</v>
      </c>
      <c r="N1233" s="28">
        <v>77.592888000000002</v>
      </c>
      <c r="O1233" s="28">
        <v>0</v>
      </c>
      <c r="P1233" s="28">
        <v>0</v>
      </c>
      <c r="Q1233" s="28">
        <v>0</v>
      </c>
      <c r="R1233" s="28">
        <v>78.329191260000002</v>
      </c>
      <c r="S1233" s="28">
        <v>51.516364729999999</v>
      </c>
      <c r="T1233" s="28">
        <v>0</v>
      </c>
      <c r="U1233" s="28">
        <v>3.0199282799999998</v>
      </c>
      <c r="V1233" s="28">
        <v>0</v>
      </c>
      <c r="W1233" s="28">
        <v>0</v>
      </c>
      <c r="X1233" s="28">
        <v>5.3666578700000001</v>
      </c>
      <c r="Y1233" s="28">
        <v>1.7646811200000001</v>
      </c>
      <c r="Z1233" s="28">
        <v>0</v>
      </c>
      <c r="AA1233" s="28">
        <v>61.66763199999999</v>
      </c>
      <c r="AB1233" s="28">
        <v>16.661559260000001</v>
      </c>
      <c r="AC1233" s="28">
        <v>0</v>
      </c>
      <c r="AD1233" s="28">
        <v>0</v>
      </c>
      <c r="AE1233" s="28">
        <v>0</v>
      </c>
      <c r="AF1233" s="28">
        <v>0</v>
      </c>
      <c r="AG1233" s="28">
        <v>0</v>
      </c>
      <c r="AH1233" s="28">
        <v>0</v>
      </c>
      <c r="AI1233" s="28">
        <v>0</v>
      </c>
      <c r="AJ1233" s="28">
        <v>0</v>
      </c>
      <c r="AK1233" s="28">
        <v>0</v>
      </c>
      <c r="AL1233" s="28">
        <v>0.206953</v>
      </c>
      <c r="AM1233" s="28">
        <v>0.206953</v>
      </c>
      <c r="AN1233" s="28">
        <v>0</v>
      </c>
      <c r="AO1233" s="28">
        <v>0</v>
      </c>
      <c r="AP1233" s="28">
        <v>0</v>
      </c>
      <c r="AQ1233" s="28">
        <v>0</v>
      </c>
      <c r="AR1233" s="28">
        <v>0</v>
      </c>
      <c r="AS1233" s="28">
        <v>0</v>
      </c>
      <c r="AT1233" s="28">
        <v>0.206953</v>
      </c>
      <c r="AU1233" s="28">
        <v>16.454606259999998</v>
      </c>
      <c r="AV1233" s="28">
        <v>28.083443279999997</v>
      </c>
      <c r="AW1233" s="28">
        <v>44.538049539999996</v>
      </c>
      <c r="AX1233" s="28">
        <v>0</v>
      </c>
      <c r="AY1233" s="28">
        <v>0</v>
      </c>
      <c r="AZ1233" s="28">
        <v>44.538049539999996</v>
      </c>
    </row>
    <row r="1234" spans="2:52" x14ac:dyDescent="0.25">
      <c r="B1234" s="15" t="s">
        <v>914</v>
      </c>
      <c r="C1234" s="28">
        <v>1.0817174599999999</v>
      </c>
      <c r="D1234" s="28">
        <v>0.53387488000000005</v>
      </c>
      <c r="E1234" s="28">
        <v>0.22023803999999997</v>
      </c>
      <c r="F1234" s="28">
        <v>0.18681954000000001</v>
      </c>
      <c r="G1234" s="28">
        <v>0.12681729999999999</v>
      </c>
      <c r="H1234" s="28">
        <v>0.54784257999999997</v>
      </c>
      <c r="I1234" s="28">
        <v>0.15153749999999999</v>
      </c>
      <c r="J1234" s="28">
        <v>0.22444607999999999</v>
      </c>
      <c r="K1234" s="28">
        <v>0.15248600000000001</v>
      </c>
      <c r="L1234" s="28">
        <v>1.9373000000000001E-2</v>
      </c>
      <c r="M1234" s="28">
        <v>44.933596569999999</v>
      </c>
      <c r="N1234" s="28">
        <v>44.902231</v>
      </c>
      <c r="O1234" s="28">
        <v>3.1365570000000002E-2</v>
      </c>
      <c r="P1234" s="28">
        <v>0</v>
      </c>
      <c r="Q1234" s="28">
        <v>0</v>
      </c>
      <c r="R1234" s="28">
        <v>46.015314029999999</v>
      </c>
      <c r="S1234" s="28">
        <v>17.75323706</v>
      </c>
      <c r="T1234" s="28">
        <v>0</v>
      </c>
      <c r="U1234" s="28">
        <v>1.6833298300000001</v>
      </c>
      <c r="V1234" s="28">
        <v>0</v>
      </c>
      <c r="W1234" s="28">
        <v>0</v>
      </c>
      <c r="X1234" s="28">
        <v>0.59098655</v>
      </c>
      <c r="Y1234" s="28">
        <v>7.4585398099999995</v>
      </c>
      <c r="Z1234" s="28">
        <v>0</v>
      </c>
      <c r="AA1234" s="28">
        <v>27.48609325</v>
      </c>
      <c r="AB1234" s="28">
        <v>18.529220779999996</v>
      </c>
      <c r="AC1234" s="28">
        <v>0</v>
      </c>
      <c r="AD1234" s="28">
        <v>0</v>
      </c>
      <c r="AE1234" s="28">
        <v>0</v>
      </c>
      <c r="AF1234" s="28">
        <v>0</v>
      </c>
      <c r="AG1234" s="28">
        <v>0</v>
      </c>
      <c r="AH1234" s="28">
        <v>0</v>
      </c>
      <c r="AI1234" s="28">
        <v>0</v>
      </c>
      <c r="AJ1234" s="28">
        <v>0</v>
      </c>
      <c r="AK1234" s="28">
        <v>0</v>
      </c>
      <c r="AL1234" s="28">
        <v>0.56310998999999995</v>
      </c>
      <c r="AM1234" s="28">
        <v>0.56310998999999995</v>
      </c>
      <c r="AN1234" s="28">
        <v>0</v>
      </c>
      <c r="AO1234" s="28">
        <v>0</v>
      </c>
      <c r="AP1234" s="28">
        <v>0</v>
      </c>
      <c r="AQ1234" s="28">
        <v>0</v>
      </c>
      <c r="AR1234" s="28">
        <v>0</v>
      </c>
      <c r="AS1234" s="28">
        <v>0</v>
      </c>
      <c r="AT1234" s="28">
        <v>0.56310998999999995</v>
      </c>
      <c r="AU1234" s="28">
        <v>17.966110789999998</v>
      </c>
      <c r="AV1234" s="28">
        <v>0.81163823000000002</v>
      </c>
      <c r="AW1234" s="28">
        <v>18.777749020000002</v>
      </c>
      <c r="AX1234" s="28">
        <v>0</v>
      </c>
      <c r="AY1234" s="28">
        <v>0</v>
      </c>
      <c r="AZ1234" s="28">
        <v>18.777749020000002</v>
      </c>
    </row>
    <row r="1235" spans="2:52" x14ac:dyDescent="0.25">
      <c r="B1235" s="15" t="s">
        <v>915</v>
      </c>
      <c r="C1235" s="28">
        <v>0.85910446000000007</v>
      </c>
      <c r="D1235" s="28">
        <v>0.59547207000000002</v>
      </c>
      <c r="E1235" s="28">
        <v>4.1619639999999999E-2</v>
      </c>
      <c r="F1235" s="28">
        <v>0.27296602000000003</v>
      </c>
      <c r="G1235" s="28">
        <v>0.28088640999999998</v>
      </c>
      <c r="H1235" s="28">
        <v>0.26363238999999999</v>
      </c>
      <c r="I1235" s="28">
        <v>0.12331689</v>
      </c>
      <c r="J1235" s="28">
        <v>0.13831550000000001</v>
      </c>
      <c r="K1235" s="28">
        <v>2E-3</v>
      </c>
      <c r="L1235" s="28">
        <v>0</v>
      </c>
      <c r="M1235" s="28">
        <v>49.993510000000001</v>
      </c>
      <c r="N1235" s="28">
        <v>49.993510000000001</v>
      </c>
      <c r="O1235" s="28">
        <v>0</v>
      </c>
      <c r="P1235" s="28">
        <v>0</v>
      </c>
      <c r="Q1235" s="28">
        <v>0</v>
      </c>
      <c r="R1235" s="28">
        <v>50.852614459999998</v>
      </c>
      <c r="S1235" s="28">
        <v>29.361420239999998</v>
      </c>
      <c r="T1235" s="28">
        <v>2.078E-2</v>
      </c>
      <c r="U1235" s="28">
        <v>5.9495026700000002</v>
      </c>
      <c r="V1235" s="28">
        <v>0</v>
      </c>
      <c r="W1235" s="28">
        <v>0</v>
      </c>
      <c r="X1235" s="28">
        <v>1.57924003</v>
      </c>
      <c r="Y1235" s="28">
        <v>3.24581871</v>
      </c>
      <c r="Z1235" s="28">
        <v>1.8503068600000001</v>
      </c>
      <c r="AA1235" s="28">
        <v>42.007068509999996</v>
      </c>
      <c r="AB1235" s="28">
        <v>8.84554595</v>
      </c>
      <c r="AC1235" s="28">
        <v>0</v>
      </c>
      <c r="AD1235" s="28">
        <v>0</v>
      </c>
      <c r="AE1235" s="28">
        <v>0</v>
      </c>
      <c r="AF1235" s="28">
        <v>0</v>
      </c>
      <c r="AG1235" s="28">
        <v>0</v>
      </c>
      <c r="AH1235" s="28">
        <v>0</v>
      </c>
      <c r="AI1235" s="28">
        <v>0</v>
      </c>
      <c r="AJ1235" s="28">
        <v>0</v>
      </c>
      <c r="AK1235" s="28">
        <v>0</v>
      </c>
      <c r="AL1235" s="28">
        <v>0.34899999999999998</v>
      </c>
      <c r="AM1235" s="28">
        <v>0.34899999999999998</v>
      </c>
      <c r="AN1235" s="28">
        <v>0</v>
      </c>
      <c r="AO1235" s="28">
        <v>0</v>
      </c>
      <c r="AP1235" s="28">
        <v>2.3357374399999999</v>
      </c>
      <c r="AQ1235" s="28">
        <v>2.3357374399999999</v>
      </c>
      <c r="AR1235" s="28">
        <v>0</v>
      </c>
      <c r="AS1235" s="28">
        <v>0</v>
      </c>
      <c r="AT1235" s="28">
        <v>2.6847374400000001</v>
      </c>
      <c r="AU1235" s="28">
        <v>6.1608085099999998</v>
      </c>
      <c r="AV1235" s="28">
        <v>6.7037768700000004</v>
      </c>
      <c r="AW1235" s="28">
        <v>12.864585380000001</v>
      </c>
      <c r="AX1235" s="28">
        <v>2.4476770000000002E-2</v>
      </c>
      <c r="AY1235" s="28">
        <v>0.2</v>
      </c>
      <c r="AZ1235" s="28">
        <v>12.64010861</v>
      </c>
    </row>
    <row r="1236" spans="2:52" x14ac:dyDescent="0.25">
      <c r="B1236" s="15" t="s">
        <v>916</v>
      </c>
      <c r="C1236" s="28">
        <v>0.45391221000000004</v>
      </c>
      <c r="D1236" s="28">
        <v>0.17894420000000003</v>
      </c>
      <c r="E1236" s="28">
        <v>0.12977965999999999</v>
      </c>
      <c r="F1236" s="28">
        <v>2.2061999999999998E-2</v>
      </c>
      <c r="G1236" s="28">
        <v>2.7102540000000001E-2</v>
      </c>
      <c r="H1236" s="28">
        <v>0.27496800999999998</v>
      </c>
      <c r="I1236" s="28">
        <v>6.4380380000000001E-2</v>
      </c>
      <c r="J1236" s="28">
        <v>2.8566290000000001E-2</v>
      </c>
      <c r="K1236" s="28">
        <v>0.10699689</v>
      </c>
      <c r="L1236" s="28">
        <v>7.5024449999999993E-2</v>
      </c>
      <c r="M1236" s="28">
        <v>43.714230999999998</v>
      </c>
      <c r="N1236" s="28">
        <v>43.714230999999998</v>
      </c>
      <c r="O1236" s="28">
        <v>0</v>
      </c>
      <c r="P1236" s="28">
        <v>0</v>
      </c>
      <c r="Q1236" s="28">
        <v>0</v>
      </c>
      <c r="R1236" s="28">
        <v>44.168143210000004</v>
      </c>
      <c r="S1236" s="28">
        <v>26.021889440000002</v>
      </c>
      <c r="T1236" s="28">
        <v>1.179026E-2</v>
      </c>
      <c r="U1236" s="28">
        <v>2.0914394000000001</v>
      </c>
      <c r="V1236" s="28">
        <v>0</v>
      </c>
      <c r="W1236" s="28">
        <v>0</v>
      </c>
      <c r="X1236" s="28">
        <v>2.5268007300000002</v>
      </c>
      <c r="Y1236" s="28">
        <v>1.6088770800000001</v>
      </c>
      <c r="Z1236" s="28">
        <v>0</v>
      </c>
      <c r="AA1236" s="28">
        <v>32.260796910000003</v>
      </c>
      <c r="AB1236" s="28">
        <v>11.9073463</v>
      </c>
      <c r="AC1236" s="28">
        <v>0</v>
      </c>
      <c r="AD1236" s="28">
        <v>0</v>
      </c>
      <c r="AE1236" s="28">
        <v>0</v>
      </c>
      <c r="AF1236" s="28">
        <v>0</v>
      </c>
      <c r="AG1236" s="28">
        <v>0</v>
      </c>
      <c r="AH1236" s="28">
        <v>0</v>
      </c>
      <c r="AI1236" s="28">
        <v>0</v>
      </c>
      <c r="AJ1236" s="28">
        <v>4.8000000000000001E-2</v>
      </c>
      <c r="AK1236" s="28">
        <v>4.8000000000000001E-2</v>
      </c>
      <c r="AL1236" s="28">
        <v>5.0842674800000003</v>
      </c>
      <c r="AM1236" s="28">
        <v>5.0842674800000003</v>
      </c>
      <c r="AN1236" s="28">
        <v>0</v>
      </c>
      <c r="AO1236" s="28">
        <v>0</v>
      </c>
      <c r="AP1236" s="28">
        <v>0</v>
      </c>
      <c r="AQ1236" s="28">
        <v>0</v>
      </c>
      <c r="AR1236" s="28">
        <v>0</v>
      </c>
      <c r="AS1236" s="28">
        <v>0</v>
      </c>
      <c r="AT1236" s="28">
        <v>5.0842674800000003</v>
      </c>
      <c r="AU1236" s="28">
        <v>6.8710788199999993</v>
      </c>
      <c r="AV1236" s="28">
        <v>14.615288679999999</v>
      </c>
      <c r="AW1236" s="28">
        <v>21.4863675</v>
      </c>
      <c r="AX1236" s="28">
        <v>0</v>
      </c>
      <c r="AY1236" s="28">
        <v>0</v>
      </c>
      <c r="AZ1236" s="28">
        <v>21.4863675</v>
      </c>
    </row>
    <row r="1237" spans="2:52" x14ac:dyDescent="0.25">
      <c r="B1237" s="15" t="s">
        <v>917</v>
      </c>
      <c r="C1237" s="28">
        <v>3.3624272400000002</v>
      </c>
      <c r="D1237" s="28">
        <v>0.71244826999999999</v>
      </c>
      <c r="E1237" s="28">
        <v>0.25218159000000001</v>
      </c>
      <c r="F1237" s="28">
        <v>0.37195824999999999</v>
      </c>
      <c r="G1237" s="28">
        <v>8.8308429999999993E-2</v>
      </c>
      <c r="H1237" s="28">
        <v>2.6499789700000003</v>
      </c>
      <c r="I1237" s="28">
        <v>0.16289300000000001</v>
      </c>
      <c r="J1237" s="28">
        <v>0.72795240000000005</v>
      </c>
      <c r="K1237" s="28">
        <v>1.7492864299999999</v>
      </c>
      <c r="L1237" s="28">
        <v>9.847139999999999E-3</v>
      </c>
      <c r="M1237" s="28">
        <v>52.635509999999996</v>
      </c>
      <c r="N1237" s="28">
        <v>52.635509999999996</v>
      </c>
      <c r="O1237" s="28">
        <v>0</v>
      </c>
      <c r="P1237" s="28">
        <v>0</v>
      </c>
      <c r="Q1237" s="28">
        <v>0</v>
      </c>
      <c r="R1237" s="28">
        <v>55.997937239999999</v>
      </c>
      <c r="S1237" s="28">
        <v>40.627802920000001</v>
      </c>
      <c r="T1237" s="28">
        <v>0.12504628000000001</v>
      </c>
      <c r="U1237" s="28">
        <v>3.7996703199999997</v>
      </c>
      <c r="V1237" s="28">
        <v>0</v>
      </c>
      <c r="W1237" s="28">
        <v>0</v>
      </c>
      <c r="X1237" s="28">
        <v>0.8838762</v>
      </c>
      <c r="Y1237" s="28">
        <v>4.2637781700000001</v>
      </c>
      <c r="Z1237" s="28">
        <v>2.27862885</v>
      </c>
      <c r="AA1237" s="28">
        <v>51.978802740000006</v>
      </c>
      <c r="AB1237" s="28">
        <v>4.0191344999999998</v>
      </c>
      <c r="AC1237" s="28">
        <v>0</v>
      </c>
      <c r="AD1237" s="28">
        <v>0</v>
      </c>
      <c r="AE1237" s="28">
        <v>0</v>
      </c>
      <c r="AF1237" s="28">
        <v>0</v>
      </c>
      <c r="AG1237" s="28">
        <v>0</v>
      </c>
      <c r="AH1237" s="28">
        <v>0</v>
      </c>
      <c r="AI1237" s="28">
        <v>0</v>
      </c>
      <c r="AJ1237" s="28">
        <v>0</v>
      </c>
      <c r="AK1237" s="28">
        <v>0</v>
      </c>
      <c r="AL1237" s="28">
        <v>0</v>
      </c>
      <c r="AM1237" s="28">
        <v>0</v>
      </c>
      <c r="AN1237" s="28">
        <v>0</v>
      </c>
      <c r="AO1237" s="28">
        <v>0</v>
      </c>
      <c r="AP1237" s="28">
        <v>3.9343097599999997</v>
      </c>
      <c r="AQ1237" s="28">
        <v>3.9343097599999997</v>
      </c>
      <c r="AR1237" s="28">
        <v>0</v>
      </c>
      <c r="AS1237" s="28">
        <v>0</v>
      </c>
      <c r="AT1237" s="28">
        <v>3.9343097599999997</v>
      </c>
      <c r="AU1237" s="28">
        <v>8.482474000000001E-2</v>
      </c>
      <c r="AV1237" s="28">
        <v>2.0867173599999997</v>
      </c>
      <c r="AW1237" s="28">
        <v>2.1715420999999999</v>
      </c>
      <c r="AX1237" s="28">
        <v>0</v>
      </c>
      <c r="AY1237" s="28">
        <v>0</v>
      </c>
      <c r="AZ1237" s="28">
        <v>2.1715420999999999</v>
      </c>
    </row>
    <row r="1238" spans="2:52" x14ac:dyDescent="0.25">
      <c r="B1238" s="15" t="s">
        <v>930</v>
      </c>
      <c r="C1238" s="28">
        <v>1.14727687</v>
      </c>
      <c r="D1238" s="28">
        <v>0.56552077000000001</v>
      </c>
      <c r="E1238" s="28">
        <v>0.32722589000000002</v>
      </c>
      <c r="F1238" s="28">
        <v>0.17925601999999999</v>
      </c>
      <c r="G1238" s="28">
        <v>5.9038859999999999E-2</v>
      </c>
      <c r="H1238" s="28">
        <v>0.5817561</v>
      </c>
      <c r="I1238" s="28">
        <v>0.10103619999999999</v>
      </c>
      <c r="J1238" s="28">
        <v>0.1099034</v>
      </c>
      <c r="K1238" s="28">
        <v>3.5915999999999997E-2</v>
      </c>
      <c r="L1238" s="28">
        <v>0.33490049999999999</v>
      </c>
      <c r="M1238" s="28">
        <v>31.500457000000001</v>
      </c>
      <c r="N1238" s="28">
        <v>31.500457000000001</v>
      </c>
      <c r="O1238" s="28">
        <v>0</v>
      </c>
      <c r="P1238" s="28">
        <v>0</v>
      </c>
      <c r="Q1238" s="28">
        <v>0</v>
      </c>
      <c r="R1238" s="28">
        <v>32.647733870000003</v>
      </c>
      <c r="S1238" s="28">
        <v>20.082901679999999</v>
      </c>
      <c r="T1238" s="28">
        <v>0.17227700000000001</v>
      </c>
      <c r="U1238" s="28">
        <v>1.45764988</v>
      </c>
      <c r="V1238" s="28">
        <v>0</v>
      </c>
      <c r="W1238" s="28">
        <v>0</v>
      </c>
      <c r="X1238" s="28">
        <v>2.5870949900000002</v>
      </c>
      <c r="Y1238" s="28">
        <v>1.4732153000000001</v>
      </c>
      <c r="Z1238" s="28">
        <v>0</v>
      </c>
      <c r="AA1238" s="28">
        <v>25.773138849999999</v>
      </c>
      <c r="AB1238" s="28">
        <v>6.8745950200000001</v>
      </c>
      <c r="AC1238" s="28">
        <v>0</v>
      </c>
      <c r="AD1238" s="28">
        <v>0</v>
      </c>
      <c r="AE1238" s="28">
        <v>0</v>
      </c>
      <c r="AF1238" s="28">
        <v>0</v>
      </c>
      <c r="AG1238" s="28">
        <v>0</v>
      </c>
      <c r="AH1238" s="28">
        <v>0</v>
      </c>
      <c r="AI1238" s="28">
        <v>0</v>
      </c>
      <c r="AJ1238" s="28">
        <v>0</v>
      </c>
      <c r="AK1238" s="28">
        <v>0</v>
      </c>
      <c r="AL1238" s="28">
        <v>5.4154855399999997</v>
      </c>
      <c r="AM1238" s="28">
        <v>5.4154855399999997</v>
      </c>
      <c r="AN1238" s="28">
        <v>0</v>
      </c>
      <c r="AO1238" s="28">
        <v>0</v>
      </c>
      <c r="AP1238" s="28">
        <v>1.26898361</v>
      </c>
      <c r="AQ1238" s="28">
        <v>1.26898361</v>
      </c>
      <c r="AR1238" s="28">
        <v>0</v>
      </c>
      <c r="AS1238" s="28">
        <v>0</v>
      </c>
      <c r="AT1238" s="28">
        <v>6.68446915</v>
      </c>
      <c r="AU1238" s="28">
        <v>0.19012587</v>
      </c>
      <c r="AV1238" s="28">
        <v>3.4550279599999998</v>
      </c>
      <c r="AW1238" s="28">
        <v>3.6451538299999999</v>
      </c>
      <c r="AX1238" s="28">
        <v>0</v>
      </c>
      <c r="AY1238" s="28">
        <v>0</v>
      </c>
      <c r="AZ1238" s="28">
        <v>3.6451538299999999</v>
      </c>
    </row>
    <row r="1239" spans="2:52" x14ac:dyDescent="0.25">
      <c r="B1239" s="15" t="s">
        <v>926</v>
      </c>
      <c r="C1239" s="28">
        <v>5.0729605800000002</v>
      </c>
      <c r="D1239" s="28">
        <v>2.4902348400000003</v>
      </c>
      <c r="E1239" s="28">
        <v>1.8455733000000001</v>
      </c>
      <c r="F1239" s="28">
        <v>0.40655090000000005</v>
      </c>
      <c r="G1239" s="28">
        <v>0.23811064000000001</v>
      </c>
      <c r="H1239" s="28">
        <v>2.5827257400000003</v>
      </c>
      <c r="I1239" s="28">
        <v>0.83573439999999999</v>
      </c>
      <c r="J1239" s="28">
        <v>0.14494000000000001</v>
      </c>
      <c r="K1239" s="28">
        <v>1.5668213400000002</v>
      </c>
      <c r="L1239" s="28">
        <v>3.5229999999999997E-2</v>
      </c>
      <c r="M1239" s="28">
        <v>107.69385727000001</v>
      </c>
      <c r="N1239" s="28">
        <v>104.586297</v>
      </c>
      <c r="O1239" s="28">
        <v>0.34432847999999999</v>
      </c>
      <c r="P1239" s="28">
        <v>2.5299999999999998</v>
      </c>
      <c r="Q1239" s="28">
        <v>0.23323178999999999</v>
      </c>
      <c r="R1239" s="28">
        <v>112.76681785000001</v>
      </c>
      <c r="S1239" s="28">
        <v>73.955288620000005</v>
      </c>
      <c r="T1239" s="28">
        <v>0.20617226</v>
      </c>
      <c r="U1239" s="28">
        <v>6.50078377</v>
      </c>
      <c r="V1239" s="28">
        <v>0</v>
      </c>
      <c r="W1239" s="28">
        <v>0</v>
      </c>
      <c r="X1239" s="28">
        <v>6.3553343</v>
      </c>
      <c r="Y1239" s="28">
        <v>4.3411606100000002</v>
      </c>
      <c r="Z1239" s="28">
        <v>0</v>
      </c>
      <c r="AA1239" s="28">
        <v>91.358739560000004</v>
      </c>
      <c r="AB1239" s="28">
        <v>21.408078289999999</v>
      </c>
      <c r="AC1239" s="28">
        <v>0</v>
      </c>
      <c r="AD1239" s="28">
        <v>0</v>
      </c>
      <c r="AE1239" s="28">
        <v>0</v>
      </c>
      <c r="AF1239" s="28">
        <v>0</v>
      </c>
      <c r="AG1239" s="28">
        <v>0</v>
      </c>
      <c r="AH1239" s="28">
        <v>0</v>
      </c>
      <c r="AI1239" s="28">
        <v>0</v>
      </c>
      <c r="AJ1239" s="28">
        <v>0.60105456000000002</v>
      </c>
      <c r="AK1239" s="28">
        <v>0.60105456000000002</v>
      </c>
      <c r="AL1239" s="28">
        <v>19.115103319999999</v>
      </c>
      <c r="AM1239" s="28">
        <v>19.115103319999999</v>
      </c>
      <c r="AN1239" s="28">
        <v>0</v>
      </c>
      <c r="AO1239" s="28">
        <v>0</v>
      </c>
      <c r="AP1239" s="28">
        <v>0</v>
      </c>
      <c r="AQ1239" s="28">
        <v>0</v>
      </c>
      <c r="AR1239" s="28">
        <v>0</v>
      </c>
      <c r="AS1239" s="28">
        <v>0.06</v>
      </c>
      <c r="AT1239" s="28">
        <v>19.175103320000002</v>
      </c>
      <c r="AU1239" s="28">
        <v>2.8340295300000005</v>
      </c>
      <c r="AV1239" s="28">
        <v>3.4626988200000004</v>
      </c>
      <c r="AW1239" s="28">
        <v>6.2967283499999995</v>
      </c>
      <c r="AX1239" s="28">
        <v>0</v>
      </c>
      <c r="AY1239" s="28">
        <v>2.8021753199999999</v>
      </c>
      <c r="AZ1239" s="28">
        <v>3.4945530300000001</v>
      </c>
    </row>
    <row r="1240" spans="2:52" x14ac:dyDescent="0.25">
      <c r="B1240" s="15" t="s">
        <v>918</v>
      </c>
      <c r="C1240" s="28">
        <v>1.98517739</v>
      </c>
      <c r="D1240" s="28">
        <v>0.88149589000000006</v>
      </c>
      <c r="E1240" s="28">
        <v>0.44135430000000003</v>
      </c>
      <c r="F1240" s="28">
        <v>0.15304809</v>
      </c>
      <c r="G1240" s="28">
        <v>0.2870935</v>
      </c>
      <c r="H1240" s="28">
        <v>1.1036815</v>
      </c>
      <c r="I1240" s="28">
        <v>0.29678300000000002</v>
      </c>
      <c r="J1240" s="28">
        <v>8.5566000000000003E-2</v>
      </c>
      <c r="K1240" s="28">
        <v>0.43260749999999998</v>
      </c>
      <c r="L1240" s="28">
        <v>0.28872500000000001</v>
      </c>
      <c r="M1240" s="28">
        <v>54.946904000000004</v>
      </c>
      <c r="N1240" s="28">
        <v>54.946904000000004</v>
      </c>
      <c r="O1240" s="28">
        <v>0</v>
      </c>
      <c r="P1240" s="28">
        <v>0</v>
      </c>
      <c r="Q1240" s="28">
        <v>0</v>
      </c>
      <c r="R1240" s="28">
        <v>56.93208139</v>
      </c>
      <c r="S1240" s="28">
        <v>39.11320336</v>
      </c>
      <c r="T1240" s="28">
        <v>0.14200929999999998</v>
      </c>
      <c r="U1240" s="28">
        <v>3.5473464100000003</v>
      </c>
      <c r="V1240" s="28">
        <v>0</v>
      </c>
      <c r="W1240" s="28">
        <v>0</v>
      </c>
      <c r="X1240" s="28">
        <v>2.89723044</v>
      </c>
      <c r="Y1240" s="28">
        <v>4.41961885</v>
      </c>
      <c r="Z1240" s="28">
        <v>0</v>
      </c>
      <c r="AA1240" s="28">
        <v>50.119408359999994</v>
      </c>
      <c r="AB1240" s="28">
        <v>6.81267303</v>
      </c>
      <c r="AC1240" s="28">
        <v>0</v>
      </c>
      <c r="AD1240" s="28">
        <v>0</v>
      </c>
      <c r="AE1240" s="28">
        <v>0</v>
      </c>
      <c r="AF1240" s="28">
        <v>0</v>
      </c>
      <c r="AG1240" s="28">
        <v>0</v>
      </c>
      <c r="AH1240" s="28">
        <v>0</v>
      </c>
      <c r="AI1240" s="28">
        <v>0</v>
      </c>
      <c r="AJ1240" s="28">
        <v>0</v>
      </c>
      <c r="AK1240" s="28">
        <v>0</v>
      </c>
      <c r="AL1240" s="28">
        <v>0.82385680000000006</v>
      </c>
      <c r="AM1240" s="28">
        <v>0.82385680000000006</v>
      </c>
      <c r="AN1240" s="28">
        <v>0</v>
      </c>
      <c r="AO1240" s="28">
        <v>0</v>
      </c>
      <c r="AP1240" s="28">
        <v>4.0752244100000006</v>
      </c>
      <c r="AQ1240" s="28">
        <v>4.0752244100000006</v>
      </c>
      <c r="AR1240" s="28">
        <v>0</v>
      </c>
      <c r="AS1240" s="28">
        <v>5.1200000000000002E-2</v>
      </c>
      <c r="AT1240" s="28">
        <v>4.95028121</v>
      </c>
      <c r="AU1240" s="28">
        <v>1.86239182</v>
      </c>
      <c r="AV1240" s="28">
        <v>3.3509163700000002</v>
      </c>
      <c r="AW1240" s="28">
        <v>5.2133081900000002</v>
      </c>
      <c r="AX1240" s="28">
        <v>2.6982570799999999</v>
      </c>
      <c r="AY1240" s="28">
        <v>0</v>
      </c>
      <c r="AZ1240" s="28">
        <v>2.5150511100000004</v>
      </c>
    </row>
    <row r="1241" spans="2:52" x14ac:dyDescent="0.25">
      <c r="B1241" s="15" t="s">
        <v>929</v>
      </c>
      <c r="C1241" s="28">
        <v>1.0564555800000002</v>
      </c>
      <c r="D1241" s="28">
        <v>0.76143888000000004</v>
      </c>
      <c r="E1241" s="28">
        <v>0.36496645999999994</v>
      </c>
      <c r="F1241" s="28">
        <v>0.22640515</v>
      </c>
      <c r="G1241" s="28">
        <v>0.17006726999999999</v>
      </c>
      <c r="H1241" s="28">
        <v>0.29501670000000002</v>
      </c>
      <c r="I1241" s="28">
        <v>0.12628987999999999</v>
      </c>
      <c r="J1241" s="28">
        <v>9.5893939999999997E-2</v>
      </c>
      <c r="K1241" s="28">
        <v>5.6724999999999998E-2</v>
      </c>
      <c r="L1241" s="28">
        <v>1.6107879999999998E-2</v>
      </c>
      <c r="M1241" s="28">
        <v>60.625519570000002</v>
      </c>
      <c r="N1241" s="28">
        <v>60.595480999999999</v>
      </c>
      <c r="O1241" s="28">
        <v>3.0038570000000001E-2</v>
      </c>
      <c r="P1241" s="28">
        <v>0</v>
      </c>
      <c r="Q1241" s="28">
        <v>0</v>
      </c>
      <c r="R1241" s="28">
        <v>61.68197515</v>
      </c>
      <c r="S1241" s="28">
        <v>39.157836850000002</v>
      </c>
      <c r="T1241" s="28">
        <v>0</v>
      </c>
      <c r="U1241" s="28">
        <v>2.35398854</v>
      </c>
      <c r="V1241" s="28">
        <v>0</v>
      </c>
      <c r="W1241" s="28">
        <v>0</v>
      </c>
      <c r="X1241" s="28">
        <v>3.9457217400000002</v>
      </c>
      <c r="Y1241" s="28">
        <v>3.5181471699999998</v>
      </c>
      <c r="Z1241" s="28">
        <v>0</v>
      </c>
      <c r="AA1241" s="28">
        <v>48.975694300000008</v>
      </c>
      <c r="AB1241" s="28">
        <v>12.706280850000001</v>
      </c>
      <c r="AC1241" s="28">
        <v>0</v>
      </c>
      <c r="AD1241" s="28">
        <v>0</v>
      </c>
      <c r="AE1241" s="28">
        <v>0</v>
      </c>
      <c r="AF1241" s="28">
        <v>0</v>
      </c>
      <c r="AG1241" s="28">
        <v>0</v>
      </c>
      <c r="AH1241" s="28">
        <v>0</v>
      </c>
      <c r="AI1241" s="28">
        <v>0</v>
      </c>
      <c r="AJ1241" s="28">
        <v>0</v>
      </c>
      <c r="AK1241" s="28">
        <v>0</v>
      </c>
      <c r="AL1241" s="28">
        <v>10.292733</v>
      </c>
      <c r="AM1241" s="28">
        <v>10.292733</v>
      </c>
      <c r="AN1241" s="28">
        <v>0</v>
      </c>
      <c r="AO1241" s="28">
        <v>0</v>
      </c>
      <c r="AP1241" s="28">
        <v>0</v>
      </c>
      <c r="AQ1241" s="28">
        <v>0</v>
      </c>
      <c r="AR1241" s="28">
        <v>0</v>
      </c>
      <c r="AS1241" s="28">
        <v>0</v>
      </c>
      <c r="AT1241" s="28">
        <v>10.292733</v>
      </c>
      <c r="AU1241" s="28">
        <v>2.4135478500000001</v>
      </c>
      <c r="AV1241" s="28">
        <v>7.6585625400000001</v>
      </c>
      <c r="AW1241" s="28">
        <v>10.072110390000001</v>
      </c>
      <c r="AX1241" s="28">
        <v>0</v>
      </c>
      <c r="AY1241" s="28">
        <v>0</v>
      </c>
      <c r="AZ1241" s="28">
        <v>10.072110390000001</v>
      </c>
    </row>
    <row r="1242" spans="2:52" x14ac:dyDescent="0.25">
      <c r="B1242" s="15" t="s">
        <v>919</v>
      </c>
      <c r="C1242" s="28">
        <v>0.96812813000000009</v>
      </c>
      <c r="D1242" s="28">
        <v>0.55540943000000009</v>
      </c>
      <c r="E1242" s="28">
        <v>0.13131848999999998</v>
      </c>
      <c r="F1242" s="28">
        <v>0.37433334000000001</v>
      </c>
      <c r="G1242" s="28">
        <v>4.9757599999999999E-2</v>
      </c>
      <c r="H1242" s="28">
        <v>0.41271869999999999</v>
      </c>
      <c r="I1242" s="28">
        <v>3.5062000000000003E-2</v>
      </c>
      <c r="J1242" s="28">
        <v>2.009E-2</v>
      </c>
      <c r="K1242" s="28">
        <v>0.12349499999999999</v>
      </c>
      <c r="L1242" s="28">
        <v>0.23407170000000002</v>
      </c>
      <c r="M1242" s="28">
        <v>61.762931999999999</v>
      </c>
      <c r="N1242" s="28">
        <v>61.762931999999999</v>
      </c>
      <c r="O1242" s="28">
        <v>0</v>
      </c>
      <c r="P1242" s="28">
        <v>0</v>
      </c>
      <c r="Q1242" s="28">
        <v>0</v>
      </c>
      <c r="R1242" s="28">
        <v>62.731060130000003</v>
      </c>
      <c r="S1242" s="28">
        <v>42.514861119999999</v>
      </c>
      <c r="T1242" s="28">
        <v>0</v>
      </c>
      <c r="U1242" s="28">
        <v>3.0355869599999998</v>
      </c>
      <c r="V1242" s="28">
        <v>0</v>
      </c>
      <c r="W1242" s="28">
        <v>0</v>
      </c>
      <c r="X1242" s="28">
        <v>3.0116523700000002</v>
      </c>
      <c r="Y1242" s="28">
        <v>5.9450735899999998</v>
      </c>
      <c r="Z1242" s="28">
        <v>1.23591864</v>
      </c>
      <c r="AA1242" s="28">
        <v>55.74309267999999</v>
      </c>
      <c r="AB1242" s="28">
        <v>6.9879674500000002</v>
      </c>
      <c r="AC1242" s="28">
        <v>0</v>
      </c>
      <c r="AD1242" s="28">
        <v>0</v>
      </c>
      <c r="AE1242" s="28">
        <v>0</v>
      </c>
      <c r="AF1242" s="28">
        <v>0</v>
      </c>
      <c r="AG1242" s="28">
        <v>0</v>
      </c>
      <c r="AH1242" s="28">
        <v>0</v>
      </c>
      <c r="AI1242" s="28">
        <v>0</v>
      </c>
      <c r="AJ1242" s="28">
        <v>0</v>
      </c>
      <c r="AK1242" s="28">
        <v>0</v>
      </c>
      <c r="AL1242" s="28">
        <v>0.30246099999999998</v>
      </c>
      <c r="AM1242" s="28">
        <v>0.30246099999999998</v>
      </c>
      <c r="AN1242" s="28">
        <v>0</v>
      </c>
      <c r="AO1242" s="28">
        <v>0</v>
      </c>
      <c r="AP1242" s="28">
        <v>0</v>
      </c>
      <c r="AQ1242" s="28">
        <v>0</v>
      </c>
      <c r="AR1242" s="28">
        <v>0</v>
      </c>
      <c r="AS1242" s="28">
        <v>5.1241399999999999E-2</v>
      </c>
      <c r="AT1242" s="28">
        <v>0.35370240000000003</v>
      </c>
      <c r="AU1242" s="28">
        <v>6.6342650499999998</v>
      </c>
      <c r="AV1242" s="28">
        <v>7.1974939000000004</v>
      </c>
      <c r="AW1242" s="28">
        <v>13.831758950000001</v>
      </c>
      <c r="AX1242" s="28">
        <v>0</v>
      </c>
      <c r="AY1242" s="28">
        <v>0</v>
      </c>
      <c r="AZ1242" s="28">
        <v>13.831758950000001</v>
      </c>
    </row>
    <row r="1243" spans="2:52" x14ac:dyDescent="0.25">
      <c r="B1243" s="15" t="s">
        <v>920</v>
      </c>
      <c r="C1243" s="28">
        <v>0.75838386000000002</v>
      </c>
      <c r="D1243" s="28">
        <v>0.16761286</v>
      </c>
      <c r="E1243" s="28">
        <v>0.1139816</v>
      </c>
      <c r="F1243" s="28">
        <v>2.0239E-2</v>
      </c>
      <c r="G1243" s="28">
        <v>3.339226E-2</v>
      </c>
      <c r="H1243" s="28">
        <v>0.59077100000000005</v>
      </c>
      <c r="I1243" s="28">
        <v>0.10495400000000001</v>
      </c>
      <c r="J1243" s="28">
        <v>1.8735000000000002E-2</v>
      </c>
      <c r="K1243" s="28">
        <v>0.467082</v>
      </c>
      <c r="L1243" s="28">
        <v>0</v>
      </c>
      <c r="M1243" s="28">
        <v>31.942499999999999</v>
      </c>
      <c r="N1243" s="28">
        <v>31.942499999999999</v>
      </c>
      <c r="O1243" s="28">
        <v>0</v>
      </c>
      <c r="P1243" s="28">
        <v>0</v>
      </c>
      <c r="Q1243" s="28">
        <v>0</v>
      </c>
      <c r="R1243" s="28">
        <v>32.700883859999998</v>
      </c>
      <c r="S1243" s="28">
        <v>15.4224351</v>
      </c>
      <c r="T1243" s="28">
        <v>0.05</v>
      </c>
      <c r="U1243" s="28">
        <v>1.3469903000000001</v>
      </c>
      <c r="V1243" s="28">
        <v>0</v>
      </c>
      <c r="W1243" s="28">
        <v>0</v>
      </c>
      <c r="X1243" s="28">
        <v>0.94702506000000009</v>
      </c>
      <c r="Y1243" s="28">
        <v>3.1325324800000001</v>
      </c>
      <c r="Z1243" s="28">
        <v>0.76484329000000006</v>
      </c>
      <c r="AA1243" s="28">
        <v>21.663826229999998</v>
      </c>
      <c r="AB1243" s="28">
        <v>11.03705763</v>
      </c>
      <c r="AC1243" s="28">
        <v>0</v>
      </c>
      <c r="AD1243" s="28">
        <v>0</v>
      </c>
      <c r="AE1243" s="28">
        <v>0</v>
      </c>
      <c r="AF1243" s="28">
        <v>0</v>
      </c>
      <c r="AG1243" s="28">
        <v>0</v>
      </c>
      <c r="AH1243" s="28">
        <v>0</v>
      </c>
      <c r="AI1243" s="28">
        <v>0</v>
      </c>
      <c r="AJ1243" s="28">
        <v>0</v>
      </c>
      <c r="AK1243" s="28">
        <v>0</v>
      </c>
      <c r="AL1243" s="28">
        <v>3.6725647499999998</v>
      </c>
      <c r="AM1243" s="28">
        <v>3.6725647499999998</v>
      </c>
      <c r="AN1243" s="28">
        <v>0</v>
      </c>
      <c r="AO1243" s="28">
        <v>0</v>
      </c>
      <c r="AP1243" s="28">
        <v>1.30574272</v>
      </c>
      <c r="AQ1243" s="28">
        <v>1.30574272</v>
      </c>
      <c r="AR1243" s="28">
        <v>0</v>
      </c>
      <c r="AS1243" s="28">
        <v>0.08</v>
      </c>
      <c r="AT1243" s="28">
        <v>5.0583074699999999</v>
      </c>
      <c r="AU1243" s="28">
        <v>5.9787501600000006</v>
      </c>
      <c r="AV1243" s="28">
        <v>18.231218600000002</v>
      </c>
      <c r="AW1243" s="28">
        <v>24.209968759999999</v>
      </c>
      <c r="AX1243" s="28">
        <v>0</v>
      </c>
      <c r="AY1243" s="28">
        <v>0</v>
      </c>
      <c r="AZ1243" s="28">
        <v>24.209968759999999</v>
      </c>
    </row>
    <row r="1244" spans="2:52" x14ac:dyDescent="0.25">
      <c r="B1244" s="15" t="s">
        <v>921</v>
      </c>
      <c r="C1244" s="28">
        <v>2.8125556299999999</v>
      </c>
      <c r="D1244" s="28">
        <v>1.54170089</v>
      </c>
      <c r="E1244" s="28">
        <v>0.93584795999999992</v>
      </c>
      <c r="F1244" s="28">
        <v>0.35322595000000001</v>
      </c>
      <c r="G1244" s="28">
        <v>0.25262698</v>
      </c>
      <c r="H1244" s="28">
        <v>1.2708547399999996</v>
      </c>
      <c r="I1244" s="28">
        <v>0.27055103999999996</v>
      </c>
      <c r="J1244" s="28">
        <v>0.35590653999999999</v>
      </c>
      <c r="K1244" s="28">
        <v>0.11769207000000001</v>
      </c>
      <c r="L1244" s="28">
        <v>0.52670508999999999</v>
      </c>
      <c r="M1244" s="28">
        <v>58.736260000000001</v>
      </c>
      <c r="N1244" s="28">
        <v>58.673242999999999</v>
      </c>
      <c r="O1244" s="28">
        <v>6.3017000000000004E-2</v>
      </c>
      <c r="P1244" s="28">
        <v>0</v>
      </c>
      <c r="Q1244" s="28">
        <v>0</v>
      </c>
      <c r="R1244" s="28">
        <v>61.54881563</v>
      </c>
      <c r="S1244" s="28">
        <v>32.525442760000004</v>
      </c>
      <c r="T1244" s="28">
        <v>0.33923413000000002</v>
      </c>
      <c r="U1244" s="28">
        <v>4.5936338699999997</v>
      </c>
      <c r="V1244" s="28">
        <v>0</v>
      </c>
      <c r="W1244" s="28">
        <v>0</v>
      </c>
      <c r="X1244" s="28">
        <v>5.4671986600000002</v>
      </c>
      <c r="Y1244" s="28">
        <v>3.2733935399999998</v>
      </c>
      <c r="Z1244" s="28">
        <v>0</v>
      </c>
      <c r="AA1244" s="28">
        <v>46.198902959999998</v>
      </c>
      <c r="AB1244" s="28">
        <v>15.349912670000002</v>
      </c>
      <c r="AC1244" s="28">
        <v>0</v>
      </c>
      <c r="AD1244" s="28">
        <v>0</v>
      </c>
      <c r="AE1244" s="28">
        <v>0</v>
      </c>
      <c r="AF1244" s="28">
        <v>0</v>
      </c>
      <c r="AG1244" s="28">
        <v>0</v>
      </c>
      <c r="AH1244" s="28">
        <v>0</v>
      </c>
      <c r="AI1244" s="28">
        <v>0</v>
      </c>
      <c r="AJ1244" s="28">
        <v>0</v>
      </c>
      <c r="AK1244" s="28">
        <v>0</v>
      </c>
      <c r="AL1244" s="28">
        <v>0.44309752000000002</v>
      </c>
      <c r="AM1244" s="28">
        <v>0.44309752000000002</v>
      </c>
      <c r="AN1244" s="28">
        <v>0</v>
      </c>
      <c r="AO1244" s="28">
        <v>0</v>
      </c>
      <c r="AP1244" s="28">
        <v>3.7689873399999998</v>
      </c>
      <c r="AQ1244" s="28">
        <v>3.7689873399999998</v>
      </c>
      <c r="AR1244" s="28">
        <v>0</v>
      </c>
      <c r="AS1244" s="28">
        <v>3.4509016400000001</v>
      </c>
      <c r="AT1244" s="28">
        <v>7.6629864999999997</v>
      </c>
      <c r="AU1244" s="28">
        <v>7.6869261699999996</v>
      </c>
      <c r="AV1244" s="28">
        <v>5.5828119200000001</v>
      </c>
      <c r="AW1244" s="28">
        <v>13.269738090000001</v>
      </c>
      <c r="AX1244" s="28">
        <v>2.7736763900000003</v>
      </c>
      <c r="AY1244" s="28">
        <v>0</v>
      </c>
      <c r="AZ1244" s="28">
        <v>10.496061699999998</v>
      </c>
    </row>
    <row r="1245" spans="2:52" x14ac:dyDescent="0.25">
      <c r="B1245" s="15" t="s">
        <v>313</v>
      </c>
      <c r="C1245" s="28">
        <v>2.5388899400000002</v>
      </c>
      <c r="D1245" s="28">
        <v>1.16873655</v>
      </c>
      <c r="E1245" s="28">
        <v>0.91452562999999998</v>
      </c>
      <c r="F1245" s="28">
        <v>8.3567100000000005E-2</v>
      </c>
      <c r="G1245" s="28">
        <v>0.17064382</v>
      </c>
      <c r="H1245" s="28">
        <v>1.37015339</v>
      </c>
      <c r="I1245" s="28">
        <v>0.46342826000000004</v>
      </c>
      <c r="J1245" s="28">
        <v>0.38738</v>
      </c>
      <c r="K1245" s="28">
        <v>0.21124852</v>
      </c>
      <c r="L1245" s="28">
        <v>0.30809660999999999</v>
      </c>
      <c r="M1245" s="28">
        <v>99.542874999999995</v>
      </c>
      <c r="N1245" s="28">
        <v>99.542874999999995</v>
      </c>
      <c r="O1245" s="28">
        <v>0</v>
      </c>
      <c r="P1245" s="28">
        <v>0</v>
      </c>
      <c r="Q1245" s="28">
        <v>0</v>
      </c>
      <c r="R1245" s="28">
        <v>102.08176494</v>
      </c>
      <c r="S1245" s="28">
        <v>45.936351369999997</v>
      </c>
      <c r="T1245" s="28">
        <v>2.3134509999999997E-2</v>
      </c>
      <c r="U1245" s="28">
        <v>10.1387999</v>
      </c>
      <c r="V1245" s="28">
        <v>0</v>
      </c>
      <c r="W1245" s="28">
        <v>0</v>
      </c>
      <c r="X1245" s="28">
        <v>3.3741363900000003</v>
      </c>
      <c r="Y1245" s="28">
        <v>9.4869696000000001</v>
      </c>
      <c r="Z1245" s="28">
        <v>0</v>
      </c>
      <c r="AA1245" s="28">
        <v>68.959391769999996</v>
      </c>
      <c r="AB1245" s="28">
        <v>33.122373169999996</v>
      </c>
      <c r="AC1245" s="28">
        <v>0</v>
      </c>
      <c r="AD1245" s="28">
        <v>0</v>
      </c>
      <c r="AE1245" s="28">
        <v>0</v>
      </c>
      <c r="AF1245" s="28">
        <v>0</v>
      </c>
      <c r="AG1245" s="28">
        <v>0</v>
      </c>
      <c r="AH1245" s="28">
        <v>0</v>
      </c>
      <c r="AI1245" s="28">
        <v>0</v>
      </c>
      <c r="AJ1245" s="28">
        <v>0.55781776999999999</v>
      </c>
      <c r="AK1245" s="28">
        <v>0.55781776999999999</v>
      </c>
      <c r="AL1245" s="28">
        <v>19.54944454</v>
      </c>
      <c r="AM1245" s="28">
        <v>19.54944454</v>
      </c>
      <c r="AN1245" s="28">
        <v>0</v>
      </c>
      <c r="AO1245" s="28">
        <v>0</v>
      </c>
      <c r="AP1245" s="28">
        <v>0</v>
      </c>
      <c r="AQ1245" s="28">
        <v>0</v>
      </c>
      <c r="AR1245" s="28">
        <v>0</v>
      </c>
      <c r="AS1245" s="28">
        <v>0</v>
      </c>
      <c r="AT1245" s="28">
        <v>19.54944454</v>
      </c>
      <c r="AU1245" s="28">
        <v>14.130746399999998</v>
      </c>
      <c r="AV1245" s="28">
        <v>25.057700649999997</v>
      </c>
      <c r="AW1245" s="28">
        <v>39.188447049999994</v>
      </c>
      <c r="AX1245" s="28">
        <v>0</v>
      </c>
      <c r="AY1245" s="28">
        <v>0</v>
      </c>
      <c r="AZ1245" s="28">
        <v>39.188447049999994</v>
      </c>
    </row>
    <row r="1246" spans="2:52" x14ac:dyDescent="0.25">
      <c r="B1246" s="15" t="s">
        <v>922</v>
      </c>
      <c r="C1246" s="28">
        <v>2.4690102299999999</v>
      </c>
      <c r="D1246" s="28">
        <v>0.39322094000000002</v>
      </c>
      <c r="E1246" s="28">
        <v>0.32427014000000004</v>
      </c>
      <c r="F1246" s="28">
        <v>2.5418E-2</v>
      </c>
      <c r="G1246" s="28">
        <v>4.3532800000000003E-2</v>
      </c>
      <c r="H1246" s="28">
        <v>2.0757892899999999</v>
      </c>
      <c r="I1246" s="28">
        <v>0.2060477</v>
      </c>
      <c r="J1246" s="28">
        <v>2.3599999999999999E-2</v>
      </c>
      <c r="K1246" s="28">
        <v>0.115</v>
      </c>
      <c r="L1246" s="28">
        <v>1.73114159</v>
      </c>
      <c r="M1246" s="28">
        <v>37.042968000000002</v>
      </c>
      <c r="N1246" s="28">
        <v>37.042968000000002</v>
      </c>
      <c r="O1246" s="28">
        <v>0</v>
      </c>
      <c r="P1246" s="28">
        <v>0</v>
      </c>
      <c r="Q1246" s="28">
        <v>0</v>
      </c>
      <c r="R1246" s="28">
        <v>39.511978229999997</v>
      </c>
      <c r="S1246" s="28">
        <v>22.554328479999999</v>
      </c>
      <c r="T1246" s="28">
        <v>0.18491085999999998</v>
      </c>
      <c r="U1246" s="28">
        <v>2.0875363999999998</v>
      </c>
      <c r="V1246" s="28">
        <v>0</v>
      </c>
      <c r="W1246" s="28">
        <v>0</v>
      </c>
      <c r="X1246" s="28">
        <v>1.4890829299999999</v>
      </c>
      <c r="Y1246" s="28">
        <v>1.47763752</v>
      </c>
      <c r="Z1246" s="28">
        <v>0.82083035999999998</v>
      </c>
      <c r="AA1246" s="28">
        <v>28.614326549999998</v>
      </c>
      <c r="AB1246" s="28">
        <v>10.897651679999999</v>
      </c>
      <c r="AC1246" s="28">
        <v>0</v>
      </c>
      <c r="AD1246" s="28">
        <v>0</v>
      </c>
      <c r="AE1246" s="28">
        <v>0</v>
      </c>
      <c r="AF1246" s="28">
        <v>0</v>
      </c>
      <c r="AG1246" s="28">
        <v>0</v>
      </c>
      <c r="AH1246" s="28">
        <v>0</v>
      </c>
      <c r="AI1246" s="28">
        <v>0</v>
      </c>
      <c r="AJ1246" s="28">
        <v>5.5786100899999997</v>
      </c>
      <c r="AK1246" s="28">
        <v>5.5786100899999997</v>
      </c>
      <c r="AL1246" s="28">
        <v>0.13699964000000001</v>
      </c>
      <c r="AM1246" s="28">
        <v>0.13699964000000001</v>
      </c>
      <c r="AN1246" s="28">
        <v>0</v>
      </c>
      <c r="AO1246" s="28">
        <v>0</v>
      </c>
      <c r="AP1246" s="28">
        <v>11.58056478</v>
      </c>
      <c r="AQ1246" s="28">
        <v>11.58056478</v>
      </c>
      <c r="AR1246" s="28">
        <v>0</v>
      </c>
      <c r="AS1246" s="28">
        <v>0.49851874000000002</v>
      </c>
      <c r="AT1246" s="28">
        <v>12.21608316</v>
      </c>
      <c r="AU1246" s="28">
        <v>4.2601786099999996</v>
      </c>
      <c r="AV1246" s="28">
        <v>4.0366285399999997</v>
      </c>
      <c r="AW1246" s="28">
        <v>8.2968071500000011</v>
      </c>
      <c r="AX1246" s="28">
        <v>0</v>
      </c>
      <c r="AY1246" s="28">
        <v>0</v>
      </c>
      <c r="AZ1246" s="28">
        <v>8.2968071500000011</v>
      </c>
    </row>
    <row r="1247" spans="2:52" x14ac:dyDescent="0.25">
      <c r="B1247" s="15" t="s">
        <v>928</v>
      </c>
      <c r="C1247" s="28">
        <v>0.58505549000000001</v>
      </c>
      <c r="D1247" s="28">
        <v>0.31277096999999998</v>
      </c>
      <c r="E1247" s="28">
        <v>0.17792635999999998</v>
      </c>
      <c r="F1247" s="28">
        <v>8.4603600000000001E-2</v>
      </c>
      <c r="G1247" s="28">
        <v>5.0241010000000003E-2</v>
      </c>
      <c r="H1247" s="28">
        <v>0.27228452000000003</v>
      </c>
      <c r="I1247" s="28">
        <v>0.197047</v>
      </c>
      <c r="J1247" s="28">
        <v>3.1539999999999999E-2</v>
      </c>
      <c r="K1247" s="28">
        <v>4.3697519999999997E-2</v>
      </c>
      <c r="L1247" s="28">
        <v>0</v>
      </c>
      <c r="M1247" s="28">
        <v>31.214856000000001</v>
      </c>
      <c r="N1247" s="28">
        <v>31.214856000000001</v>
      </c>
      <c r="O1247" s="28">
        <v>0</v>
      </c>
      <c r="P1247" s="28">
        <v>0</v>
      </c>
      <c r="Q1247" s="28">
        <v>0</v>
      </c>
      <c r="R1247" s="28">
        <v>31.79991149</v>
      </c>
      <c r="S1247" s="28">
        <v>23.214131800000001</v>
      </c>
      <c r="T1247" s="28">
        <v>0.10290000000000001</v>
      </c>
      <c r="U1247" s="28">
        <v>1.9917904</v>
      </c>
      <c r="V1247" s="28">
        <v>0</v>
      </c>
      <c r="W1247" s="28">
        <v>0</v>
      </c>
      <c r="X1247" s="28">
        <v>3.2047634700000001</v>
      </c>
      <c r="Y1247" s="28">
        <v>1.5078061299999999</v>
      </c>
      <c r="Z1247" s="28">
        <v>0</v>
      </c>
      <c r="AA1247" s="28">
        <v>30.021391799999996</v>
      </c>
      <c r="AB1247" s="28">
        <v>1.77851969</v>
      </c>
      <c r="AC1247" s="28">
        <v>0</v>
      </c>
      <c r="AD1247" s="28">
        <v>0</v>
      </c>
      <c r="AE1247" s="28">
        <v>0</v>
      </c>
      <c r="AF1247" s="28">
        <v>0</v>
      </c>
      <c r="AG1247" s="28">
        <v>0</v>
      </c>
      <c r="AH1247" s="28">
        <v>0</v>
      </c>
      <c r="AI1247" s="28">
        <v>0</v>
      </c>
      <c r="AJ1247" s="28">
        <v>1.0219896800000001</v>
      </c>
      <c r="AK1247" s="28">
        <v>1.0219896800000001</v>
      </c>
      <c r="AL1247" s="28">
        <v>0</v>
      </c>
      <c r="AM1247" s="28">
        <v>0</v>
      </c>
      <c r="AN1247" s="28">
        <v>0</v>
      </c>
      <c r="AO1247" s="28">
        <v>0</v>
      </c>
      <c r="AP1247" s="28">
        <v>0</v>
      </c>
      <c r="AQ1247" s="28">
        <v>0</v>
      </c>
      <c r="AR1247" s="28">
        <v>0</v>
      </c>
      <c r="AS1247" s="28">
        <v>0</v>
      </c>
      <c r="AT1247" s="28">
        <v>0</v>
      </c>
      <c r="AU1247" s="28">
        <v>2.8005093700000003</v>
      </c>
      <c r="AV1247" s="28">
        <v>1.005098</v>
      </c>
      <c r="AW1247" s="28">
        <v>3.8056073700000002</v>
      </c>
      <c r="AX1247" s="28">
        <v>0</v>
      </c>
      <c r="AY1247" s="28">
        <v>0</v>
      </c>
      <c r="AZ1247" s="28">
        <v>3.8056073700000002</v>
      </c>
    </row>
    <row r="1248" spans="2:52" x14ac:dyDescent="0.25">
      <c r="B1248" s="15" t="s">
        <v>923</v>
      </c>
      <c r="C1248" s="28">
        <v>0</v>
      </c>
      <c r="D1248" s="28">
        <v>0</v>
      </c>
      <c r="E1248" s="28">
        <v>0</v>
      </c>
      <c r="F1248" s="28">
        <v>0</v>
      </c>
      <c r="G1248" s="28">
        <v>0</v>
      </c>
      <c r="H1248" s="28">
        <v>0</v>
      </c>
      <c r="I1248" s="28">
        <v>0</v>
      </c>
      <c r="J1248" s="28">
        <v>0</v>
      </c>
      <c r="K1248" s="28">
        <v>0</v>
      </c>
      <c r="L1248" s="28">
        <v>0</v>
      </c>
      <c r="M1248" s="28">
        <v>0</v>
      </c>
      <c r="N1248" s="28">
        <v>0</v>
      </c>
      <c r="O1248" s="28">
        <v>0</v>
      </c>
      <c r="P1248" s="28">
        <v>0</v>
      </c>
      <c r="Q1248" s="28">
        <v>0</v>
      </c>
      <c r="R1248" s="28">
        <v>0</v>
      </c>
      <c r="S1248" s="28">
        <v>0</v>
      </c>
      <c r="T1248" s="28">
        <v>0</v>
      </c>
      <c r="U1248" s="28">
        <v>0</v>
      </c>
      <c r="V1248" s="28">
        <v>0</v>
      </c>
      <c r="W1248" s="28">
        <v>0</v>
      </c>
      <c r="X1248" s="28">
        <v>0</v>
      </c>
      <c r="Y1248" s="28">
        <v>0</v>
      </c>
      <c r="Z1248" s="28">
        <v>0</v>
      </c>
      <c r="AA1248" s="28">
        <v>0</v>
      </c>
      <c r="AB1248" s="28">
        <v>0</v>
      </c>
      <c r="AC1248" s="28">
        <v>0</v>
      </c>
      <c r="AD1248" s="28">
        <v>0</v>
      </c>
      <c r="AE1248" s="28">
        <v>0</v>
      </c>
      <c r="AF1248" s="28">
        <v>0</v>
      </c>
      <c r="AG1248" s="28">
        <v>0</v>
      </c>
      <c r="AH1248" s="28">
        <v>0</v>
      </c>
      <c r="AI1248" s="28">
        <v>0</v>
      </c>
      <c r="AJ1248" s="28">
        <v>0</v>
      </c>
      <c r="AK1248" s="28">
        <v>0</v>
      </c>
      <c r="AL1248" s="28">
        <v>0</v>
      </c>
      <c r="AM1248" s="28">
        <v>0</v>
      </c>
      <c r="AN1248" s="28">
        <v>0</v>
      </c>
      <c r="AO1248" s="28">
        <v>0</v>
      </c>
      <c r="AP1248" s="28">
        <v>0</v>
      </c>
      <c r="AQ1248" s="28">
        <v>0</v>
      </c>
      <c r="AR1248" s="28">
        <v>0</v>
      </c>
      <c r="AS1248" s="28">
        <v>0</v>
      </c>
      <c r="AT1248" s="28">
        <v>0</v>
      </c>
      <c r="AU1248" s="28">
        <v>0</v>
      </c>
      <c r="AV1248" s="28">
        <v>0</v>
      </c>
      <c r="AW1248" s="28">
        <v>0</v>
      </c>
      <c r="AX1248" s="28">
        <v>0</v>
      </c>
      <c r="AY1248" s="28">
        <v>0</v>
      </c>
      <c r="AZ1248" s="28">
        <v>0</v>
      </c>
    </row>
    <row r="1249" spans="2:52" x14ac:dyDescent="0.25">
      <c r="B1249" s="15" t="s">
        <v>924</v>
      </c>
      <c r="C1249" s="28">
        <v>1.4240759599999999</v>
      </c>
      <c r="D1249" s="28">
        <v>0.72492299000000004</v>
      </c>
      <c r="E1249" s="28">
        <v>0.57929699000000001</v>
      </c>
      <c r="F1249" s="28">
        <v>4.3110999999999997E-2</v>
      </c>
      <c r="G1249" s="28">
        <v>0.102515</v>
      </c>
      <c r="H1249" s="28">
        <v>0.69915296999999998</v>
      </c>
      <c r="I1249" s="28">
        <v>0.45771146999999995</v>
      </c>
      <c r="J1249" s="28">
        <v>0.2132665</v>
      </c>
      <c r="K1249" s="28">
        <v>2.8174999999999999E-2</v>
      </c>
      <c r="L1249" s="28">
        <v>0</v>
      </c>
      <c r="M1249" s="28">
        <v>58.27908</v>
      </c>
      <c r="N1249" s="28">
        <v>58.27908</v>
      </c>
      <c r="O1249" s="28">
        <v>0</v>
      </c>
      <c r="P1249" s="28">
        <v>0</v>
      </c>
      <c r="Q1249" s="28">
        <v>0</v>
      </c>
      <c r="R1249" s="28">
        <v>59.703155960000004</v>
      </c>
      <c r="S1249" s="28">
        <v>31.29556127</v>
      </c>
      <c r="T1249" s="28">
        <v>0.31466261000000001</v>
      </c>
      <c r="U1249" s="28">
        <v>4.2294353300000003</v>
      </c>
      <c r="V1249" s="28">
        <v>0</v>
      </c>
      <c r="W1249" s="28">
        <v>0</v>
      </c>
      <c r="X1249" s="28">
        <v>3.9714097700000002</v>
      </c>
      <c r="Y1249" s="28">
        <v>3.3158680199999999</v>
      </c>
      <c r="Z1249" s="28">
        <v>0</v>
      </c>
      <c r="AA1249" s="28">
        <v>43.126937000000005</v>
      </c>
      <c r="AB1249" s="28">
        <v>16.576218960000002</v>
      </c>
      <c r="AC1249" s="28">
        <v>0</v>
      </c>
      <c r="AD1249" s="28">
        <v>0</v>
      </c>
      <c r="AE1249" s="28">
        <v>0</v>
      </c>
      <c r="AF1249" s="28">
        <v>0</v>
      </c>
      <c r="AG1249" s="28">
        <v>0</v>
      </c>
      <c r="AH1249" s="28">
        <v>0</v>
      </c>
      <c r="AI1249" s="28">
        <v>0</v>
      </c>
      <c r="AJ1249" s="28">
        <v>0</v>
      </c>
      <c r="AK1249" s="28">
        <v>0</v>
      </c>
      <c r="AL1249" s="28">
        <v>13.356516449999999</v>
      </c>
      <c r="AM1249" s="28">
        <v>13.356516449999999</v>
      </c>
      <c r="AN1249" s="28">
        <v>0</v>
      </c>
      <c r="AO1249" s="28">
        <v>0</v>
      </c>
      <c r="AP1249" s="28">
        <v>0</v>
      </c>
      <c r="AQ1249" s="28">
        <v>0</v>
      </c>
      <c r="AR1249" s="28">
        <v>0</v>
      </c>
      <c r="AS1249" s="28">
        <v>0</v>
      </c>
      <c r="AT1249" s="28">
        <v>13.356516449999999</v>
      </c>
      <c r="AU1249" s="28">
        <v>3.2197025099999999</v>
      </c>
      <c r="AV1249" s="28">
        <v>6.9731259999999997</v>
      </c>
      <c r="AW1249" s="28">
        <v>10.19282851</v>
      </c>
      <c r="AX1249" s="28">
        <v>0.16</v>
      </c>
      <c r="AY1249" s="28">
        <v>0</v>
      </c>
      <c r="AZ1249" s="28">
        <v>10.03282851</v>
      </c>
    </row>
    <row r="1250" spans="2:52" x14ac:dyDescent="0.25">
      <c r="B1250" s="15" t="s">
        <v>925</v>
      </c>
      <c r="C1250" s="28">
        <v>1.20161144</v>
      </c>
      <c r="D1250" s="28">
        <v>0.66230357000000006</v>
      </c>
      <c r="E1250" s="28">
        <v>0.37922607000000003</v>
      </c>
      <c r="F1250" s="28">
        <v>0.15130350000000001</v>
      </c>
      <c r="G1250" s="28">
        <v>0.131774</v>
      </c>
      <c r="H1250" s="28">
        <v>0.53930787000000002</v>
      </c>
      <c r="I1250" s="28">
        <v>0.18796599999999999</v>
      </c>
      <c r="J1250" s="28">
        <v>0.26175199999999998</v>
      </c>
      <c r="K1250" s="28">
        <v>6.5589999999999996E-2</v>
      </c>
      <c r="L1250" s="28">
        <v>2.399987E-2</v>
      </c>
      <c r="M1250" s="28">
        <v>57.465853799999998</v>
      </c>
      <c r="N1250" s="28">
        <v>57.460574000000001</v>
      </c>
      <c r="O1250" s="28">
        <v>5.2798000000000003E-3</v>
      </c>
      <c r="P1250" s="28">
        <v>0</v>
      </c>
      <c r="Q1250" s="28">
        <v>0</v>
      </c>
      <c r="R1250" s="28">
        <v>58.667465239999991</v>
      </c>
      <c r="S1250" s="28">
        <v>29.794919520000001</v>
      </c>
      <c r="T1250" s="28">
        <v>0.23620511</v>
      </c>
      <c r="U1250" s="28">
        <v>6.3106595999999993</v>
      </c>
      <c r="V1250" s="28">
        <v>0</v>
      </c>
      <c r="W1250" s="28">
        <v>0</v>
      </c>
      <c r="X1250" s="28">
        <v>4.0727277800000001</v>
      </c>
      <c r="Y1250" s="28">
        <v>2.4994871400000003</v>
      </c>
      <c r="Z1250" s="28">
        <v>0.38761405999999998</v>
      </c>
      <c r="AA1250" s="28">
        <v>43.301613209999999</v>
      </c>
      <c r="AB1250" s="28">
        <v>15.365852030000001</v>
      </c>
      <c r="AC1250" s="28">
        <v>0</v>
      </c>
      <c r="AD1250" s="28">
        <v>0</v>
      </c>
      <c r="AE1250" s="28">
        <v>0</v>
      </c>
      <c r="AF1250" s="28">
        <v>0</v>
      </c>
      <c r="AG1250" s="28">
        <v>0</v>
      </c>
      <c r="AH1250" s="28">
        <v>0</v>
      </c>
      <c r="AI1250" s="28">
        <v>0</v>
      </c>
      <c r="AJ1250" s="28">
        <v>1.9959999999999999E-2</v>
      </c>
      <c r="AK1250" s="28">
        <v>1.9959999999999999E-2</v>
      </c>
      <c r="AL1250" s="28">
        <v>6.438968140000001</v>
      </c>
      <c r="AM1250" s="28">
        <v>6.438968140000001</v>
      </c>
      <c r="AN1250" s="28">
        <v>0</v>
      </c>
      <c r="AO1250" s="28">
        <v>0</v>
      </c>
      <c r="AP1250" s="28">
        <v>2.4863381900000001</v>
      </c>
      <c r="AQ1250" s="28">
        <v>2.4863381900000001</v>
      </c>
      <c r="AR1250" s="28">
        <v>0</v>
      </c>
      <c r="AS1250" s="28">
        <v>0.14471323999999999</v>
      </c>
      <c r="AT1250" s="28">
        <v>9.0700195699999995</v>
      </c>
      <c r="AU1250" s="28">
        <v>6.3157924599999999</v>
      </c>
      <c r="AV1250" s="28">
        <v>9.6868769300000004</v>
      </c>
      <c r="AW1250" s="28">
        <v>16.002669390000001</v>
      </c>
      <c r="AX1250" s="28">
        <v>2.15593199</v>
      </c>
      <c r="AY1250" s="28">
        <v>0</v>
      </c>
      <c r="AZ1250" s="28">
        <v>13.8467374</v>
      </c>
    </row>
    <row r="1251" spans="2:52" x14ac:dyDescent="0.25">
      <c r="B1251" s="15" t="s">
        <v>927</v>
      </c>
      <c r="C1251" s="28">
        <v>0.74581644999999996</v>
      </c>
      <c r="D1251" s="28">
        <v>0.46183079999999999</v>
      </c>
      <c r="E1251" s="28">
        <v>0.38035930000000001</v>
      </c>
      <c r="F1251" s="28">
        <v>1.1665E-2</v>
      </c>
      <c r="G1251" s="28">
        <v>6.9806499999999994E-2</v>
      </c>
      <c r="H1251" s="28">
        <v>0.28398565000000003</v>
      </c>
      <c r="I1251" s="28">
        <v>6.6447500000000007E-2</v>
      </c>
      <c r="J1251" s="28">
        <v>0.21753814999999999</v>
      </c>
      <c r="K1251" s="28">
        <v>0</v>
      </c>
      <c r="L1251" s="28">
        <v>0</v>
      </c>
      <c r="M1251" s="28">
        <v>41.890847999999998</v>
      </c>
      <c r="N1251" s="28">
        <v>41.890847999999998</v>
      </c>
      <c r="O1251" s="28">
        <v>0</v>
      </c>
      <c r="P1251" s="28">
        <v>0</v>
      </c>
      <c r="Q1251" s="28">
        <v>0</v>
      </c>
      <c r="R1251" s="28">
        <v>42.636664450000005</v>
      </c>
      <c r="S1251" s="28">
        <v>22.117430450000001</v>
      </c>
      <c r="T1251" s="28">
        <v>0.01</v>
      </c>
      <c r="U1251" s="28">
        <v>4.0504640600000004</v>
      </c>
      <c r="V1251" s="28">
        <v>0</v>
      </c>
      <c r="W1251" s="28">
        <v>0</v>
      </c>
      <c r="X1251" s="28">
        <v>6.52127956</v>
      </c>
      <c r="Y1251" s="28">
        <v>3.0894921200000001</v>
      </c>
      <c r="Z1251" s="28">
        <v>0</v>
      </c>
      <c r="AA1251" s="28">
        <v>35.788666190000001</v>
      </c>
      <c r="AB1251" s="28">
        <v>6.8479982600000007</v>
      </c>
      <c r="AC1251" s="28">
        <v>0</v>
      </c>
      <c r="AD1251" s="28">
        <v>0</v>
      </c>
      <c r="AE1251" s="28">
        <v>0</v>
      </c>
      <c r="AF1251" s="28">
        <v>0</v>
      </c>
      <c r="AG1251" s="28">
        <v>0</v>
      </c>
      <c r="AH1251" s="28">
        <v>0</v>
      </c>
      <c r="AI1251" s="28">
        <v>0</v>
      </c>
      <c r="AJ1251" s="28">
        <v>0</v>
      </c>
      <c r="AK1251" s="28">
        <v>0</v>
      </c>
      <c r="AL1251" s="28">
        <v>0.35</v>
      </c>
      <c r="AM1251" s="28">
        <v>0.35</v>
      </c>
      <c r="AN1251" s="28">
        <v>0</v>
      </c>
      <c r="AO1251" s="28">
        <v>0</v>
      </c>
      <c r="AP1251" s="28">
        <v>0</v>
      </c>
      <c r="AQ1251" s="28">
        <v>0</v>
      </c>
      <c r="AR1251" s="28">
        <v>0</v>
      </c>
      <c r="AS1251" s="28">
        <v>1.4626624500000001</v>
      </c>
      <c r="AT1251" s="28">
        <v>1.8126624499999999</v>
      </c>
      <c r="AU1251" s="28">
        <v>5.0353358100000003</v>
      </c>
      <c r="AV1251" s="28">
        <v>13.713702</v>
      </c>
      <c r="AW1251" s="28">
        <v>18.749037810000001</v>
      </c>
      <c r="AX1251" s="28">
        <v>0</v>
      </c>
      <c r="AY1251" s="28">
        <v>0</v>
      </c>
      <c r="AZ1251" s="28">
        <v>18.749037810000001</v>
      </c>
    </row>
    <row r="1252" spans="2:52" x14ac:dyDescent="0.25">
      <c r="B1252" s="25" t="s">
        <v>1582</v>
      </c>
      <c r="C1252" s="26">
        <f t="shared" ref="C1252:AZ1252" si="72">SUM(C1228:C1251)</f>
        <v>41.498466910000005</v>
      </c>
      <c r="D1252" s="26">
        <f t="shared" si="72"/>
        <v>18.726200689999995</v>
      </c>
      <c r="E1252" s="26">
        <f t="shared" si="72"/>
        <v>10.444269930000001</v>
      </c>
      <c r="F1252" s="26">
        <f t="shared" si="72"/>
        <v>4.8257958199999997</v>
      </c>
      <c r="G1252" s="26">
        <f t="shared" si="72"/>
        <v>3.4561349400000001</v>
      </c>
      <c r="H1252" s="26">
        <f t="shared" si="72"/>
        <v>22.772266219999995</v>
      </c>
      <c r="I1252" s="26">
        <f t="shared" si="72"/>
        <v>6.4857105899999992</v>
      </c>
      <c r="J1252" s="26">
        <f t="shared" si="72"/>
        <v>4.5610083999999995</v>
      </c>
      <c r="K1252" s="26">
        <f t="shared" si="72"/>
        <v>6.9534602699999999</v>
      </c>
      <c r="L1252" s="26">
        <f t="shared" si="72"/>
        <v>4.7720869600000002</v>
      </c>
      <c r="M1252" s="26">
        <f t="shared" si="72"/>
        <v>1430.3141478400003</v>
      </c>
      <c r="N1252" s="26">
        <f t="shared" si="72"/>
        <v>1413.825726</v>
      </c>
      <c r="O1252" s="26">
        <f t="shared" si="72"/>
        <v>0.71343009999999996</v>
      </c>
      <c r="P1252" s="26">
        <f t="shared" si="72"/>
        <v>2.5299999999999998</v>
      </c>
      <c r="Q1252" s="26">
        <f t="shared" si="72"/>
        <v>13.24499174</v>
      </c>
      <c r="R1252" s="26">
        <f t="shared" si="72"/>
        <v>1471.8126147500004</v>
      </c>
      <c r="S1252" s="26">
        <f t="shared" si="72"/>
        <v>811.48505072000012</v>
      </c>
      <c r="T1252" s="26">
        <f t="shared" si="72"/>
        <v>3.8832355699999983</v>
      </c>
      <c r="U1252" s="26">
        <f t="shared" si="72"/>
        <v>112.21768083000001</v>
      </c>
      <c r="V1252" s="26">
        <f t="shared" si="72"/>
        <v>0</v>
      </c>
      <c r="W1252" s="26">
        <f t="shared" si="72"/>
        <v>0.10299999999999999</v>
      </c>
      <c r="X1252" s="26">
        <f t="shared" si="72"/>
        <v>84.281796209999996</v>
      </c>
      <c r="Y1252" s="26">
        <f t="shared" si="72"/>
        <v>110.27920905000001</v>
      </c>
      <c r="Z1252" s="26">
        <f t="shared" si="72"/>
        <v>12.14890295</v>
      </c>
      <c r="AA1252" s="26">
        <f t="shared" si="72"/>
        <v>1134.39887533</v>
      </c>
      <c r="AB1252" s="26">
        <f t="shared" si="72"/>
        <v>337.41373942000001</v>
      </c>
      <c r="AC1252" s="26">
        <f t="shared" si="72"/>
        <v>0.20766100000000001</v>
      </c>
      <c r="AD1252" s="26">
        <f t="shared" si="72"/>
        <v>0.20766100000000001</v>
      </c>
      <c r="AE1252" s="26">
        <f t="shared" si="72"/>
        <v>0</v>
      </c>
      <c r="AF1252" s="26">
        <f t="shared" si="72"/>
        <v>0</v>
      </c>
      <c r="AG1252" s="26">
        <f t="shared" si="72"/>
        <v>1.8885264499999999</v>
      </c>
      <c r="AH1252" s="26">
        <f t="shared" si="72"/>
        <v>1.8885264499999999</v>
      </c>
      <c r="AI1252" s="26">
        <f t="shared" si="72"/>
        <v>0</v>
      </c>
      <c r="AJ1252" s="26">
        <f t="shared" si="72"/>
        <v>8.6150736400000003</v>
      </c>
      <c r="AK1252" s="26">
        <f t="shared" si="72"/>
        <v>10.711261089999999</v>
      </c>
      <c r="AL1252" s="26">
        <f t="shared" si="72"/>
        <v>137.36426445999999</v>
      </c>
      <c r="AM1252" s="26">
        <f t="shared" si="72"/>
        <v>137.36426445999999</v>
      </c>
      <c r="AN1252" s="26">
        <f t="shared" si="72"/>
        <v>0</v>
      </c>
      <c r="AO1252" s="26">
        <f t="shared" si="72"/>
        <v>0</v>
      </c>
      <c r="AP1252" s="26">
        <f t="shared" si="72"/>
        <v>43.667952599999992</v>
      </c>
      <c r="AQ1252" s="26">
        <f t="shared" si="72"/>
        <v>43.667952599999992</v>
      </c>
      <c r="AR1252" s="26">
        <f t="shared" si="72"/>
        <v>0</v>
      </c>
      <c r="AS1252" s="26">
        <f t="shared" si="72"/>
        <v>8.0441483300000005</v>
      </c>
      <c r="AT1252" s="26">
        <f t="shared" si="72"/>
        <v>189.07636539000001</v>
      </c>
      <c r="AU1252" s="26">
        <f t="shared" si="72"/>
        <v>159.04863511999997</v>
      </c>
      <c r="AV1252" s="26">
        <f t="shared" si="72"/>
        <v>202.25803835000005</v>
      </c>
      <c r="AW1252" s="26">
        <f t="shared" si="72"/>
        <v>361.30667347000002</v>
      </c>
      <c r="AX1252" s="26">
        <f t="shared" si="72"/>
        <v>14.206362840000001</v>
      </c>
      <c r="AY1252" s="26">
        <f t="shared" si="72"/>
        <v>6.5105630899999998</v>
      </c>
      <c r="AZ1252" s="26">
        <f t="shared" si="72"/>
        <v>340.58974754000002</v>
      </c>
    </row>
    <row r="1253" spans="2:52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</row>
    <row r="1254" spans="2:52" x14ac:dyDescent="0.25">
      <c r="B1254" s="17" t="s">
        <v>1528</v>
      </c>
      <c r="C1254" s="12">
        <f t="shared" ref="C1254:AZ1254" si="73">C1267+C1289+C1303+C1331+C1360+C1379</f>
        <v>771.14489338999988</v>
      </c>
      <c r="D1254" s="12">
        <f t="shared" si="73"/>
        <v>247.95546635000005</v>
      </c>
      <c r="E1254" s="12">
        <f t="shared" si="73"/>
        <v>86.576370650000001</v>
      </c>
      <c r="F1254" s="12">
        <f t="shared" si="73"/>
        <v>135.73034683</v>
      </c>
      <c r="G1254" s="12">
        <f t="shared" si="73"/>
        <v>25.648748869999999</v>
      </c>
      <c r="H1254" s="12">
        <f t="shared" si="73"/>
        <v>523.18942703999994</v>
      </c>
      <c r="I1254" s="12">
        <f t="shared" si="73"/>
        <v>62.640883160000001</v>
      </c>
      <c r="J1254" s="12">
        <f t="shared" si="73"/>
        <v>72.834032489999984</v>
      </c>
      <c r="K1254" s="12">
        <f t="shared" si="73"/>
        <v>346.01627791999999</v>
      </c>
      <c r="L1254" s="12">
        <f t="shared" si="73"/>
        <v>41.698233470000005</v>
      </c>
      <c r="M1254" s="12">
        <f t="shared" si="73"/>
        <v>7765.1399558000012</v>
      </c>
      <c r="N1254" s="12">
        <f t="shared" si="73"/>
        <v>7683.1666103799998</v>
      </c>
      <c r="O1254" s="12">
        <f t="shared" si="73"/>
        <v>23.65553873</v>
      </c>
      <c r="P1254" s="12">
        <f t="shared" si="73"/>
        <v>21.344618060000002</v>
      </c>
      <c r="Q1254" s="12">
        <f t="shared" si="73"/>
        <v>36.973188630000003</v>
      </c>
      <c r="R1254" s="12">
        <f t="shared" si="73"/>
        <v>8536.2848491900004</v>
      </c>
      <c r="S1254" s="12">
        <f t="shared" si="73"/>
        <v>4610.7259122300002</v>
      </c>
      <c r="T1254" s="12">
        <f t="shared" si="73"/>
        <v>52.163202560000009</v>
      </c>
      <c r="U1254" s="12">
        <f t="shared" si="73"/>
        <v>425.00553262</v>
      </c>
      <c r="V1254" s="12">
        <f t="shared" si="73"/>
        <v>1.126336</v>
      </c>
      <c r="W1254" s="12">
        <f t="shared" si="73"/>
        <v>40.999583520000002</v>
      </c>
      <c r="X1254" s="12">
        <f t="shared" si="73"/>
        <v>457.91222197000002</v>
      </c>
      <c r="Y1254" s="12">
        <f t="shared" si="73"/>
        <v>1225.0278918399999</v>
      </c>
      <c r="Z1254" s="12">
        <f t="shared" si="73"/>
        <v>100.00281915999999</v>
      </c>
      <c r="AA1254" s="12">
        <f t="shared" si="73"/>
        <v>6912.9634998999991</v>
      </c>
      <c r="AB1254" s="12">
        <f t="shared" si="73"/>
        <v>1623.3213492900004</v>
      </c>
      <c r="AC1254" s="12">
        <f t="shared" si="73"/>
        <v>3.5921705199999998</v>
      </c>
      <c r="AD1254" s="12">
        <f t="shared" si="73"/>
        <v>0.95188504000000007</v>
      </c>
      <c r="AE1254" s="12">
        <f t="shared" si="73"/>
        <v>0</v>
      </c>
      <c r="AF1254" s="12">
        <f t="shared" si="73"/>
        <v>2.6402854800000002</v>
      </c>
      <c r="AG1254" s="12">
        <f t="shared" si="73"/>
        <v>63.996688630000001</v>
      </c>
      <c r="AH1254" s="12">
        <f t="shared" si="73"/>
        <v>63.996688630000001</v>
      </c>
      <c r="AI1254" s="12">
        <f t="shared" si="73"/>
        <v>0</v>
      </c>
      <c r="AJ1254" s="12">
        <f t="shared" si="73"/>
        <v>51.832232319999989</v>
      </c>
      <c r="AK1254" s="12">
        <f t="shared" si="73"/>
        <v>119.42109147000002</v>
      </c>
      <c r="AL1254" s="12">
        <f t="shared" si="73"/>
        <v>373.46935999999999</v>
      </c>
      <c r="AM1254" s="12">
        <f t="shared" si="73"/>
        <v>369.09266001999998</v>
      </c>
      <c r="AN1254" s="12">
        <f t="shared" si="73"/>
        <v>0</v>
      </c>
      <c r="AO1254" s="12">
        <f t="shared" si="73"/>
        <v>4.3766999799999997</v>
      </c>
      <c r="AP1254" s="12">
        <f t="shared" si="73"/>
        <v>297.00544729000001</v>
      </c>
      <c r="AQ1254" s="12">
        <f t="shared" si="73"/>
        <v>297.00544729000001</v>
      </c>
      <c r="AR1254" s="12">
        <f t="shared" si="73"/>
        <v>0</v>
      </c>
      <c r="AS1254" s="12">
        <f t="shared" si="73"/>
        <v>151.00315799999998</v>
      </c>
      <c r="AT1254" s="12">
        <f t="shared" si="73"/>
        <v>821.47796529000004</v>
      </c>
      <c r="AU1254" s="12">
        <f t="shared" si="73"/>
        <v>921.26447546999998</v>
      </c>
      <c r="AV1254" s="12">
        <f t="shared" si="73"/>
        <v>1244.79242931</v>
      </c>
      <c r="AW1254" s="12">
        <f t="shared" si="73"/>
        <v>2166.05690478</v>
      </c>
      <c r="AX1254" s="12">
        <f t="shared" si="73"/>
        <v>346.06577679999998</v>
      </c>
      <c r="AY1254" s="12">
        <f t="shared" si="73"/>
        <v>234.46114262999998</v>
      </c>
      <c r="AZ1254" s="12">
        <f t="shared" si="73"/>
        <v>1585.5299853500001</v>
      </c>
    </row>
    <row r="1255" spans="2:52" x14ac:dyDescent="0.25">
      <c r="B1255" s="14" t="s">
        <v>952</v>
      </c>
    </row>
    <row r="1256" spans="2:52" x14ac:dyDescent="0.25">
      <c r="B1256" s="15" t="s">
        <v>968</v>
      </c>
      <c r="C1256" s="28">
        <v>0</v>
      </c>
      <c r="D1256" s="28">
        <v>0</v>
      </c>
      <c r="E1256" s="28">
        <v>0</v>
      </c>
      <c r="F1256" s="28">
        <v>0</v>
      </c>
      <c r="G1256" s="28">
        <v>0</v>
      </c>
      <c r="H1256" s="28">
        <v>0</v>
      </c>
      <c r="I1256" s="28">
        <v>0</v>
      </c>
      <c r="J1256" s="28">
        <v>0</v>
      </c>
      <c r="K1256" s="28">
        <v>0</v>
      </c>
      <c r="L1256" s="28">
        <v>0</v>
      </c>
      <c r="M1256" s="28">
        <v>0</v>
      </c>
      <c r="N1256" s="28">
        <v>0</v>
      </c>
      <c r="O1256" s="28">
        <v>0</v>
      </c>
      <c r="P1256" s="28">
        <v>0</v>
      </c>
      <c r="Q1256" s="28">
        <v>0</v>
      </c>
      <c r="R1256" s="28">
        <v>0</v>
      </c>
      <c r="S1256" s="28">
        <v>0</v>
      </c>
      <c r="T1256" s="28">
        <v>0</v>
      </c>
      <c r="U1256" s="28">
        <v>0</v>
      </c>
      <c r="V1256" s="28">
        <v>0</v>
      </c>
      <c r="W1256" s="28">
        <v>0</v>
      </c>
      <c r="X1256" s="28">
        <v>0</v>
      </c>
      <c r="Y1256" s="28">
        <v>0</v>
      </c>
      <c r="Z1256" s="28">
        <v>0</v>
      </c>
      <c r="AA1256" s="28">
        <v>0</v>
      </c>
      <c r="AB1256" s="28">
        <v>0</v>
      </c>
      <c r="AC1256" s="28">
        <v>0</v>
      </c>
      <c r="AD1256" s="28">
        <v>0</v>
      </c>
      <c r="AE1256" s="28">
        <v>0</v>
      </c>
      <c r="AF1256" s="28">
        <v>0</v>
      </c>
      <c r="AG1256" s="28">
        <v>0</v>
      </c>
      <c r="AH1256" s="28">
        <v>0</v>
      </c>
      <c r="AI1256" s="28">
        <v>0</v>
      </c>
      <c r="AJ1256" s="28">
        <v>0</v>
      </c>
      <c r="AK1256" s="28">
        <v>0</v>
      </c>
      <c r="AL1256" s="28">
        <v>0</v>
      </c>
      <c r="AM1256" s="28">
        <v>0</v>
      </c>
      <c r="AN1256" s="28">
        <v>0</v>
      </c>
      <c r="AO1256" s="28">
        <v>0</v>
      </c>
      <c r="AP1256" s="28">
        <v>0</v>
      </c>
      <c r="AQ1256" s="28">
        <v>0</v>
      </c>
      <c r="AR1256" s="28">
        <v>0</v>
      </c>
      <c r="AS1256" s="28">
        <v>0</v>
      </c>
      <c r="AT1256" s="28">
        <v>0</v>
      </c>
      <c r="AU1256" s="28">
        <v>0</v>
      </c>
      <c r="AV1256" s="28">
        <v>0</v>
      </c>
      <c r="AW1256" s="28">
        <v>0</v>
      </c>
      <c r="AX1256" s="28">
        <v>0</v>
      </c>
      <c r="AY1256" s="28">
        <v>0</v>
      </c>
      <c r="AZ1256" s="28">
        <v>0</v>
      </c>
    </row>
    <row r="1257" spans="2:52" x14ac:dyDescent="0.25">
      <c r="B1257" s="15" t="s">
        <v>969</v>
      </c>
      <c r="C1257" s="28">
        <v>0</v>
      </c>
      <c r="D1257" s="28">
        <v>0</v>
      </c>
      <c r="E1257" s="28">
        <v>0</v>
      </c>
      <c r="F1257" s="28">
        <v>0</v>
      </c>
      <c r="G1257" s="28">
        <v>0</v>
      </c>
      <c r="H1257" s="28">
        <v>0</v>
      </c>
      <c r="I1257" s="28">
        <v>0</v>
      </c>
      <c r="J1257" s="28">
        <v>0</v>
      </c>
      <c r="K1257" s="28">
        <v>0</v>
      </c>
      <c r="L1257" s="28">
        <v>0</v>
      </c>
      <c r="M1257" s="28">
        <v>0</v>
      </c>
      <c r="N1257" s="28">
        <v>0</v>
      </c>
      <c r="O1257" s="28">
        <v>0</v>
      </c>
      <c r="P1257" s="28">
        <v>0</v>
      </c>
      <c r="Q1257" s="28">
        <v>0</v>
      </c>
      <c r="R1257" s="28">
        <v>0</v>
      </c>
      <c r="S1257" s="28">
        <v>0</v>
      </c>
      <c r="T1257" s="28">
        <v>0</v>
      </c>
      <c r="U1257" s="28">
        <v>0</v>
      </c>
      <c r="V1257" s="28">
        <v>0</v>
      </c>
      <c r="W1257" s="28">
        <v>0</v>
      </c>
      <c r="X1257" s="28">
        <v>0</v>
      </c>
      <c r="Y1257" s="28">
        <v>0</v>
      </c>
      <c r="Z1257" s="28">
        <v>0</v>
      </c>
      <c r="AA1257" s="28">
        <v>0</v>
      </c>
      <c r="AB1257" s="28">
        <v>0</v>
      </c>
      <c r="AC1257" s="28">
        <v>0</v>
      </c>
      <c r="AD1257" s="28">
        <v>0</v>
      </c>
      <c r="AE1257" s="28">
        <v>0</v>
      </c>
      <c r="AF1257" s="28">
        <v>0</v>
      </c>
      <c r="AG1257" s="28">
        <v>0</v>
      </c>
      <c r="AH1257" s="28">
        <v>0</v>
      </c>
      <c r="AI1257" s="28">
        <v>0</v>
      </c>
      <c r="AJ1257" s="28">
        <v>0</v>
      </c>
      <c r="AK1257" s="28">
        <v>0</v>
      </c>
      <c r="AL1257" s="28">
        <v>0</v>
      </c>
      <c r="AM1257" s="28">
        <v>0</v>
      </c>
      <c r="AN1257" s="28">
        <v>0</v>
      </c>
      <c r="AO1257" s="28">
        <v>0</v>
      </c>
      <c r="AP1257" s="28">
        <v>0</v>
      </c>
      <c r="AQ1257" s="28">
        <v>0</v>
      </c>
      <c r="AR1257" s="28">
        <v>0</v>
      </c>
      <c r="AS1257" s="28">
        <v>0</v>
      </c>
      <c r="AT1257" s="28">
        <v>0</v>
      </c>
      <c r="AU1257" s="28">
        <v>0</v>
      </c>
      <c r="AV1257" s="28">
        <v>0</v>
      </c>
      <c r="AW1257" s="28">
        <v>0</v>
      </c>
      <c r="AX1257" s="28">
        <v>0</v>
      </c>
      <c r="AY1257" s="28">
        <v>0</v>
      </c>
      <c r="AZ1257" s="28">
        <v>0</v>
      </c>
    </row>
    <row r="1258" spans="2:52" x14ac:dyDescent="0.25">
      <c r="B1258" s="15" t="s">
        <v>970</v>
      </c>
      <c r="C1258" s="28">
        <v>0</v>
      </c>
      <c r="D1258" s="28">
        <v>0</v>
      </c>
      <c r="E1258" s="28">
        <v>0</v>
      </c>
      <c r="F1258" s="28">
        <v>0</v>
      </c>
      <c r="G1258" s="28">
        <v>0</v>
      </c>
      <c r="H1258" s="28">
        <v>0</v>
      </c>
      <c r="I1258" s="28">
        <v>0</v>
      </c>
      <c r="J1258" s="28">
        <v>0</v>
      </c>
      <c r="K1258" s="28">
        <v>0</v>
      </c>
      <c r="L1258" s="28">
        <v>0</v>
      </c>
      <c r="M1258" s="28">
        <v>0</v>
      </c>
      <c r="N1258" s="28">
        <v>0</v>
      </c>
      <c r="O1258" s="28">
        <v>0</v>
      </c>
      <c r="P1258" s="28">
        <v>0</v>
      </c>
      <c r="Q1258" s="28">
        <v>0</v>
      </c>
      <c r="R1258" s="28">
        <v>0</v>
      </c>
      <c r="S1258" s="28">
        <v>0</v>
      </c>
      <c r="T1258" s="28">
        <v>0</v>
      </c>
      <c r="U1258" s="28">
        <v>0</v>
      </c>
      <c r="V1258" s="28">
        <v>0</v>
      </c>
      <c r="W1258" s="28">
        <v>0</v>
      </c>
      <c r="X1258" s="28">
        <v>0</v>
      </c>
      <c r="Y1258" s="28">
        <v>0</v>
      </c>
      <c r="Z1258" s="28">
        <v>0</v>
      </c>
      <c r="AA1258" s="28">
        <v>0</v>
      </c>
      <c r="AB1258" s="28">
        <v>0</v>
      </c>
      <c r="AC1258" s="28">
        <v>0</v>
      </c>
      <c r="AD1258" s="28">
        <v>0</v>
      </c>
      <c r="AE1258" s="28">
        <v>0</v>
      </c>
      <c r="AF1258" s="28">
        <v>0</v>
      </c>
      <c r="AG1258" s="28">
        <v>0</v>
      </c>
      <c r="AH1258" s="28">
        <v>0</v>
      </c>
      <c r="AI1258" s="28">
        <v>0</v>
      </c>
      <c r="AJ1258" s="28">
        <v>0</v>
      </c>
      <c r="AK1258" s="28">
        <v>0</v>
      </c>
      <c r="AL1258" s="28">
        <v>0</v>
      </c>
      <c r="AM1258" s="28">
        <v>0</v>
      </c>
      <c r="AN1258" s="28">
        <v>0</v>
      </c>
      <c r="AO1258" s="28">
        <v>0</v>
      </c>
      <c r="AP1258" s="28">
        <v>0</v>
      </c>
      <c r="AQ1258" s="28">
        <v>0</v>
      </c>
      <c r="AR1258" s="28">
        <v>0</v>
      </c>
      <c r="AS1258" s="28">
        <v>0</v>
      </c>
      <c r="AT1258" s="28">
        <v>0</v>
      </c>
      <c r="AU1258" s="28">
        <v>0</v>
      </c>
      <c r="AV1258" s="28">
        <v>0</v>
      </c>
      <c r="AW1258" s="28">
        <v>0</v>
      </c>
      <c r="AX1258" s="28">
        <v>0</v>
      </c>
      <c r="AY1258" s="28">
        <v>0</v>
      </c>
      <c r="AZ1258" s="28">
        <v>0</v>
      </c>
    </row>
    <row r="1259" spans="2:52" x14ac:dyDescent="0.25">
      <c r="B1259" s="15" t="s">
        <v>972</v>
      </c>
      <c r="C1259" s="28">
        <v>0</v>
      </c>
      <c r="D1259" s="28">
        <v>0</v>
      </c>
      <c r="E1259" s="28">
        <v>0</v>
      </c>
      <c r="F1259" s="28">
        <v>0</v>
      </c>
      <c r="G1259" s="28">
        <v>0</v>
      </c>
      <c r="H1259" s="28">
        <v>0</v>
      </c>
      <c r="I1259" s="28">
        <v>0</v>
      </c>
      <c r="J1259" s="28">
        <v>0</v>
      </c>
      <c r="K1259" s="28">
        <v>0</v>
      </c>
      <c r="L1259" s="28">
        <v>0</v>
      </c>
      <c r="M1259" s="28">
        <v>0</v>
      </c>
      <c r="N1259" s="28">
        <v>0</v>
      </c>
      <c r="O1259" s="28">
        <v>0</v>
      </c>
      <c r="P1259" s="28">
        <v>0</v>
      </c>
      <c r="Q1259" s="28">
        <v>0</v>
      </c>
      <c r="R1259" s="28">
        <v>0</v>
      </c>
      <c r="S1259" s="28">
        <v>0</v>
      </c>
      <c r="T1259" s="28">
        <v>0</v>
      </c>
      <c r="U1259" s="28">
        <v>0</v>
      </c>
      <c r="V1259" s="28">
        <v>0</v>
      </c>
      <c r="W1259" s="28">
        <v>0</v>
      </c>
      <c r="X1259" s="28">
        <v>0</v>
      </c>
      <c r="Y1259" s="28">
        <v>0</v>
      </c>
      <c r="Z1259" s="28">
        <v>0</v>
      </c>
      <c r="AA1259" s="28">
        <v>0</v>
      </c>
      <c r="AB1259" s="28">
        <v>0</v>
      </c>
      <c r="AC1259" s="28">
        <v>0</v>
      </c>
      <c r="AD1259" s="28">
        <v>0</v>
      </c>
      <c r="AE1259" s="28">
        <v>0</v>
      </c>
      <c r="AF1259" s="28">
        <v>0</v>
      </c>
      <c r="AG1259" s="28">
        <v>0</v>
      </c>
      <c r="AH1259" s="28">
        <v>0</v>
      </c>
      <c r="AI1259" s="28">
        <v>0</v>
      </c>
      <c r="AJ1259" s="28">
        <v>0</v>
      </c>
      <c r="AK1259" s="28">
        <v>0</v>
      </c>
      <c r="AL1259" s="28">
        <v>0</v>
      </c>
      <c r="AM1259" s="28">
        <v>0</v>
      </c>
      <c r="AN1259" s="28">
        <v>0</v>
      </c>
      <c r="AO1259" s="28">
        <v>0</v>
      </c>
      <c r="AP1259" s="28">
        <v>0</v>
      </c>
      <c r="AQ1259" s="28">
        <v>0</v>
      </c>
      <c r="AR1259" s="28">
        <v>0</v>
      </c>
      <c r="AS1259" s="28">
        <v>0</v>
      </c>
      <c r="AT1259" s="28">
        <v>0</v>
      </c>
      <c r="AU1259" s="28">
        <v>0</v>
      </c>
      <c r="AV1259" s="28">
        <v>0</v>
      </c>
      <c r="AW1259" s="28">
        <v>0</v>
      </c>
      <c r="AX1259" s="28">
        <v>0</v>
      </c>
      <c r="AY1259" s="28">
        <v>0</v>
      </c>
      <c r="AZ1259" s="28">
        <v>0</v>
      </c>
    </row>
    <row r="1260" spans="2:52" x14ac:dyDescent="0.25">
      <c r="B1260" s="15" t="s">
        <v>964</v>
      </c>
      <c r="C1260" s="28">
        <v>1.04779489</v>
      </c>
      <c r="D1260" s="28">
        <v>0.23096484</v>
      </c>
      <c r="E1260" s="28">
        <v>0.14014784</v>
      </c>
      <c r="F1260" s="28">
        <v>3.9684999999999998E-2</v>
      </c>
      <c r="G1260" s="28">
        <v>5.1131999999999997E-2</v>
      </c>
      <c r="H1260" s="28">
        <v>0.81683005000000009</v>
      </c>
      <c r="I1260" s="28">
        <v>6.3589999999999994E-2</v>
      </c>
      <c r="J1260" s="28">
        <v>0.75324005000000005</v>
      </c>
      <c r="K1260" s="28">
        <v>0</v>
      </c>
      <c r="L1260" s="28">
        <v>0</v>
      </c>
      <c r="M1260" s="28">
        <v>71.631591</v>
      </c>
      <c r="N1260" s="28">
        <v>71.631591</v>
      </c>
      <c r="O1260" s="28">
        <v>0</v>
      </c>
      <c r="P1260" s="28">
        <v>0</v>
      </c>
      <c r="Q1260" s="28">
        <v>0</v>
      </c>
      <c r="R1260" s="28">
        <v>72.679385890000006</v>
      </c>
      <c r="S1260" s="28">
        <v>38.647782569999997</v>
      </c>
      <c r="T1260" s="28">
        <v>0</v>
      </c>
      <c r="U1260" s="28">
        <v>5.3833720099999995</v>
      </c>
      <c r="V1260" s="28">
        <v>0</v>
      </c>
      <c r="W1260" s="28">
        <v>0</v>
      </c>
      <c r="X1260" s="28">
        <v>3.2097366600000004</v>
      </c>
      <c r="Y1260" s="28">
        <v>14.094114970000001</v>
      </c>
      <c r="Z1260" s="28">
        <v>0</v>
      </c>
      <c r="AA1260" s="28">
        <v>61.335006209999996</v>
      </c>
      <c r="AB1260" s="28">
        <v>11.344379679999999</v>
      </c>
      <c r="AC1260" s="28">
        <v>0</v>
      </c>
      <c r="AD1260" s="28">
        <v>0</v>
      </c>
      <c r="AE1260" s="28">
        <v>0</v>
      </c>
      <c r="AF1260" s="28">
        <v>0</v>
      </c>
      <c r="AG1260" s="28">
        <v>0</v>
      </c>
      <c r="AH1260" s="28">
        <v>0</v>
      </c>
      <c r="AI1260" s="28">
        <v>0</v>
      </c>
      <c r="AJ1260" s="28">
        <v>0</v>
      </c>
      <c r="AK1260" s="28">
        <v>0</v>
      </c>
      <c r="AL1260" s="28">
        <v>0</v>
      </c>
      <c r="AM1260" s="28">
        <v>0</v>
      </c>
      <c r="AN1260" s="28">
        <v>0</v>
      </c>
      <c r="AO1260" s="28">
        <v>0</v>
      </c>
      <c r="AP1260" s="28">
        <v>10.460005000000001</v>
      </c>
      <c r="AQ1260" s="28">
        <v>10.460005000000001</v>
      </c>
      <c r="AR1260" s="28">
        <v>0</v>
      </c>
      <c r="AS1260" s="28">
        <v>0</v>
      </c>
      <c r="AT1260" s="28">
        <v>10.460005000000001</v>
      </c>
      <c r="AU1260" s="28">
        <v>0.88437467999999997</v>
      </c>
      <c r="AV1260" s="28">
        <v>0.77168899999999996</v>
      </c>
      <c r="AW1260" s="28">
        <v>1.6560636799999999</v>
      </c>
      <c r="AX1260" s="28">
        <v>0.60004999999999997</v>
      </c>
      <c r="AY1260" s="28">
        <v>0</v>
      </c>
      <c r="AZ1260" s="28">
        <v>1.05601368</v>
      </c>
    </row>
    <row r="1261" spans="2:52" x14ac:dyDescent="0.25">
      <c r="B1261" s="15" t="s">
        <v>965</v>
      </c>
      <c r="C1261" s="28">
        <v>2.84207213</v>
      </c>
      <c r="D1261" s="28">
        <v>0.68149027000000006</v>
      </c>
      <c r="E1261" s="28">
        <v>9.7696389999999994E-2</v>
      </c>
      <c r="F1261" s="28">
        <v>0.47949787999999999</v>
      </c>
      <c r="G1261" s="28">
        <v>0.104296</v>
      </c>
      <c r="H1261" s="28">
        <v>2.1605818599999997</v>
      </c>
      <c r="I1261" s="28">
        <v>0.99549586000000001</v>
      </c>
      <c r="J1261" s="28">
        <v>0.157752</v>
      </c>
      <c r="K1261" s="28">
        <v>1.007334</v>
      </c>
      <c r="L1261" s="28">
        <v>0</v>
      </c>
      <c r="M1261" s="28">
        <v>67.61558119</v>
      </c>
      <c r="N1261" s="28">
        <v>66.066630000000004</v>
      </c>
      <c r="O1261" s="28">
        <v>1.5489511899999999</v>
      </c>
      <c r="P1261" s="28">
        <v>0</v>
      </c>
      <c r="Q1261" s="28">
        <v>0</v>
      </c>
      <c r="R1261" s="28">
        <v>70.457653319999991</v>
      </c>
      <c r="S1261" s="28">
        <v>50.424263689999997</v>
      </c>
      <c r="T1261" s="28">
        <v>0</v>
      </c>
      <c r="U1261" s="28">
        <v>2.4620514999999998</v>
      </c>
      <c r="V1261" s="28">
        <v>0</v>
      </c>
      <c r="W1261" s="28">
        <v>0</v>
      </c>
      <c r="X1261" s="28">
        <v>4.5551834099999997</v>
      </c>
      <c r="Y1261" s="28">
        <v>4.9527459199999999</v>
      </c>
      <c r="Z1261" s="28">
        <v>0</v>
      </c>
      <c r="AA1261" s="28">
        <v>62.394244519999994</v>
      </c>
      <c r="AB1261" s="28">
        <v>8.0634087999999995</v>
      </c>
      <c r="AC1261" s="28">
        <v>0</v>
      </c>
      <c r="AD1261" s="28">
        <v>0</v>
      </c>
      <c r="AE1261" s="28">
        <v>0</v>
      </c>
      <c r="AF1261" s="28">
        <v>0</v>
      </c>
      <c r="AG1261" s="28">
        <v>0</v>
      </c>
      <c r="AH1261" s="28">
        <v>0</v>
      </c>
      <c r="AI1261" s="28">
        <v>0</v>
      </c>
      <c r="AJ1261" s="28">
        <v>0</v>
      </c>
      <c r="AK1261" s="28">
        <v>0</v>
      </c>
      <c r="AL1261" s="28">
        <v>0.27617946000000004</v>
      </c>
      <c r="AM1261" s="28">
        <v>0.27617946000000004</v>
      </c>
      <c r="AN1261" s="28">
        <v>0</v>
      </c>
      <c r="AO1261" s="28">
        <v>0</v>
      </c>
      <c r="AP1261" s="28">
        <v>0.68164226000000006</v>
      </c>
      <c r="AQ1261" s="28">
        <v>0.68164226000000006</v>
      </c>
      <c r="AR1261" s="28">
        <v>0</v>
      </c>
      <c r="AS1261" s="28">
        <v>0</v>
      </c>
      <c r="AT1261" s="28">
        <v>0.95782171999999999</v>
      </c>
      <c r="AU1261" s="28">
        <v>7.1055870800000003</v>
      </c>
      <c r="AV1261" s="28">
        <v>1.6357759999999999</v>
      </c>
      <c r="AW1261" s="28">
        <v>8.7413630799999993</v>
      </c>
      <c r="AX1261" s="28">
        <v>0.40964800000000001</v>
      </c>
      <c r="AY1261" s="28">
        <v>0</v>
      </c>
      <c r="AZ1261" s="28">
        <v>8.3317150800000004</v>
      </c>
    </row>
    <row r="1262" spans="2:52" x14ac:dyDescent="0.25">
      <c r="B1262" s="15" t="s">
        <v>966</v>
      </c>
      <c r="C1262" s="28">
        <v>0.31239933999999997</v>
      </c>
      <c r="D1262" s="28">
        <v>0.10472334</v>
      </c>
      <c r="E1262" s="28">
        <v>4.3877339999999994E-2</v>
      </c>
      <c r="F1262" s="28">
        <v>1.0120000000000001E-2</v>
      </c>
      <c r="G1262" s="28">
        <v>5.0726E-2</v>
      </c>
      <c r="H1262" s="28">
        <v>0.207676</v>
      </c>
      <c r="I1262" s="28">
        <v>0.13023100000000001</v>
      </c>
      <c r="J1262" s="28">
        <v>7.7445E-2</v>
      </c>
      <c r="K1262" s="28">
        <v>0</v>
      </c>
      <c r="L1262" s="28">
        <v>0</v>
      </c>
      <c r="M1262" s="28">
        <v>107.90227953</v>
      </c>
      <c r="N1262" s="28">
        <v>107.822005</v>
      </c>
      <c r="O1262" s="28">
        <v>8.0274529999999997E-2</v>
      </c>
      <c r="P1262" s="28">
        <v>0</v>
      </c>
      <c r="Q1262" s="28">
        <v>0</v>
      </c>
      <c r="R1262" s="28">
        <v>108.21467887</v>
      </c>
      <c r="S1262" s="28">
        <v>73.426227620000006</v>
      </c>
      <c r="T1262" s="28">
        <v>0</v>
      </c>
      <c r="U1262" s="28">
        <v>5.2171785799999997</v>
      </c>
      <c r="V1262" s="28">
        <v>0</v>
      </c>
      <c r="W1262" s="28">
        <v>0</v>
      </c>
      <c r="X1262" s="28">
        <v>2.7468052300000001</v>
      </c>
      <c r="Y1262" s="28">
        <v>16.240221039999998</v>
      </c>
      <c r="Z1262" s="28">
        <v>0</v>
      </c>
      <c r="AA1262" s="28">
        <v>97.630432470000002</v>
      </c>
      <c r="AB1262" s="28">
        <v>10.5842464</v>
      </c>
      <c r="AC1262" s="28">
        <v>0</v>
      </c>
      <c r="AD1262" s="28">
        <v>0</v>
      </c>
      <c r="AE1262" s="28">
        <v>0</v>
      </c>
      <c r="AF1262" s="28">
        <v>0</v>
      </c>
      <c r="AG1262" s="28">
        <v>0</v>
      </c>
      <c r="AH1262" s="28">
        <v>0</v>
      </c>
      <c r="AI1262" s="28">
        <v>0</v>
      </c>
      <c r="AJ1262" s="28">
        <v>0</v>
      </c>
      <c r="AK1262" s="28">
        <v>0</v>
      </c>
      <c r="AL1262" s="28">
        <v>3.2129225400000001</v>
      </c>
      <c r="AM1262" s="28">
        <v>3.2129225400000001</v>
      </c>
      <c r="AN1262" s="28">
        <v>0</v>
      </c>
      <c r="AO1262" s="28">
        <v>0</v>
      </c>
      <c r="AP1262" s="28">
        <v>7</v>
      </c>
      <c r="AQ1262" s="28">
        <v>7</v>
      </c>
      <c r="AR1262" s="28">
        <v>0</v>
      </c>
      <c r="AS1262" s="28">
        <v>0</v>
      </c>
      <c r="AT1262" s="28">
        <v>10.212922539999999</v>
      </c>
      <c r="AU1262" s="28">
        <v>0.37132386000000001</v>
      </c>
      <c r="AV1262" s="28">
        <v>0.16003999999999999</v>
      </c>
      <c r="AW1262" s="28">
        <v>0.53136386000000002</v>
      </c>
      <c r="AX1262" s="28">
        <v>0</v>
      </c>
      <c r="AY1262" s="28">
        <v>0</v>
      </c>
      <c r="AZ1262" s="28">
        <v>0.53136386000000002</v>
      </c>
    </row>
    <row r="1263" spans="2:52" x14ac:dyDescent="0.25">
      <c r="B1263" s="15" t="s">
        <v>973</v>
      </c>
      <c r="C1263" s="28">
        <v>0.22562995000000002</v>
      </c>
      <c r="D1263" s="28">
        <v>0.12138794999999999</v>
      </c>
      <c r="E1263" s="28">
        <v>1.1144389999999999E-2</v>
      </c>
      <c r="F1263" s="28">
        <v>5.5759000000000003E-2</v>
      </c>
      <c r="G1263" s="28">
        <v>5.4484559999999994E-2</v>
      </c>
      <c r="H1263" s="28">
        <v>0.104242</v>
      </c>
      <c r="I1263" s="28">
        <v>5.3769999999999998E-2</v>
      </c>
      <c r="J1263" s="28">
        <v>5.0472000000000003E-2</v>
      </c>
      <c r="K1263" s="28">
        <v>0</v>
      </c>
      <c r="L1263" s="28">
        <v>0</v>
      </c>
      <c r="M1263" s="28">
        <v>43.842051529999999</v>
      </c>
      <c r="N1263" s="28">
        <v>43.797975999999998</v>
      </c>
      <c r="O1263" s="28">
        <v>0</v>
      </c>
      <c r="P1263" s="28">
        <v>4.4075530000000002E-2</v>
      </c>
      <c r="Q1263" s="28">
        <v>0</v>
      </c>
      <c r="R1263" s="28">
        <v>44.067681480000005</v>
      </c>
      <c r="S1263" s="28">
        <v>37.53177522</v>
      </c>
      <c r="T1263" s="28">
        <v>0</v>
      </c>
      <c r="U1263" s="28">
        <v>1.0472331400000001</v>
      </c>
      <c r="V1263" s="28">
        <v>0</v>
      </c>
      <c r="W1263" s="28">
        <v>0</v>
      </c>
      <c r="X1263" s="28">
        <v>1.08111259</v>
      </c>
      <c r="Y1263" s="28">
        <v>4.3957206399999995</v>
      </c>
      <c r="Z1263" s="28">
        <v>0</v>
      </c>
      <c r="AA1263" s="28">
        <v>44.055841590000007</v>
      </c>
      <c r="AB1263" s="28">
        <v>1.1839889999999999E-2</v>
      </c>
      <c r="AC1263" s="28">
        <v>0</v>
      </c>
      <c r="AD1263" s="28">
        <v>0</v>
      </c>
      <c r="AE1263" s="28">
        <v>0</v>
      </c>
      <c r="AF1263" s="28">
        <v>0</v>
      </c>
      <c r="AG1263" s="28">
        <v>0</v>
      </c>
      <c r="AH1263" s="28">
        <v>0</v>
      </c>
      <c r="AI1263" s="28">
        <v>0</v>
      </c>
      <c r="AJ1263" s="28">
        <v>4.5339330000000004E-2</v>
      </c>
      <c r="AK1263" s="28">
        <v>4.5339330000000004E-2</v>
      </c>
      <c r="AL1263" s="28">
        <v>0</v>
      </c>
      <c r="AM1263" s="28">
        <v>0</v>
      </c>
      <c r="AN1263" s="28">
        <v>0</v>
      </c>
      <c r="AO1263" s="28">
        <v>0</v>
      </c>
      <c r="AP1263" s="28">
        <v>0</v>
      </c>
      <c r="AQ1263" s="28">
        <v>0</v>
      </c>
      <c r="AR1263" s="28">
        <v>0</v>
      </c>
      <c r="AS1263" s="28">
        <v>0</v>
      </c>
      <c r="AT1263" s="28">
        <v>0</v>
      </c>
      <c r="AU1263" s="28">
        <v>5.7179220000000003E-2</v>
      </c>
      <c r="AV1263" s="28">
        <v>2.0194860000000002E-2</v>
      </c>
      <c r="AW1263" s="28">
        <v>7.7374079999999998E-2</v>
      </c>
      <c r="AX1263" s="28">
        <v>0</v>
      </c>
      <c r="AY1263" s="28">
        <v>0</v>
      </c>
      <c r="AZ1263" s="28">
        <v>7.7374079999999998E-2</v>
      </c>
    </row>
    <row r="1264" spans="2:52" x14ac:dyDescent="0.25">
      <c r="B1264" s="15" t="s">
        <v>967</v>
      </c>
      <c r="C1264" s="28">
        <v>1.40579524</v>
      </c>
      <c r="D1264" s="28">
        <v>0.44788530999999998</v>
      </c>
      <c r="E1264" s="28">
        <v>0.38551131</v>
      </c>
      <c r="F1264" s="28">
        <v>4.4150000000000002E-2</v>
      </c>
      <c r="G1264" s="28">
        <v>1.8224000000000001E-2</v>
      </c>
      <c r="H1264" s="28">
        <v>0.95790993000000002</v>
      </c>
      <c r="I1264" s="28">
        <v>0.20767099999999999</v>
      </c>
      <c r="J1264" s="28">
        <v>6.9220000000000004E-2</v>
      </c>
      <c r="K1264" s="28">
        <v>0.67101893000000001</v>
      </c>
      <c r="L1264" s="28">
        <v>0.01</v>
      </c>
      <c r="M1264" s="28">
        <v>47.293549599999999</v>
      </c>
      <c r="N1264" s="28">
        <v>46.961195250000003</v>
      </c>
      <c r="O1264" s="28">
        <v>0</v>
      </c>
      <c r="P1264" s="28">
        <v>0.33235434999999997</v>
      </c>
      <c r="Q1264" s="28">
        <v>0</v>
      </c>
      <c r="R1264" s="28">
        <v>48.699344840000002</v>
      </c>
      <c r="S1264" s="28">
        <v>37.235410080000001</v>
      </c>
      <c r="T1264" s="28">
        <v>0.15</v>
      </c>
      <c r="U1264" s="28">
        <v>2.5055355600000002</v>
      </c>
      <c r="V1264" s="28">
        <v>0</v>
      </c>
      <c r="W1264" s="28">
        <v>0</v>
      </c>
      <c r="X1264" s="28">
        <v>3.4966054900000003</v>
      </c>
      <c r="Y1264" s="28">
        <v>2.8838404799999999</v>
      </c>
      <c r="Z1264" s="28">
        <v>5.7162499999999998E-2</v>
      </c>
      <c r="AA1264" s="28">
        <v>46.328554109999999</v>
      </c>
      <c r="AB1264" s="28">
        <v>2.37079073</v>
      </c>
      <c r="AC1264" s="28">
        <v>0</v>
      </c>
      <c r="AD1264" s="28">
        <v>0</v>
      </c>
      <c r="AE1264" s="28">
        <v>0</v>
      </c>
      <c r="AF1264" s="28">
        <v>0</v>
      </c>
      <c r="AG1264" s="28">
        <v>0</v>
      </c>
      <c r="AH1264" s="28">
        <v>0</v>
      </c>
      <c r="AI1264" s="28">
        <v>0</v>
      </c>
      <c r="AJ1264" s="28">
        <v>0</v>
      </c>
      <c r="AK1264" s="28">
        <v>0</v>
      </c>
      <c r="AL1264" s="28">
        <v>1E-4</v>
      </c>
      <c r="AM1264" s="28">
        <v>1E-4</v>
      </c>
      <c r="AN1264" s="28">
        <v>0</v>
      </c>
      <c r="AO1264" s="28">
        <v>0</v>
      </c>
      <c r="AP1264" s="28">
        <v>2.00768916</v>
      </c>
      <c r="AQ1264" s="28">
        <v>2.00768916</v>
      </c>
      <c r="AR1264" s="28">
        <v>0</v>
      </c>
      <c r="AS1264" s="28">
        <v>0</v>
      </c>
      <c r="AT1264" s="28">
        <v>2.0077891599999997</v>
      </c>
      <c r="AU1264" s="28">
        <v>0.36300157</v>
      </c>
      <c r="AV1264" s="28">
        <v>0.97466200000000003</v>
      </c>
      <c r="AW1264" s="28">
        <v>1.3376635699999999</v>
      </c>
      <c r="AX1264" s="28">
        <v>0.82466222999999994</v>
      </c>
      <c r="AY1264" s="28">
        <v>0</v>
      </c>
      <c r="AZ1264" s="28">
        <v>0.51300133999999997</v>
      </c>
    </row>
    <row r="1265" spans="2:52" x14ac:dyDescent="0.25">
      <c r="B1265" s="15" t="s">
        <v>801</v>
      </c>
      <c r="C1265" s="28">
        <v>3.2116691200000003</v>
      </c>
      <c r="D1265" s="28">
        <v>3.519125E-2</v>
      </c>
      <c r="E1265" s="28">
        <v>6.6807500000000001E-3</v>
      </c>
      <c r="F1265" s="28">
        <v>2.5315500000000001E-2</v>
      </c>
      <c r="G1265" s="28">
        <v>3.1949999999999999E-3</v>
      </c>
      <c r="H1265" s="28">
        <v>3.1764778700000003</v>
      </c>
      <c r="I1265" s="28">
        <v>0.26840999999999998</v>
      </c>
      <c r="J1265" s="28">
        <v>4.1209999999999997E-2</v>
      </c>
      <c r="K1265" s="28">
        <v>2.86685787</v>
      </c>
      <c r="L1265" s="28">
        <v>0</v>
      </c>
      <c r="M1265" s="28">
        <v>85.377660900000009</v>
      </c>
      <c r="N1265" s="28">
        <v>85.287092000000001</v>
      </c>
      <c r="O1265" s="28">
        <v>9.0568899999999994E-2</v>
      </c>
      <c r="P1265" s="28">
        <v>0</v>
      </c>
      <c r="Q1265" s="28">
        <v>0</v>
      </c>
      <c r="R1265" s="28">
        <v>88.589330020000006</v>
      </c>
      <c r="S1265" s="28">
        <v>42.878827450000003</v>
      </c>
      <c r="T1265" s="28">
        <v>0</v>
      </c>
      <c r="U1265" s="28">
        <v>4.7004076599999998</v>
      </c>
      <c r="V1265" s="28">
        <v>0</v>
      </c>
      <c r="W1265" s="28">
        <v>0</v>
      </c>
      <c r="X1265" s="28">
        <v>5.3115741999999999</v>
      </c>
      <c r="Y1265" s="28">
        <v>18.297244450000001</v>
      </c>
      <c r="Z1265" s="28">
        <v>0</v>
      </c>
      <c r="AA1265" s="28">
        <v>71.188053760000003</v>
      </c>
      <c r="AB1265" s="28">
        <v>17.401276260000003</v>
      </c>
      <c r="AC1265" s="28">
        <v>0</v>
      </c>
      <c r="AD1265" s="28">
        <v>0</v>
      </c>
      <c r="AE1265" s="28">
        <v>0</v>
      </c>
      <c r="AF1265" s="28">
        <v>0</v>
      </c>
      <c r="AG1265" s="28">
        <v>0</v>
      </c>
      <c r="AH1265" s="28">
        <v>0</v>
      </c>
      <c r="AI1265" s="28">
        <v>0</v>
      </c>
      <c r="AJ1265" s="28">
        <v>0</v>
      </c>
      <c r="AK1265" s="28">
        <v>0</v>
      </c>
      <c r="AL1265" s="28">
        <v>6.1599999999999997E-3</v>
      </c>
      <c r="AM1265" s="28">
        <v>6.1599999999999997E-3</v>
      </c>
      <c r="AN1265" s="28">
        <v>0</v>
      </c>
      <c r="AO1265" s="28">
        <v>0</v>
      </c>
      <c r="AP1265" s="28">
        <v>5.7377170399999997</v>
      </c>
      <c r="AQ1265" s="28">
        <v>5.7377170399999997</v>
      </c>
      <c r="AR1265" s="28">
        <v>0</v>
      </c>
      <c r="AS1265" s="28">
        <v>0</v>
      </c>
      <c r="AT1265" s="28">
        <v>5.7438770400000001</v>
      </c>
      <c r="AU1265" s="28">
        <v>11.657399219999999</v>
      </c>
      <c r="AV1265" s="28">
        <v>0.14946975000000001</v>
      </c>
      <c r="AW1265" s="28">
        <v>11.806868969999998</v>
      </c>
      <c r="AX1265" s="28">
        <v>0</v>
      </c>
      <c r="AY1265" s="28">
        <v>0</v>
      </c>
      <c r="AZ1265" s="28">
        <v>11.806868969999998</v>
      </c>
    </row>
    <row r="1266" spans="2:52" x14ac:dyDescent="0.25">
      <c r="B1266" s="15" t="s">
        <v>971</v>
      </c>
      <c r="C1266" s="28">
        <v>1.78718482</v>
      </c>
      <c r="D1266" s="28">
        <v>0.95742278000000003</v>
      </c>
      <c r="E1266" s="28">
        <v>0.16854878000000004</v>
      </c>
      <c r="F1266" s="28">
        <v>0.18068899999999999</v>
      </c>
      <c r="G1266" s="28">
        <v>0.60818499999999998</v>
      </c>
      <c r="H1266" s="28">
        <v>0.82976204000000009</v>
      </c>
      <c r="I1266" s="28">
        <v>0.53218200000000004</v>
      </c>
      <c r="J1266" s="28">
        <v>0.21783004</v>
      </c>
      <c r="K1266" s="28">
        <v>7.9750000000000001E-2</v>
      </c>
      <c r="L1266" s="28">
        <v>0</v>
      </c>
      <c r="M1266" s="28">
        <v>45.900872999999997</v>
      </c>
      <c r="N1266" s="28">
        <v>45.900872999999997</v>
      </c>
      <c r="O1266" s="28">
        <v>0</v>
      </c>
      <c r="P1266" s="28">
        <v>0</v>
      </c>
      <c r="Q1266" s="28">
        <v>0</v>
      </c>
      <c r="R1266" s="28">
        <v>47.688057819999997</v>
      </c>
      <c r="S1266" s="28">
        <v>39.49906086</v>
      </c>
      <c r="T1266" s="28">
        <v>0</v>
      </c>
      <c r="U1266" s="28">
        <v>1.22344253</v>
      </c>
      <c r="V1266" s="28">
        <v>0</v>
      </c>
      <c r="W1266" s="28">
        <v>0</v>
      </c>
      <c r="X1266" s="28">
        <v>1.3593768700000002</v>
      </c>
      <c r="Y1266" s="28">
        <v>2.32737164</v>
      </c>
      <c r="Z1266" s="28">
        <v>0</v>
      </c>
      <c r="AA1266" s="28">
        <v>44.409251900000001</v>
      </c>
      <c r="AB1266" s="28">
        <v>3.2788059199999999</v>
      </c>
      <c r="AC1266" s="28">
        <v>0</v>
      </c>
      <c r="AD1266" s="28">
        <v>0</v>
      </c>
      <c r="AE1266" s="28">
        <v>0</v>
      </c>
      <c r="AF1266" s="28">
        <v>0</v>
      </c>
      <c r="AG1266" s="28">
        <v>0</v>
      </c>
      <c r="AH1266" s="28">
        <v>0</v>
      </c>
      <c r="AI1266" s="28">
        <v>0</v>
      </c>
      <c r="AJ1266" s="28">
        <v>0</v>
      </c>
      <c r="AK1266" s="28">
        <v>0</v>
      </c>
      <c r="AL1266" s="28">
        <v>0</v>
      </c>
      <c r="AM1266" s="28">
        <v>0</v>
      </c>
      <c r="AN1266" s="28">
        <v>0</v>
      </c>
      <c r="AO1266" s="28">
        <v>0</v>
      </c>
      <c r="AP1266" s="28">
        <v>3.0786497000000002</v>
      </c>
      <c r="AQ1266" s="28">
        <v>3.0786497000000002</v>
      </c>
      <c r="AR1266" s="28">
        <v>0</v>
      </c>
      <c r="AS1266" s="28">
        <v>0</v>
      </c>
      <c r="AT1266" s="28">
        <v>3.0786497000000002</v>
      </c>
      <c r="AU1266" s="28">
        <v>0.20015622</v>
      </c>
      <c r="AV1266" s="28">
        <v>0.235351</v>
      </c>
      <c r="AW1266" s="28">
        <v>0.43550722000000003</v>
      </c>
      <c r="AX1266" s="28">
        <v>0.19</v>
      </c>
      <c r="AY1266" s="28">
        <v>0</v>
      </c>
      <c r="AZ1266" s="28">
        <v>0.24550722</v>
      </c>
    </row>
    <row r="1267" spans="2:52" x14ac:dyDescent="0.25">
      <c r="B1267" s="25" t="s">
        <v>1582</v>
      </c>
      <c r="C1267" s="26">
        <f t="shared" ref="C1267:AZ1267" si="74">SUM(C1256:C1266)</f>
        <v>10.832545490000001</v>
      </c>
      <c r="D1267" s="26">
        <f t="shared" si="74"/>
        <v>2.5790657399999999</v>
      </c>
      <c r="E1267" s="26">
        <f t="shared" si="74"/>
        <v>0.8536068</v>
      </c>
      <c r="F1267" s="26">
        <f t="shared" si="74"/>
        <v>0.83521638000000009</v>
      </c>
      <c r="G1267" s="26">
        <f t="shared" si="74"/>
        <v>0.89024256000000002</v>
      </c>
      <c r="H1267" s="26">
        <f t="shared" si="74"/>
        <v>8.2534797500000003</v>
      </c>
      <c r="I1267" s="26">
        <f t="shared" si="74"/>
        <v>2.2513498599999999</v>
      </c>
      <c r="J1267" s="26">
        <f t="shared" si="74"/>
        <v>1.36716909</v>
      </c>
      <c r="K1267" s="26">
        <f t="shared" si="74"/>
        <v>4.6249607999999993</v>
      </c>
      <c r="L1267" s="26">
        <f t="shared" si="74"/>
        <v>0.01</v>
      </c>
      <c r="M1267" s="26">
        <f t="shared" si="74"/>
        <v>469.56358675000001</v>
      </c>
      <c r="N1267" s="26">
        <f t="shared" si="74"/>
        <v>467.46736225000001</v>
      </c>
      <c r="O1267" s="26">
        <f t="shared" si="74"/>
        <v>1.7197946200000001</v>
      </c>
      <c r="P1267" s="26">
        <f t="shared" si="74"/>
        <v>0.37642987999999999</v>
      </c>
      <c r="Q1267" s="26">
        <f t="shared" si="74"/>
        <v>0</v>
      </c>
      <c r="R1267" s="26">
        <f t="shared" si="74"/>
        <v>480.39613223999999</v>
      </c>
      <c r="S1267" s="26">
        <f t="shared" si="74"/>
        <v>319.64334749</v>
      </c>
      <c r="T1267" s="26">
        <f t="shared" si="74"/>
        <v>0.15</v>
      </c>
      <c r="U1267" s="26">
        <f t="shared" si="74"/>
        <v>22.53922098</v>
      </c>
      <c r="V1267" s="26">
        <f t="shared" si="74"/>
        <v>0</v>
      </c>
      <c r="W1267" s="26">
        <f t="shared" si="74"/>
        <v>0</v>
      </c>
      <c r="X1267" s="26">
        <f t="shared" si="74"/>
        <v>21.76039445</v>
      </c>
      <c r="Y1267" s="26">
        <f t="shared" si="74"/>
        <v>63.19125914</v>
      </c>
      <c r="Z1267" s="26">
        <f t="shared" si="74"/>
        <v>5.7162499999999998E-2</v>
      </c>
      <c r="AA1267" s="26">
        <f t="shared" si="74"/>
        <v>427.34138455999999</v>
      </c>
      <c r="AB1267" s="26">
        <f t="shared" si="74"/>
        <v>53.054747680000006</v>
      </c>
      <c r="AC1267" s="26">
        <f t="shared" si="74"/>
        <v>0</v>
      </c>
      <c r="AD1267" s="26">
        <f t="shared" si="74"/>
        <v>0</v>
      </c>
      <c r="AE1267" s="26">
        <f t="shared" si="74"/>
        <v>0</v>
      </c>
      <c r="AF1267" s="26">
        <f t="shared" si="74"/>
        <v>0</v>
      </c>
      <c r="AG1267" s="26">
        <f t="shared" si="74"/>
        <v>0</v>
      </c>
      <c r="AH1267" s="26">
        <f t="shared" si="74"/>
        <v>0</v>
      </c>
      <c r="AI1267" s="26">
        <f t="shared" si="74"/>
        <v>0</v>
      </c>
      <c r="AJ1267" s="26">
        <f t="shared" si="74"/>
        <v>4.5339330000000004E-2</v>
      </c>
      <c r="AK1267" s="26">
        <f t="shared" si="74"/>
        <v>4.5339330000000004E-2</v>
      </c>
      <c r="AL1267" s="26">
        <f t="shared" si="74"/>
        <v>3.4953620000000001</v>
      </c>
      <c r="AM1267" s="26">
        <f t="shared" si="74"/>
        <v>3.4953620000000001</v>
      </c>
      <c r="AN1267" s="26">
        <f t="shared" si="74"/>
        <v>0</v>
      </c>
      <c r="AO1267" s="26">
        <f t="shared" si="74"/>
        <v>0</v>
      </c>
      <c r="AP1267" s="26">
        <f t="shared" si="74"/>
        <v>28.965703159999997</v>
      </c>
      <c r="AQ1267" s="26">
        <f t="shared" si="74"/>
        <v>28.965703159999997</v>
      </c>
      <c r="AR1267" s="26">
        <f t="shared" si="74"/>
        <v>0</v>
      </c>
      <c r="AS1267" s="26">
        <f t="shared" si="74"/>
        <v>0</v>
      </c>
      <c r="AT1267" s="26">
        <f t="shared" si="74"/>
        <v>32.461065160000004</v>
      </c>
      <c r="AU1267" s="26">
        <f t="shared" si="74"/>
        <v>20.639021849999999</v>
      </c>
      <c r="AV1267" s="26">
        <f t="shared" si="74"/>
        <v>3.94718261</v>
      </c>
      <c r="AW1267" s="26">
        <f t="shared" si="74"/>
        <v>24.586204460000001</v>
      </c>
      <c r="AX1267" s="26">
        <f t="shared" si="74"/>
        <v>2.0243602300000001</v>
      </c>
      <c r="AY1267" s="26">
        <f t="shared" si="74"/>
        <v>0</v>
      </c>
      <c r="AZ1267" s="26">
        <f t="shared" si="74"/>
        <v>22.561844229999998</v>
      </c>
    </row>
    <row r="1268" spans="2:52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</row>
    <row r="1269" spans="2:52" x14ac:dyDescent="0.25">
      <c r="B1269" s="14" t="s">
        <v>953</v>
      </c>
    </row>
    <row r="1270" spans="2:52" x14ac:dyDescent="0.25">
      <c r="B1270" s="15" t="s">
        <v>979</v>
      </c>
      <c r="C1270" s="28">
        <v>2.4299599999999998E-2</v>
      </c>
      <c r="D1270" s="28">
        <v>1.1319600000000001E-2</v>
      </c>
      <c r="E1270" s="28">
        <v>1.8376E-3</v>
      </c>
      <c r="F1270" s="28">
        <v>0</v>
      </c>
      <c r="G1270" s="28">
        <v>9.4820000000000008E-3</v>
      </c>
      <c r="H1270" s="28">
        <v>1.298E-2</v>
      </c>
      <c r="I1270" s="28">
        <v>0</v>
      </c>
      <c r="J1270" s="28">
        <v>1.298E-2</v>
      </c>
      <c r="K1270" s="28">
        <v>0</v>
      </c>
      <c r="L1270" s="28">
        <v>0</v>
      </c>
      <c r="M1270" s="28">
        <v>30.079598000000001</v>
      </c>
      <c r="N1270" s="28">
        <v>30.079598000000001</v>
      </c>
      <c r="O1270" s="28">
        <v>0</v>
      </c>
      <c r="P1270" s="28">
        <v>0</v>
      </c>
      <c r="Q1270" s="28">
        <v>0</v>
      </c>
      <c r="R1270" s="28">
        <v>30.1038976</v>
      </c>
      <c r="S1270" s="28">
        <v>23.425348920000001</v>
      </c>
      <c r="T1270" s="28">
        <v>0</v>
      </c>
      <c r="U1270" s="28">
        <v>0</v>
      </c>
      <c r="V1270" s="28">
        <v>0</v>
      </c>
      <c r="W1270" s="28">
        <v>0</v>
      </c>
      <c r="X1270" s="28">
        <v>2.5596639199999998</v>
      </c>
      <c r="Y1270" s="28">
        <v>1.8258496000000002</v>
      </c>
      <c r="Z1270" s="28">
        <v>0</v>
      </c>
      <c r="AA1270" s="28">
        <v>27.810862440000005</v>
      </c>
      <c r="AB1270" s="28">
        <v>2.2930351600000001</v>
      </c>
      <c r="AC1270" s="28">
        <v>0</v>
      </c>
      <c r="AD1270" s="28">
        <v>0</v>
      </c>
      <c r="AE1270" s="28">
        <v>0</v>
      </c>
      <c r="AF1270" s="28">
        <v>0</v>
      </c>
      <c r="AG1270" s="28">
        <v>0</v>
      </c>
      <c r="AH1270" s="28">
        <v>0</v>
      </c>
      <c r="AI1270" s="28">
        <v>0</v>
      </c>
      <c r="AJ1270" s="28">
        <v>0</v>
      </c>
      <c r="AK1270" s="28">
        <v>0</v>
      </c>
      <c r="AL1270" s="28">
        <v>2.2927355999999999</v>
      </c>
      <c r="AM1270" s="28">
        <v>2.2927355999999999</v>
      </c>
      <c r="AN1270" s="28">
        <v>0</v>
      </c>
      <c r="AO1270" s="28">
        <v>0</v>
      </c>
      <c r="AP1270" s="28">
        <v>0</v>
      </c>
      <c r="AQ1270" s="28">
        <v>0</v>
      </c>
      <c r="AR1270" s="28">
        <v>0</v>
      </c>
      <c r="AS1270" s="28">
        <v>0</v>
      </c>
      <c r="AT1270" s="28">
        <v>2.2927355999999999</v>
      </c>
      <c r="AU1270" s="28">
        <v>2.9955999999999998E-4</v>
      </c>
      <c r="AV1270" s="28">
        <v>3.3330440000000003E-2</v>
      </c>
      <c r="AW1270" s="28">
        <v>3.363E-2</v>
      </c>
      <c r="AX1270" s="28">
        <v>0</v>
      </c>
      <c r="AY1270" s="28">
        <v>0</v>
      </c>
      <c r="AZ1270" s="28">
        <v>3.363E-2</v>
      </c>
    </row>
    <row r="1271" spans="2:52" x14ac:dyDescent="0.25">
      <c r="B1271" s="15" t="s">
        <v>974</v>
      </c>
      <c r="C1271" s="28">
        <v>0.67082827</v>
      </c>
      <c r="D1271" s="28">
        <v>0.18390620000000002</v>
      </c>
      <c r="E1271" s="28">
        <v>6.3046199999999997E-2</v>
      </c>
      <c r="F1271" s="28">
        <v>7.9185000000000005E-2</v>
      </c>
      <c r="G1271" s="28">
        <v>4.1674999999999997E-2</v>
      </c>
      <c r="H1271" s="28">
        <v>0.48692206999999998</v>
      </c>
      <c r="I1271" s="28">
        <v>1.5134999999999999E-2</v>
      </c>
      <c r="J1271" s="28">
        <v>5.0353000000000002E-2</v>
      </c>
      <c r="K1271" s="28">
        <v>0.10038407000000001</v>
      </c>
      <c r="L1271" s="28">
        <v>0.32105</v>
      </c>
      <c r="M1271" s="28">
        <v>97.721441870000007</v>
      </c>
      <c r="N1271" s="28">
        <v>97.011132000000003</v>
      </c>
      <c r="O1271" s="28">
        <v>0.71030987000000001</v>
      </c>
      <c r="P1271" s="28">
        <v>0</v>
      </c>
      <c r="Q1271" s="28">
        <v>0</v>
      </c>
      <c r="R1271" s="28">
        <v>98.392270139999994</v>
      </c>
      <c r="S1271" s="28">
        <v>50.759885099999998</v>
      </c>
      <c r="T1271" s="28">
        <v>2.4500000000000002</v>
      </c>
      <c r="U1271" s="28">
        <v>2.4500000000000002</v>
      </c>
      <c r="V1271" s="28">
        <v>0</v>
      </c>
      <c r="W1271" s="28">
        <v>2.4500000000000002</v>
      </c>
      <c r="X1271" s="28">
        <v>0.97499999999999998</v>
      </c>
      <c r="Y1271" s="28">
        <v>33.568360900000002</v>
      </c>
      <c r="Z1271" s="28">
        <v>0</v>
      </c>
      <c r="AA1271" s="28">
        <v>92.653245999999996</v>
      </c>
      <c r="AB1271" s="28">
        <v>5.7390241399999997</v>
      </c>
      <c r="AC1271" s="28">
        <v>0</v>
      </c>
      <c r="AD1271" s="28">
        <v>0</v>
      </c>
      <c r="AE1271" s="28">
        <v>0</v>
      </c>
      <c r="AF1271" s="28">
        <v>0</v>
      </c>
      <c r="AG1271" s="28">
        <v>0</v>
      </c>
      <c r="AH1271" s="28">
        <v>0</v>
      </c>
      <c r="AI1271" s="28">
        <v>0</v>
      </c>
      <c r="AJ1271" s="28">
        <v>0</v>
      </c>
      <c r="AK1271" s="28">
        <v>0</v>
      </c>
      <c r="AL1271" s="28">
        <v>0.2</v>
      </c>
      <c r="AM1271" s="28">
        <v>0.2</v>
      </c>
      <c r="AN1271" s="28">
        <v>0</v>
      </c>
      <c r="AO1271" s="28">
        <v>0</v>
      </c>
      <c r="AP1271" s="28">
        <v>0</v>
      </c>
      <c r="AQ1271" s="28">
        <v>0</v>
      </c>
      <c r="AR1271" s="28">
        <v>0</v>
      </c>
      <c r="AS1271" s="28">
        <v>2.2999999999999998</v>
      </c>
      <c r="AT1271" s="28">
        <v>2.5</v>
      </c>
      <c r="AU1271" s="28">
        <v>3.2390241400000002</v>
      </c>
      <c r="AV1271" s="28">
        <v>0.522289</v>
      </c>
      <c r="AW1271" s="28">
        <v>3.7613131399999999</v>
      </c>
      <c r="AX1271" s="28">
        <v>0</v>
      </c>
      <c r="AY1271" s="28">
        <v>0</v>
      </c>
      <c r="AZ1271" s="28">
        <v>3.7613131399999999</v>
      </c>
    </row>
    <row r="1272" spans="2:52" x14ac:dyDescent="0.25">
      <c r="B1272" s="15" t="s">
        <v>975</v>
      </c>
      <c r="C1272" s="28">
        <v>11.446951149999999</v>
      </c>
      <c r="D1272" s="28">
        <v>3.70292412</v>
      </c>
      <c r="E1272" s="28">
        <v>0.57226463000000005</v>
      </c>
      <c r="F1272" s="28">
        <v>2.7886142400000002</v>
      </c>
      <c r="G1272" s="28">
        <v>0.34204525000000002</v>
      </c>
      <c r="H1272" s="28">
        <v>7.7440270299999989</v>
      </c>
      <c r="I1272" s="28">
        <v>2.33942103</v>
      </c>
      <c r="J1272" s="28">
        <v>1.4651510000000001</v>
      </c>
      <c r="K1272" s="28">
        <v>3.9394550000000002</v>
      </c>
      <c r="L1272" s="28">
        <v>0</v>
      </c>
      <c r="M1272" s="28">
        <v>143.73852380000002</v>
      </c>
      <c r="N1272" s="28">
        <v>143.61719500000001</v>
      </c>
      <c r="O1272" s="28">
        <v>0.1213288</v>
      </c>
      <c r="P1272" s="28">
        <v>0</v>
      </c>
      <c r="Q1272" s="28">
        <v>0</v>
      </c>
      <c r="R1272" s="28">
        <v>155.18547495000001</v>
      </c>
      <c r="S1272" s="28">
        <v>95.218484719999992</v>
      </c>
      <c r="T1272" s="28">
        <v>0.438222</v>
      </c>
      <c r="U1272" s="28">
        <v>0</v>
      </c>
      <c r="V1272" s="28">
        <v>0</v>
      </c>
      <c r="W1272" s="28">
        <v>0</v>
      </c>
      <c r="X1272" s="28">
        <v>35.299694600000002</v>
      </c>
      <c r="Y1272" s="28">
        <v>16.358684520000001</v>
      </c>
      <c r="Z1272" s="28">
        <v>0.39635567999999999</v>
      </c>
      <c r="AA1272" s="28">
        <v>147.71144152000002</v>
      </c>
      <c r="AB1272" s="28">
        <v>7.4740334299999995</v>
      </c>
      <c r="AC1272" s="28">
        <v>0</v>
      </c>
      <c r="AD1272" s="28">
        <v>0</v>
      </c>
      <c r="AE1272" s="28">
        <v>0</v>
      </c>
      <c r="AF1272" s="28">
        <v>0</v>
      </c>
      <c r="AG1272" s="28">
        <v>0</v>
      </c>
      <c r="AH1272" s="28">
        <v>0</v>
      </c>
      <c r="AI1272" s="28">
        <v>0</v>
      </c>
      <c r="AJ1272" s="28">
        <v>0</v>
      </c>
      <c r="AK1272" s="28">
        <v>0</v>
      </c>
      <c r="AL1272" s="28">
        <v>0</v>
      </c>
      <c r="AM1272" s="28">
        <v>0</v>
      </c>
      <c r="AN1272" s="28">
        <v>0</v>
      </c>
      <c r="AO1272" s="28">
        <v>0</v>
      </c>
      <c r="AP1272" s="28">
        <v>6.79878391</v>
      </c>
      <c r="AQ1272" s="28">
        <v>6.79878391</v>
      </c>
      <c r="AR1272" s="28">
        <v>0</v>
      </c>
      <c r="AS1272" s="28">
        <v>0</v>
      </c>
      <c r="AT1272" s="28">
        <v>6.79878391</v>
      </c>
      <c r="AU1272" s="28">
        <v>0.67524952000000005</v>
      </c>
      <c r="AV1272" s="28">
        <v>1.4983420000000001</v>
      </c>
      <c r="AW1272" s="28">
        <v>2.17359152</v>
      </c>
      <c r="AX1272" s="28">
        <v>2.004264</v>
      </c>
      <c r="AY1272" s="28">
        <v>0</v>
      </c>
      <c r="AZ1272" s="28">
        <v>0.16932752000000001</v>
      </c>
    </row>
    <row r="1273" spans="2:52" x14ac:dyDescent="0.25">
      <c r="B1273" s="15" t="s">
        <v>976</v>
      </c>
      <c r="C1273" s="28">
        <v>0.12936260999999999</v>
      </c>
      <c r="D1273" s="28">
        <v>6.726261E-2</v>
      </c>
      <c r="E1273" s="28">
        <v>5.6146100000000008E-3</v>
      </c>
      <c r="F1273" s="28">
        <v>4.8996999999999999E-2</v>
      </c>
      <c r="G1273" s="28">
        <v>1.2651000000000001E-2</v>
      </c>
      <c r="H1273" s="28">
        <v>6.2100000000000002E-2</v>
      </c>
      <c r="I1273" s="28">
        <v>3.7185000000000003E-2</v>
      </c>
      <c r="J1273" s="28">
        <v>4.8999999999999998E-3</v>
      </c>
      <c r="K1273" s="28">
        <v>2.0015000000000002E-2</v>
      </c>
      <c r="L1273" s="28">
        <v>0</v>
      </c>
      <c r="M1273" s="28">
        <v>52.453375149999999</v>
      </c>
      <c r="N1273" s="28">
        <v>52.385143999999997</v>
      </c>
      <c r="O1273" s="28">
        <v>6.823114999999999E-2</v>
      </c>
      <c r="P1273" s="28">
        <v>0</v>
      </c>
      <c r="Q1273" s="28">
        <v>0</v>
      </c>
      <c r="R1273" s="28">
        <v>52.582737760000001</v>
      </c>
      <c r="S1273" s="28">
        <v>36.61820797</v>
      </c>
      <c r="T1273" s="28">
        <v>0</v>
      </c>
      <c r="U1273" s="28">
        <v>0</v>
      </c>
      <c r="V1273" s="28">
        <v>0</v>
      </c>
      <c r="W1273" s="28">
        <v>0</v>
      </c>
      <c r="X1273" s="28">
        <v>5.2687421199999998</v>
      </c>
      <c r="Y1273" s="28">
        <v>11.446197880000001</v>
      </c>
      <c r="Z1273" s="28">
        <v>0</v>
      </c>
      <c r="AA1273" s="28">
        <v>53.333147969999999</v>
      </c>
      <c r="AB1273" s="28">
        <v>-0.75041020999999997</v>
      </c>
      <c r="AC1273" s="28">
        <v>0</v>
      </c>
      <c r="AD1273" s="28">
        <v>0</v>
      </c>
      <c r="AE1273" s="28">
        <v>0</v>
      </c>
      <c r="AF1273" s="28">
        <v>0</v>
      </c>
      <c r="AG1273" s="28">
        <v>0</v>
      </c>
      <c r="AH1273" s="28">
        <v>0</v>
      </c>
      <c r="AI1273" s="28">
        <v>0</v>
      </c>
      <c r="AJ1273" s="28">
        <v>0</v>
      </c>
      <c r="AK1273" s="28">
        <v>0</v>
      </c>
      <c r="AL1273" s="28">
        <v>0</v>
      </c>
      <c r="AM1273" s="28">
        <v>0</v>
      </c>
      <c r="AN1273" s="28">
        <v>0</v>
      </c>
      <c r="AO1273" s="28">
        <v>0</v>
      </c>
      <c r="AP1273" s="28">
        <v>0</v>
      </c>
      <c r="AQ1273" s="28">
        <v>0</v>
      </c>
      <c r="AR1273" s="28">
        <v>0</v>
      </c>
      <c r="AS1273" s="28">
        <v>0</v>
      </c>
      <c r="AT1273" s="28">
        <v>0</v>
      </c>
      <c r="AU1273" s="28">
        <v>-0.75041020999999997</v>
      </c>
      <c r="AV1273" s="28">
        <v>1.0836971300000002</v>
      </c>
      <c r="AW1273" s="28">
        <v>0.33328691999999999</v>
      </c>
      <c r="AX1273" s="28">
        <v>0</v>
      </c>
      <c r="AY1273" s="28">
        <v>0</v>
      </c>
      <c r="AZ1273" s="28">
        <v>0.33328691999999999</v>
      </c>
    </row>
    <row r="1274" spans="2:52" x14ac:dyDescent="0.25">
      <c r="B1274" s="15" t="s">
        <v>990</v>
      </c>
      <c r="C1274" s="28">
        <v>4.7829999999999998E-2</v>
      </c>
      <c r="D1274" s="28">
        <v>2.93E-2</v>
      </c>
      <c r="E1274" s="28">
        <v>0</v>
      </c>
      <c r="F1274" s="28">
        <v>1.0500000000000001E-2</v>
      </c>
      <c r="G1274" s="28">
        <v>1.8800000000000001E-2</v>
      </c>
      <c r="H1274" s="28">
        <v>1.8530000000000001E-2</v>
      </c>
      <c r="I1274" s="28">
        <v>8.0800000000000004E-3</v>
      </c>
      <c r="J1274" s="28">
        <v>4.0499999999999998E-3</v>
      </c>
      <c r="K1274" s="28">
        <v>6.4000000000000003E-3</v>
      </c>
      <c r="L1274" s="28">
        <v>0</v>
      </c>
      <c r="M1274" s="28">
        <v>44.450064359999999</v>
      </c>
      <c r="N1274" s="28">
        <v>44.351052000000003</v>
      </c>
      <c r="O1274" s="28">
        <v>9.9012359999999994E-2</v>
      </c>
      <c r="P1274" s="28">
        <v>0</v>
      </c>
      <c r="Q1274" s="28">
        <v>0</v>
      </c>
      <c r="R1274" s="28">
        <v>44.497894359999997</v>
      </c>
      <c r="S1274" s="28">
        <v>26.000094609999998</v>
      </c>
      <c r="T1274" s="28">
        <v>2.1999992000000002</v>
      </c>
      <c r="U1274" s="28">
        <v>0</v>
      </c>
      <c r="V1274" s="28">
        <v>0</v>
      </c>
      <c r="W1274" s="28">
        <v>0</v>
      </c>
      <c r="X1274" s="28">
        <v>2.1999997999999996</v>
      </c>
      <c r="Y1274" s="28">
        <v>10.39039384</v>
      </c>
      <c r="Z1274" s="28">
        <v>0</v>
      </c>
      <c r="AA1274" s="28">
        <v>40.790487450000001</v>
      </c>
      <c r="AB1274" s="28">
        <v>3.70740691</v>
      </c>
      <c r="AC1274" s="28">
        <v>0</v>
      </c>
      <c r="AD1274" s="28">
        <v>0</v>
      </c>
      <c r="AE1274" s="28">
        <v>0</v>
      </c>
      <c r="AF1274" s="28">
        <v>0</v>
      </c>
      <c r="AG1274" s="28">
        <v>0</v>
      </c>
      <c r="AH1274" s="28">
        <v>0</v>
      </c>
      <c r="AI1274" s="28">
        <v>0</v>
      </c>
      <c r="AJ1274" s="28">
        <v>0</v>
      </c>
      <c r="AK1274" s="28">
        <v>0</v>
      </c>
      <c r="AL1274" s="28">
        <v>0</v>
      </c>
      <c r="AM1274" s="28">
        <v>0</v>
      </c>
      <c r="AN1274" s="28">
        <v>0</v>
      </c>
      <c r="AO1274" s="28">
        <v>0</v>
      </c>
      <c r="AP1274" s="28">
        <v>0</v>
      </c>
      <c r="AQ1274" s="28">
        <v>0</v>
      </c>
      <c r="AR1274" s="28">
        <v>0</v>
      </c>
      <c r="AS1274" s="28">
        <v>0</v>
      </c>
      <c r="AT1274" s="28">
        <v>0</v>
      </c>
      <c r="AU1274" s="28">
        <v>3.70740691</v>
      </c>
      <c r="AV1274" s="28">
        <v>0.58033603</v>
      </c>
      <c r="AW1274" s="28">
        <v>4.2877429399999993</v>
      </c>
      <c r="AX1274" s="28">
        <v>0</v>
      </c>
      <c r="AY1274" s="28">
        <v>0</v>
      </c>
      <c r="AZ1274" s="28">
        <v>4.2877429399999993</v>
      </c>
    </row>
    <row r="1275" spans="2:52" x14ac:dyDescent="0.25">
      <c r="B1275" s="15" t="s">
        <v>977</v>
      </c>
      <c r="C1275" s="28">
        <v>0.17589360000000001</v>
      </c>
      <c r="D1275" s="28">
        <v>7.1811600000000003E-2</v>
      </c>
      <c r="E1275" s="28">
        <v>1.31126E-2</v>
      </c>
      <c r="F1275" s="28">
        <v>4.0050000000000002E-2</v>
      </c>
      <c r="G1275" s="28">
        <v>1.8648999999999999E-2</v>
      </c>
      <c r="H1275" s="28">
        <v>0.10408199999999999</v>
      </c>
      <c r="I1275" s="28">
        <v>5.5801999999999997E-2</v>
      </c>
      <c r="J1275" s="28">
        <v>4.1799999999999997E-2</v>
      </c>
      <c r="K1275" s="28">
        <v>0</v>
      </c>
      <c r="L1275" s="28">
        <v>6.4799999999999996E-3</v>
      </c>
      <c r="M1275" s="28">
        <v>58.088745000000003</v>
      </c>
      <c r="N1275" s="28">
        <v>58.088745000000003</v>
      </c>
      <c r="O1275" s="28">
        <v>0</v>
      </c>
      <c r="P1275" s="28">
        <v>0</v>
      </c>
      <c r="Q1275" s="28">
        <v>0</v>
      </c>
      <c r="R1275" s="28">
        <v>58.264638600000005</v>
      </c>
      <c r="S1275" s="28">
        <v>34.866729310000004</v>
      </c>
      <c r="T1275" s="28">
        <v>1</v>
      </c>
      <c r="U1275" s="28">
        <v>1.872112</v>
      </c>
      <c r="V1275" s="28">
        <v>1</v>
      </c>
      <c r="W1275" s="28">
        <v>2.1460129999999999</v>
      </c>
      <c r="X1275" s="28">
        <v>4.4652900000000004</v>
      </c>
      <c r="Y1275" s="28">
        <v>10.93749777</v>
      </c>
      <c r="Z1275" s="28">
        <v>0</v>
      </c>
      <c r="AA1275" s="28">
        <v>56.287642079999998</v>
      </c>
      <c r="AB1275" s="28">
        <v>1.9769965199999999</v>
      </c>
      <c r="AC1275" s="28">
        <v>0</v>
      </c>
      <c r="AD1275" s="28">
        <v>0</v>
      </c>
      <c r="AE1275" s="28">
        <v>0</v>
      </c>
      <c r="AF1275" s="28">
        <v>0</v>
      </c>
      <c r="AG1275" s="28">
        <v>0</v>
      </c>
      <c r="AH1275" s="28">
        <v>0</v>
      </c>
      <c r="AI1275" s="28">
        <v>0</v>
      </c>
      <c r="AJ1275" s="28">
        <v>0</v>
      </c>
      <c r="AK1275" s="28">
        <v>0</v>
      </c>
      <c r="AL1275" s="28">
        <v>0</v>
      </c>
      <c r="AM1275" s="28">
        <v>0</v>
      </c>
      <c r="AN1275" s="28">
        <v>0</v>
      </c>
      <c r="AO1275" s="28">
        <v>0</v>
      </c>
      <c r="AP1275" s="28">
        <v>0</v>
      </c>
      <c r="AQ1275" s="28">
        <v>0</v>
      </c>
      <c r="AR1275" s="28">
        <v>0</v>
      </c>
      <c r="AS1275" s="28">
        <v>0</v>
      </c>
      <c r="AT1275" s="28">
        <v>0</v>
      </c>
      <c r="AU1275" s="28">
        <v>1.9769965199999999</v>
      </c>
      <c r="AV1275" s="28">
        <v>1.41992692</v>
      </c>
      <c r="AW1275" s="28">
        <v>3.3969234400000001</v>
      </c>
      <c r="AX1275" s="28">
        <v>1</v>
      </c>
      <c r="AY1275" s="28">
        <v>0</v>
      </c>
      <c r="AZ1275" s="28">
        <v>2.3969234400000001</v>
      </c>
    </row>
    <row r="1276" spans="2:52" x14ac:dyDescent="0.25">
      <c r="B1276" s="15" t="s">
        <v>978</v>
      </c>
      <c r="C1276" s="28">
        <v>0.10545631</v>
      </c>
      <c r="D1276" s="28">
        <v>1.2366310000000002E-2</v>
      </c>
      <c r="E1276" s="28">
        <v>1.2366310000000002E-2</v>
      </c>
      <c r="F1276" s="28">
        <v>0</v>
      </c>
      <c r="G1276" s="28">
        <v>0</v>
      </c>
      <c r="H1276" s="28">
        <v>9.3090000000000006E-2</v>
      </c>
      <c r="I1276" s="28">
        <v>9.3090000000000006E-2</v>
      </c>
      <c r="J1276" s="28">
        <v>0</v>
      </c>
      <c r="K1276" s="28">
        <v>0</v>
      </c>
      <c r="L1276" s="28">
        <v>0</v>
      </c>
      <c r="M1276" s="28">
        <v>53.832137369999998</v>
      </c>
      <c r="N1276" s="28">
        <v>53.276958</v>
      </c>
      <c r="O1276" s="28">
        <v>0.55517936999999995</v>
      </c>
      <c r="P1276" s="28">
        <v>0</v>
      </c>
      <c r="Q1276" s="28">
        <v>0</v>
      </c>
      <c r="R1276" s="28">
        <v>53.937593679999999</v>
      </c>
      <c r="S1276" s="28">
        <v>35.705055130000005</v>
      </c>
      <c r="T1276" s="28">
        <v>0</v>
      </c>
      <c r="U1276" s="28">
        <v>0</v>
      </c>
      <c r="V1276" s="28">
        <v>0</v>
      </c>
      <c r="W1276" s="28">
        <v>0</v>
      </c>
      <c r="X1276" s="28">
        <v>5.3853055000000003</v>
      </c>
      <c r="Y1276" s="28">
        <v>12.27509598</v>
      </c>
      <c r="Z1276" s="28">
        <v>0</v>
      </c>
      <c r="AA1276" s="28">
        <v>53.365456610000003</v>
      </c>
      <c r="AB1276" s="28">
        <v>0.57213706999999991</v>
      </c>
      <c r="AC1276" s="28">
        <v>0</v>
      </c>
      <c r="AD1276" s="28">
        <v>0</v>
      </c>
      <c r="AE1276" s="28">
        <v>0</v>
      </c>
      <c r="AF1276" s="28">
        <v>0</v>
      </c>
      <c r="AG1276" s="28">
        <v>0</v>
      </c>
      <c r="AH1276" s="28">
        <v>0</v>
      </c>
      <c r="AI1276" s="28">
        <v>0</v>
      </c>
      <c r="AJ1276" s="28">
        <v>0</v>
      </c>
      <c r="AK1276" s="28">
        <v>0</v>
      </c>
      <c r="AL1276" s="28">
        <v>0.23</v>
      </c>
      <c r="AM1276" s="28">
        <v>0.23</v>
      </c>
      <c r="AN1276" s="28">
        <v>0</v>
      </c>
      <c r="AO1276" s="28">
        <v>0</v>
      </c>
      <c r="AP1276" s="28">
        <v>0</v>
      </c>
      <c r="AQ1276" s="28">
        <v>0</v>
      </c>
      <c r="AR1276" s="28">
        <v>0</v>
      </c>
      <c r="AS1276" s="28">
        <v>0</v>
      </c>
      <c r="AT1276" s="28">
        <v>0.23</v>
      </c>
      <c r="AU1276" s="28">
        <v>0.34213706999999999</v>
      </c>
      <c r="AV1276" s="28">
        <v>0.28307755000000001</v>
      </c>
      <c r="AW1276" s="28">
        <v>0.62521461999999994</v>
      </c>
      <c r="AX1276" s="28">
        <v>0</v>
      </c>
      <c r="AY1276" s="28">
        <v>0</v>
      </c>
      <c r="AZ1276" s="28">
        <v>0.62521461999999994</v>
      </c>
    </row>
    <row r="1277" spans="2:52" x14ac:dyDescent="0.25">
      <c r="B1277" s="15" t="s">
        <v>980</v>
      </c>
      <c r="C1277" s="28">
        <v>7.1625399999999992E-2</v>
      </c>
      <c r="D1277" s="28">
        <v>1.6266799999999998E-2</v>
      </c>
      <c r="E1277" s="28">
        <v>3.2868000000000003E-3</v>
      </c>
      <c r="F1277" s="28">
        <v>3.0000000000000001E-3</v>
      </c>
      <c r="G1277" s="28">
        <v>9.9799999999999993E-3</v>
      </c>
      <c r="H1277" s="28">
        <v>5.5358600000000001E-2</v>
      </c>
      <c r="I1277" s="28">
        <v>4.3428599999999998E-2</v>
      </c>
      <c r="J1277" s="28">
        <v>1.3500000000000001E-3</v>
      </c>
      <c r="K1277" s="28">
        <v>1.0580000000000001E-2</v>
      </c>
      <c r="L1277" s="28">
        <v>0</v>
      </c>
      <c r="M1277" s="28">
        <v>63.242449319999999</v>
      </c>
      <c r="N1277" s="28">
        <v>63.146067000000002</v>
      </c>
      <c r="O1277" s="28">
        <v>9.6382320000000007E-2</v>
      </c>
      <c r="P1277" s="28">
        <v>0</v>
      </c>
      <c r="Q1277" s="28">
        <v>0</v>
      </c>
      <c r="R1277" s="28">
        <v>63.314074720000001</v>
      </c>
      <c r="S1277" s="28">
        <v>41.854735030000001</v>
      </c>
      <c r="T1277" s="28">
        <v>0</v>
      </c>
      <c r="U1277" s="28">
        <v>3.1671734200000001</v>
      </c>
      <c r="V1277" s="28">
        <v>0</v>
      </c>
      <c r="W1277" s="28">
        <v>0</v>
      </c>
      <c r="X1277" s="28">
        <v>3.38641974</v>
      </c>
      <c r="Y1277" s="28">
        <v>14.52095179</v>
      </c>
      <c r="Z1277" s="28">
        <v>0</v>
      </c>
      <c r="AA1277" s="28">
        <v>62.929279980000004</v>
      </c>
      <c r="AB1277" s="28">
        <v>0.38479473999999997</v>
      </c>
      <c r="AC1277" s="28">
        <v>0</v>
      </c>
      <c r="AD1277" s="28">
        <v>0</v>
      </c>
      <c r="AE1277" s="28">
        <v>0</v>
      </c>
      <c r="AF1277" s="28">
        <v>0</v>
      </c>
      <c r="AG1277" s="28">
        <v>0</v>
      </c>
      <c r="AH1277" s="28">
        <v>0</v>
      </c>
      <c r="AI1277" s="28">
        <v>0</v>
      </c>
      <c r="AJ1277" s="28">
        <v>0</v>
      </c>
      <c r="AK1277" s="28">
        <v>0</v>
      </c>
      <c r="AL1277" s="28">
        <v>0</v>
      </c>
      <c r="AM1277" s="28">
        <v>0</v>
      </c>
      <c r="AN1277" s="28">
        <v>0</v>
      </c>
      <c r="AO1277" s="28">
        <v>0</v>
      </c>
      <c r="AP1277" s="28">
        <v>0</v>
      </c>
      <c r="AQ1277" s="28">
        <v>0</v>
      </c>
      <c r="AR1277" s="28">
        <v>0</v>
      </c>
      <c r="AS1277" s="28">
        <v>0</v>
      </c>
      <c r="AT1277" s="28">
        <v>0</v>
      </c>
      <c r="AU1277" s="28">
        <v>0.38479473999999997</v>
      </c>
      <c r="AV1277" s="28">
        <v>5.4666110000000004E-2</v>
      </c>
      <c r="AW1277" s="28">
        <v>0.43946085000000001</v>
      </c>
      <c r="AX1277" s="28">
        <v>0</v>
      </c>
      <c r="AY1277" s="28">
        <v>0</v>
      </c>
      <c r="AZ1277" s="28">
        <v>0.43946085000000001</v>
      </c>
    </row>
    <row r="1278" spans="2:52" x14ac:dyDescent="0.25">
      <c r="B1278" s="15" t="s">
        <v>992</v>
      </c>
      <c r="C1278" s="28">
        <v>6.5165810000000005E-2</v>
      </c>
      <c r="D1278" s="28">
        <v>3.9245809999999999E-2</v>
      </c>
      <c r="E1278" s="28">
        <v>1.2339310000000001E-2</v>
      </c>
      <c r="F1278" s="28">
        <v>3.29E-3</v>
      </c>
      <c r="G1278" s="28">
        <v>2.3616499999999999E-2</v>
      </c>
      <c r="H1278" s="28">
        <v>2.5919999999999999E-2</v>
      </c>
      <c r="I1278" s="28">
        <v>1.5520000000000001E-2</v>
      </c>
      <c r="J1278" s="28">
        <v>1.04E-2</v>
      </c>
      <c r="K1278" s="28">
        <v>0</v>
      </c>
      <c r="L1278" s="28">
        <v>0</v>
      </c>
      <c r="M1278" s="28">
        <v>45.987116999999998</v>
      </c>
      <c r="N1278" s="28">
        <v>45.987116999999998</v>
      </c>
      <c r="O1278" s="28">
        <v>0</v>
      </c>
      <c r="P1278" s="28">
        <v>0</v>
      </c>
      <c r="Q1278" s="28">
        <v>0</v>
      </c>
      <c r="R1278" s="28">
        <v>46.052282810000001</v>
      </c>
      <c r="S1278" s="28">
        <v>28.91179679</v>
      </c>
      <c r="T1278" s="28">
        <v>0</v>
      </c>
      <c r="U1278" s="28">
        <v>0</v>
      </c>
      <c r="V1278" s="28">
        <v>0</v>
      </c>
      <c r="W1278" s="28">
        <v>0</v>
      </c>
      <c r="X1278" s="28">
        <v>4.6244500000000004</v>
      </c>
      <c r="Y1278" s="28">
        <v>6.0970575199999999</v>
      </c>
      <c r="Z1278" s="28">
        <v>0</v>
      </c>
      <c r="AA1278" s="28">
        <v>39.63330431</v>
      </c>
      <c r="AB1278" s="28">
        <v>6.4189784999999997</v>
      </c>
      <c r="AC1278" s="28">
        <v>0</v>
      </c>
      <c r="AD1278" s="28">
        <v>0</v>
      </c>
      <c r="AE1278" s="28">
        <v>0</v>
      </c>
      <c r="AF1278" s="28">
        <v>0</v>
      </c>
      <c r="AG1278" s="28">
        <v>0</v>
      </c>
      <c r="AH1278" s="28">
        <v>0</v>
      </c>
      <c r="AI1278" s="28">
        <v>0</v>
      </c>
      <c r="AJ1278" s="28">
        <v>0</v>
      </c>
      <c r="AK1278" s="28">
        <v>0</v>
      </c>
      <c r="AL1278" s="28">
        <v>4.55</v>
      </c>
      <c r="AM1278" s="28">
        <v>4.55</v>
      </c>
      <c r="AN1278" s="28">
        <v>0</v>
      </c>
      <c r="AO1278" s="28">
        <v>0</v>
      </c>
      <c r="AP1278" s="28">
        <v>0</v>
      </c>
      <c r="AQ1278" s="28">
        <v>0</v>
      </c>
      <c r="AR1278" s="28">
        <v>0</v>
      </c>
      <c r="AS1278" s="28">
        <v>0</v>
      </c>
      <c r="AT1278" s="28">
        <v>4.55</v>
      </c>
      <c r="AU1278" s="28">
        <v>1.8689785000000001</v>
      </c>
      <c r="AV1278" s="28">
        <v>2.9770167500000002</v>
      </c>
      <c r="AW1278" s="28">
        <v>4.8459952499999996</v>
      </c>
      <c r="AX1278" s="28">
        <v>0</v>
      </c>
      <c r="AY1278" s="28">
        <v>0</v>
      </c>
      <c r="AZ1278" s="28">
        <v>4.8459952499999996</v>
      </c>
    </row>
    <row r="1279" spans="2:52" x14ac:dyDescent="0.25">
      <c r="B1279" s="15" t="s">
        <v>991</v>
      </c>
      <c r="C1279" s="28">
        <v>0.61847241999999991</v>
      </c>
      <c r="D1279" s="28">
        <v>0.19670704999999999</v>
      </c>
      <c r="E1279" s="28">
        <v>0.12880705000000001</v>
      </c>
      <c r="F1279" s="28">
        <v>6.7900000000000002E-2</v>
      </c>
      <c r="G1279" s="28">
        <v>0</v>
      </c>
      <c r="H1279" s="28">
        <v>0.42176536999999997</v>
      </c>
      <c r="I1279" s="28">
        <v>0.139122</v>
      </c>
      <c r="J1279" s="28">
        <v>0</v>
      </c>
      <c r="K1279" s="28">
        <v>1.8478000000000001E-2</v>
      </c>
      <c r="L1279" s="28">
        <v>0.26416537000000001</v>
      </c>
      <c r="M1279" s="28">
        <v>59.136439609999996</v>
      </c>
      <c r="N1279" s="28">
        <v>58.843967999999997</v>
      </c>
      <c r="O1279" s="28">
        <v>0.29247160999999999</v>
      </c>
      <c r="P1279" s="28">
        <v>0</v>
      </c>
      <c r="Q1279" s="28">
        <v>0</v>
      </c>
      <c r="R1279" s="28">
        <v>59.75491203</v>
      </c>
      <c r="S1279" s="28">
        <v>38.18517851</v>
      </c>
      <c r="T1279" s="28">
        <v>3.3544999999999998E-2</v>
      </c>
      <c r="U1279" s="28">
        <v>3.0411921500000001</v>
      </c>
      <c r="V1279" s="28">
        <v>0</v>
      </c>
      <c r="W1279" s="28">
        <v>0</v>
      </c>
      <c r="X1279" s="28">
        <v>2.9507140000000001</v>
      </c>
      <c r="Y1279" s="28">
        <v>14.457958640000001</v>
      </c>
      <c r="Z1279" s="28">
        <v>0</v>
      </c>
      <c r="AA1279" s="28">
        <v>58.668588299999996</v>
      </c>
      <c r="AB1279" s="28">
        <v>1.0863237299999999</v>
      </c>
      <c r="AC1279" s="28">
        <v>0</v>
      </c>
      <c r="AD1279" s="28">
        <v>0</v>
      </c>
      <c r="AE1279" s="28">
        <v>0</v>
      </c>
      <c r="AF1279" s="28">
        <v>0</v>
      </c>
      <c r="AG1279" s="28">
        <v>0</v>
      </c>
      <c r="AH1279" s="28">
        <v>0</v>
      </c>
      <c r="AI1279" s="28">
        <v>0</v>
      </c>
      <c r="AJ1279" s="28">
        <v>0</v>
      </c>
      <c r="AK1279" s="28">
        <v>0</v>
      </c>
      <c r="AL1279" s="28">
        <v>0</v>
      </c>
      <c r="AM1279" s="28">
        <v>0</v>
      </c>
      <c r="AN1279" s="28">
        <v>0</v>
      </c>
      <c r="AO1279" s="28">
        <v>0</v>
      </c>
      <c r="AP1279" s="28">
        <v>0</v>
      </c>
      <c r="AQ1279" s="28">
        <v>0</v>
      </c>
      <c r="AR1279" s="28">
        <v>0</v>
      </c>
      <c r="AS1279" s="28">
        <v>0</v>
      </c>
      <c r="AT1279" s="28">
        <v>0</v>
      </c>
      <c r="AU1279" s="28">
        <v>1.0863237299999999</v>
      </c>
      <c r="AV1279" s="28">
        <v>0.8314376899999999</v>
      </c>
      <c r="AW1279" s="28">
        <v>1.9177614199999999</v>
      </c>
      <c r="AX1279" s="28">
        <v>0</v>
      </c>
      <c r="AY1279" s="28">
        <v>0</v>
      </c>
      <c r="AZ1279" s="28">
        <v>1.9177614199999999</v>
      </c>
    </row>
    <row r="1280" spans="2:52" x14ac:dyDescent="0.25">
      <c r="B1280" s="15" t="s">
        <v>989</v>
      </c>
      <c r="C1280" s="28">
        <v>0.25653357999999998</v>
      </c>
      <c r="D1280" s="28">
        <v>4.1057079999999996E-2</v>
      </c>
      <c r="E1280" s="28">
        <v>2.5839379999999999E-2</v>
      </c>
      <c r="F1280" s="28">
        <v>1.0928999999999999E-2</v>
      </c>
      <c r="G1280" s="28">
        <v>4.2886999999999995E-3</v>
      </c>
      <c r="H1280" s="28">
        <v>0.21547649999999999</v>
      </c>
      <c r="I1280" s="28">
        <v>0.12774274999999999</v>
      </c>
      <c r="J1280" s="28">
        <v>1.1653749999999999E-2</v>
      </c>
      <c r="K1280" s="28">
        <v>7.6079999999999995E-2</v>
      </c>
      <c r="L1280" s="28">
        <v>0</v>
      </c>
      <c r="M1280" s="28">
        <v>52.256059</v>
      </c>
      <c r="N1280" s="28">
        <v>52.256059</v>
      </c>
      <c r="O1280" s="28">
        <v>0</v>
      </c>
      <c r="P1280" s="28">
        <v>0</v>
      </c>
      <c r="Q1280" s="28">
        <v>0</v>
      </c>
      <c r="R1280" s="28">
        <v>52.512592579999996</v>
      </c>
      <c r="S1280" s="28">
        <v>33.08172897</v>
      </c>
      <c r="T1280" s="28">
        <v>0</v>
      </c>
      <c r="U1280" s="28">
        <v>0</v>
      </c>
      <c r="V1280" s="28">
        <v>0</v>
      </c>
      <c r="W1280" s="28">
        <v>0</v>
      </c>
      <c r="X1280" s="28">
        <v>2.1590096400000003</v>
      </c>
      <c r="Y1280" s="28">
        <v>11.680494400000001</v>
      </c>
      <c r="Z1280" s="28">
        <v>0</v>
      </c>
      <c r="AA1280" s="28">
        <v>46.921233009999995</v>
      </c>
      <c r="AB1280" s="28">
        <v>5.5913595699999989</v>
      </c>
      <c r="AC1280" s="28">
        <v>0</v>
      </c>
      <c r="AD1280" s="28">
        <v>0</v>
      </c>
      <c r="AE1280" s="28">
        <v>0</v>
      </c>
      <c r="AF1280" s="28">
        <v>0</v>
      </c>
      <c r="AG1280" s="28">
        <v>0</v>
      </c>
      <c r="AH1280" s="28">
        <v>0</v>
      </c>
      <c r="AI1280" s="28">
        <v>0</v>
      </c>
      <c r="AJ1280" s="28">
        <v>0</v>
      </c>
      <c r="AK1280" s="28">
        <v>0</v>
      </c>
      <c r="AL1280" s="28">
        <v>0</v>
      </c>
      <c r="AM1280" s="28">
        <v>0</v>
      </c>
      <c r="AN1280" s="28">
        <v>0</v>
      </c>
      <c r="AO1280" s="28">
        <v>0</v>
      </c>
      <c r="AP1280" s="28">
        <v>0</v>
      </c>
      <c r="AQ1280" s="28">
        <v>0</v>
      </c>
      <c r="AR1280" s="28">
        <v>0</v>
      </c>
      <c r="AS1280" s="28">
        <v>0</v>
      </c>
      <c r="AT1280" s="28">
        <v>0</v>
      </c>
      <c r="AU1280" s="28">
        <v>5.5913595699999989</v>
      </c>
      <c r="AV1280" s="28">
        <v>1.3280173100000001</v>
      </c>
      <c r="AW1280" s="28">
        <v>6.9193768799999997</v>
      </c>
      <c r="AX1280" s="28">
        <v>0</v>
      </c>
      <c r="AY1280" s="28">
        <v>0</v>
      </c>
      <c r="AZ1280" s="28">
        <v>6.9193768799999997</v>
      </c>
    </row>
    <row r="1281" spans="2:52" x14ac:dyDescent="0.25">
      <c r="B1281" s="15" t="s">
        <v>981</v>
      </c>
      <c r="C1281" s="28">
        <v>0.56086057999999994</v>
      </c>
      <c r="D1281" s="28">
        <v>0.24612957999999999</v>
      </c>
      <c r="E1281" s="28">
        <v>8.8995579999999991E-2</v>
      </c>
      <c r="F1281" s="28">
        <v>0.101295</v>
      </c>
      <c r="G1281" s="28">
        <v>5.5839E-2</v>
      </c>
      <c r="H1281" s="28">
        <v>0.31473099999999998</v>
      </c>
      <c r="I1281" s="28">
        <v>0.108546</v>
      </c>
      <c r="J1281" s="28">
        <v>0.20618500000000001</v>
      </c>
      <c r="K1281" s="28">
        <v>0</v>
      </c>
      <c r="L1281" s="28">
        <v>0</v>
      </c>
      <c r="M1281" s="28">
        <v>73.463116900000003</v>
      </c>
      <c r="N1281" s="28">
        <v>73.333521000000005</v>
      </c>
      <c r="O1281" s="28">
        <v>0.12959589999999999</v>
      </c>
      <c r="P1281" s="28">
        <v>0</v>
      </c>
      <c r="Q1281" s="28">
        <v>0</v>
      </c>
      <c r="R1281" s="28">
        <v>74.023977479999999</v>
      </c>
      <c r="S1281" s="28">
        <v>47.184002649999996</v>
      </c>
      <c r="T1281" s="28">
        <v>0</v>
      </c>
      <c r="U1281" s="28">
        <v>0.73162917000000005</v>
      </c>
      <c r="V1281" s="28">
        <v>0</v>
      </c>
      <c r="W1281" s="28">
        <v>0</v>
      </c>
      <c r="X1281" s="28">
        <v>7.3733917</v>
      </c>
      <c r="Y1281" s="28">
        <v>8.5948934700000006</v>
      </c>
      <c r="Z1281" s="28">
        <v>2.72021157</v>
      </c>
      <c r="AA1281" s="28">
        <v>66.604128560000007</v>
      </c>
      <c r="AB1281" s="28">
        <v>7.4198489199999997</v>
      </c>
      <c r="AC1281" s="28">
        <v>0</v>
      </c>
      <c r="AD1281" s="28">
        <v>0</v>
      </c>
      <c r="AE1281" s="28">
        <v>0</v>
      </c>
      <c r="AF1281" s="28">
        <v>0</v>
      </c>
      <c r="AG1281" s="28">
        <v>0</v>
      </c>
      <c r="AH1281" s="28">
        <v>0</v>
      </c>
      <c r="AI1281" s="28">
        <v>0</v>
      </c>
      <c r="AJ1281" s="28">
        <v>0</v>
      </c>
      <c r="AK1281" s="28">
        <v>0</v>
      </c>
      <c r="AL1281" s="28">
        <v>1.2</v>
      </c>
      <c r="AM1281" s="28">
        <v>1.2</v>
      </c>
      <c r="AN1281" s="28">
        <v>0</v>
      </c>
      <c r="AO1281" s="28">
        <v>0</v>
      </c>
      <c r="AP1281" s="28">
        <v>6.0503570399999997</v>
      </c>
      <c r="AQ1281" s="28">
        <v>6.0503570399999997</v>
      </c>
      <c r="AR1281" s="28">
        <v>0</v>
      </c>
      <c r="AS1281" s="28">
        <v>0</v>
      </c>
      <c r="AT1281" s="28">
        <v>7.2503570399999999</v>
      </c>
      <c r="AU1281" s="28">
        <v>0.16949188000000001</v>
      </c>
      <c r="AV1281" s="28">
        <v>0.34646294</v>
      </c>
      <c r="AW1281" s="28">
        <v>0.51595481999999993</v>
      </c>
      <c r="AX1281" s="28">
        <v>0</v>
      </c>
      <c r="AY1281" s="28">
        <v>0</v>
      </c>
      <c r="AZ1281" s="28">
        <v>0.51595481999999993</v>
      </c>
    </row>
    <row r="1282" spans="2:52" x14ac:dyDescent="0.25">
      <c r="B1282" s="15" t="s">
        <v>982</v>
      </c>
      <c r="C1282" s="28">
        <v>0.45983155000000003</v>
      </c>
      <c r="D1282" s="28">
        <v>0.21755632</v>
      </c>
      <c r="E1282" s="28">
        <v>4.0531320000000003E-2</v>
      </c>
      <c r="F1282" s="28">
        <v>7.6829999999999996E-2</v>
      </c>
      <c r="G1282" s="28">
        <v>0.10019500000000001</v>
      </c>
      <c r="H1282" s="28">
        <v>0.24227523000000001</v>
      </c>
      <c r="I1282" s="28">
        <v>0.21507523000000001</v>
      </c>
      <c r="J1282" s="28">
        <v>2.7199999999999998E-2</v>
      </c>
      <c r="K1282" s="28">
        <v>0</v>
      </c>
      <c r="L1282" s="28">
        <v>0</v>
      </c>
      <c r="M1282" s="28">
        <v>95.180171950000002</v>
      </c>
      <c r="N1282" s="28">
        <v>94.172664999999995</v>
      </c>
      <c r="O1282" s="28">
        <v>1.00750695</v>
      </c>
      <c r="P1282" s="28">
        <v>0</v>
      </c>
      <c r="Q1282" s="28">
        <v>0</v>
      </c>
      <c r="R1282" s="28">
        <v>95.640003500000006</v>
      </c>
      <c r="S1282" s="28">
        <v>45.052163569999998</v>
      </c>
      <c r="T1282" s="28">
        <v>0</v>
      </c>
      <c r="U1282" s="28">
        <v>0</v>
      </c>
      <c r="V1282" s="28">
        <v>0</v>
      </c>
      <c r="W1282" s="28">
        <v>0</v>
      </c>
      <c r="X1282" s="28">
        <v>10.94733332</v>
      </c>
      <c r="Y1282" s="28">
        <v>35.392308229999998</v>
      </c>
      <c r="Z1282" s="28">
        <v>0</v>
      </c>
      <c r="AA1282" s="28">
        <v>91.391805120000001</v>
      </c>
      <c r="AB1282" s="28">
        <v>4.2481983800000007</v>
      </c>
      <c r="AC1282" s="28">
        <v>0</v>
      </c>
      <c r="AD1282" s="28">
        <v>0</v>
      </c>
      <c r="AE1282" s="28">
        <v>0</v>
      </c>
      <c r="AF1282" s="28">
        <v>0</v>
      </c>
      <c r="AG1282" s="28">
        <v>0</v>
      </c>
      <c r="AH1282" s="28">
        <v>0</v>
      </c>
      <c r="AI1282" s="28">
        <v>0</v>
      </c>
      <c r="AJ1282" s="28">
        <v>0</v>
      </c>
      <c r="AK1282" s="28">
        <v>0</v>
      </c>
      <c r="AL1282" s="28">
        <v>2.2000000000000002</v>
      </c>
      <c r="AM1282" s="28">
        <v>2.2000000000000002</v>
      </c>
      <c r="AN1282" s="28">
        <v>0</v>
      </c>
      <c r="AO1282" s="28">
        <v>0</v>
      </c>
      <c r="AP1282" s="28">
        <v>0</v>
      </c>
      <c r="AQ1282" s="28">
        <v>0</v>
      </c>
      <c r="AR1282" s="28">
        <v>0</v>
      </c>
      <c r="AS1282" s="28">
        <v>0</v>
      </c>
      <c r="AT1282" s="28">
        <v>2.2000000000000002</v>
      </c>
      <c r="AU1282" s="28">
        <v>2.0481983800000001</v>
      </c>
      <c r="AV1282" s="28">
        <v>1.36488739</v>
      </c>
      <c r="AW1282" s="28">
        <v>3.4130857699999999</v>
      </c>
      <c r="AX1282" s="28">
        <v>0</v>
      </c>
      <c r="AY1282" s="28">
        <v>0</v>
      </c>
      <c r="AZ1282" s="28">
        <v>3.4130857699999999</v>
      </c>
    </row>
    <row r="1283" spans="2:52" x14ac:dyDescent="0.25">
      <c r="B1283" s="15" t="s">
        <v>983</v>
      </c>
      <c r="C1283" s="28">
        <v>0.11811655</v>
      </c>
      <c r="D1283" s="28">
        <v>2.8508190000000003E-2</v>
      </c>
      <c r="E1283" s="28">
        <v>6.5871900000000006E-3</v>
      </c>
      <c r="F1283" s="28">
        <v>9.1000000000000004E-3</v>
      </c>
      <c r="G1283" s="28">
        <v>1.2821000000000001E-2</v>
      </c>
      <c r="H1283" s="28">
        <v>8.9608359999999998E-2</v>
      </c>
      <c r="I1283" s="28">
        <v>1.435E-2</v>
      </c>
      <c r="J1283" s="28">
        <v>3.0500000000000002E-3</v>
      </c>
      <c r="K1283" s="28">
        <v>7.2208359999999999E-2</v>
      </c>
      <c r="L1283" s="28">
        <v>0</v>
      </c>
      <c r="M1283" s="28">
        <v>40.652030000000003</v>
      </c>
      <c r="N1283" s="28">
        <v>40.652030000000003</v>
      </c>
      <c r="O1283" s="28">
        <v>0</v>
      </c>
      <c r="P1283" s="28">
        <v>0</v>
      </c>
      <c r="Q1283" s="28">
        <v>0</v>
      </c>
      <c r="R1283" s="28">
        <v>40.77014655</v>
      </c>
      <c r="S1283" s="28">
        <v>26.77622045</v>
      </c>
      <c r="T1283" s="28">
        <v>0</v>
      </c>
      <c r="U1283" s="28">
        <v>0</v>
      </c>
      <c r="V1283" s="28">
        <v>0</v>
      </c>
      <c r="W1283" s="28">
        <v>0</v>
      </c>
      <c r="X1283" s="28">
        <v>4.0816974200000002</v>
      </c>
      <c r="Y1283" s="28">
        <v>4.35905364</v>
      </c>
      <c r="Z1283" s="28">
        <v>0</v>
      </c>
      <c r="AA1283" s="28">
        <v>35.21697151</v>
      </c>
      <c r="AB1283" s="28">
        <v>5.5531750400000002</v>
      </c>
      <c r="AC1283" s="28">
        <v>0</v>
      </c>
      <c r="AD1283" s="28">
        <v>0</v>
      </c>
      <c r="AE1283" s="28">
        <v>0</v>
      </c>
      <c r="AF1283" s="28">
        <v>0</v>
      </c>
      <c r="AG1283" s="28">
        <v>0</v>
      </c>
      <c r="AH1283" s="28">
        <v>0</v>
      </c>
      <c r="AI1283" s="28">
        <v>0</v>
      </c>
      <c r="AJ1283" s="28">
        <v>0</v>
      </c>
      <c r="AK1283" s="28">
        <v>0</v>
      </c>
      <c r="AL1283" s="28">
        <v>5.5</v>
      </c>
      <c r="AM1283" s="28">
        <v>5.5</v>
      </c>
      <c r="AN1283" s="28">
        <v>0</v>
      </c>
      <c r="AO1283" s="28">
        <v>0</v>
      </c>
      <c r="AP1283" s="28">
        <v>0</v>
      </c>
      <c r="AQ1283" s="28">
        <v>0</v>
      </c>
      <c r="AR1283" s="28">
        <v>0</v>
      </c>
      <c r="AS1283" s="28">
        <v>0</v>
      </c>
      <c r="AT1283" s="28">
        <v>5.5</v>
      </c>
      <c r="AU1283" s="28">
        <v>5.317504E-2</v>
      </c>
      <c r="AV1283" s="28">
        <v>1.1610335600000001</v>
      </c>
      <c r="AW1283" s="28">
        <v>1.2142085999999999</v>
      </c>
      <c r="AX1283" s="28">
        <v>0</v>
      </c>
      <c r="AY1283" s="28">
        <v>0</v>
      </c>
      <c r="AZ1283" s="28">
        <v>1.2142085999999999</v>
      </c>
    </row>
    <row r="1284" spans="2:52" x14ac:dyDescent="0.25">
      <c r="B1284" s="15" t="s">
        <v>984</v>
      </c>
      <c r="C1284" s="28">
        <v>1.0808088200000001</v>
      </c>
      <c r="D1284" s="28">
        <v>0.69181088000000002</v>
      </c>
      <c r="E1284" s="28">
        <v>0.25346065000000001</v>
      </c>
      <c r="F1284" s="28">
        <v>0.35474</v>
      </c>
      <c r="G1284" s="28">
        <v>8.3610229999999994E-2</v>
      </c>
      <c r="H1284" s="28">
        <v>0.38899793999999999</v>
      </c>
      <c r="I1284" s="28">
        <v>0.31829200000000002</v>
      </c>
      <c r="J1284" s="28">
        <v>4.2505000000000001E-2</v>
      </c>
      <c r="K1284" s="28">
        <v>2.4899999999999999E-2</v>
      </c>
      <c r="L1284" s="28">
        <v>3.30094E-3</v>
      </c>
      <c r="M1284" s="28">
        <v>81.810154330000003</v>
      </c>
      <c r="N1284" s="28">
        <v>79.821383999999995</v>
      </c>
      <c r="O1284" s="28">
        <v>1.9887703300000001</v>
      </c>
      <c r="P1284" s="28">
        <v>0</v>
      </c>
      <c r="Q1284" s="28">
        <v>0</v>
      </c>
      <c r="R1284" s="28">
        <v>82.89096314999999</v>
      </c>
      <c r="S1284" s="28">
        <v>55.812242909999995</v>
      </c>
      <c r="T1284" s="28">
        <v>0.25584620000000002</v>
      </c>
      <c r="U1284" s="28">
        <v>0.6</v>
      </c>
      <c r="V1284" s="28">
        <v>0</v>
      </c>
      <c r="W1284" s="28">
        <v>0</v>
      </c>
      <c r="X1284" s="28">
        <v>4.2354085999999995</v>
      </c>
      <c r="Y1284" s="28">
        <v>19.345516920000001</v>
      </c>
      <c r="Z1284" s="28">
        <v>0</v>
      </c>
      <c r="AA1284" s="28">
        <v>80.249014629999991</v>
      </c>
      <c r="AB1284" s="28">
        <v>2.6419485200000001</v>
      </c>
      <c r="AC1284" s="28">
        <v>0</v>
      </c>
      <c r="AD1284" s="28">
        <v>0</v>
      </c>
      <c r="AE1284" s="28">
        <v>0</v>
      </c>
      <c r="AF1284" s="28">
        <v>0</v>
      </c>
      <c r="AG1284" s="28">
        <v>0</v>
      </c>
      <c r="AH1284" s="28">
        <v>0</v>
      </c>
      <c r="AI1284" s="28">
        <v>0</v>
      </c>
      <c r="AJ1284" s="28">
        <v>0</v>
      </c>
      <c r="AK1284" s="28">
        <v>0</v>
      </c>
      <c r="AL1284" s="28">
        <v>1.2450000000000001</v>
      </c>
      <c r="AM1284" s="28">
        <v>1.2450000000000001</v>
      </c>
      <c r="AN1284" s="28">
        <v>0</v>
      </c>
      <c r="AO1284" s="28">
        <v>0</v>
      </c>
      <c r="AP1284" s="28">
        <v>0</v>
      </c>
      <c r="AQ1284" s="28">
        <v>0</v>
      </c>
      <c r="AR1284" s="28">
        <v>0</v>
      </c>
      <c r="AS1284" s="28">
        <v>0</v>
      </c>
      <c r="AT1284" s="28">
        <v>1.2450000000000001</v>
      </c>
      <c r="AU1284" s="28">
        <v>1.39694852</v>
      </c>
      <c r="AV1284" s="28">
        <v>3.5382683699999999</v>
      </c>
      <c r="AW1284" s="28">
        <v>4.9352168899999995</v>
      </c>
      <c r="AX1284" s="28">
        <v>0</v>
      </c>
      <c r="AY1284" s="28">
        <v>0</v>
      </c>
      <c r="AZ1284" s="28">
        <v>4.9352168899999995</v>
      </c>
    </row>
    <row r="1285" spans="2:52" x14ac:dyDescent="0.25">
      <c r="B1285" s="15" t="s">
        <v>985</v>
      </c>
      <c r="C1285" s="28">
        <v>3.1408025299999998</v>
      </c>
      <c r="D1285" s="28">
        <v>0.80192477000000006</v>
      </c>
      <c r="E1285" s="28">
        <v>0.41144715000000004</v>
      </c>
      <c r="F1285" s="28">
        <v>0.31267161999999998</v>
      </c>
      <c r="G1285" s="28">
        <v>7.7806E-2</v>
      </c>
      <c r="H1285" s="28">
        <v>2.3388777599999999</v>
      </c>
      <c r="I1285" s="28">
        <v>0.46793200000000001</v>
      </c>
      <c r="J1285" s="28">
        <v>0.77312099999999995</v>
      </c>
      <c r="K1285" s="28">
        <v>0.795987</v>
      </c>
      <c r="L1285" s="28">
        <v>0.30183776000000001</v>
      </c>
      <c r="M1285" s="28">
        <v>96.177168780000002</v>
      </c>
      <c r="N1285" s="28">
        <v>95.398476000000002</v>
      </c>
      <c r="O1285" s="28">
        <v>0.77869277999999997</v>
      </c>
      <c r="P1285" s="28">
        <v>0</v>
      </c>
      <c r="Q1285" s="28">
        <v>0</v>
      </c>
      <c r="R1285" s="28">
        <v>99.317971310000004</v>
      </c>
      <c r="S1285" s="28">
        <v>50.459867389999999</v>
      </c>
      <c r="T1285" s="28">
        <v>0.10193728000000001</v>
      </c>
      <c r="U1285" s="28">
        <v>1.102252</v>
      </c>
      <c r="V1285" s="28">
        <v>0</v>
      </c>
      <c r="W1285" s="28">
        <v>0</v>
      </c>
      <c r="X1285" s="28">
        <v>2.899905</v>
      </c>
      <c r="Y1285" s="28">
        <v>26.552111050000001</v>
      </c>
      <c r="Z1285" s="28">
        <v>3.4066102000000003</v>
      </c>
      <c r="AA1285" s="28">
        <v>84.522682920000008</v>
      </c>
      <c r="AB1285" s="28">
        <v>14.795288390000001</v>
      </c>
      <c r="AC1285" s="28">
        <v>0</v>
      </c>
      <c r="AD1285" s="28">
        <v>0</v>
      </c>
      <c r="AE1285" s="28">
        <v>0</v>
      </c>
      <c r="AF1285" s="28">
        <v>0</v>
      </c>
      <c r="AG1285" s="28">
        <v>0</v>
      </c>
      <c r="AH1285" s="28">
        <v>0</v>
      </c>
      <c r="AI1285" s="28">
        <v>0</v>
      </c>
      <c r="AJ1285" s="28">
        <v>0</v>
      </c>
      <c r="AK1285" s="28">
        <v>0</v>
      </c>
      <c r="AL1285" s="28">
        <v>7.5784500000000001</v>
      </c>
      <c r="AM1285" s="28">
        <v>3.28809</v>
      </c>
      <c r="AN1285" s="28">
        <v>0</v>
      </c>
      <c r="AO1285" s="28">
        <v>4.2903599999999997</v>
      </c>
      <c r="AP1285" s="28">
        <v>2.7227742000000004</v>
      </c>
      <c r="AQ1285" s="28">
        <v>2.7227742000000004</v>
      </c>
      <c r="AR1285" s="28">
        <v>0</v>
      </c>
      <c r="AS1285" s="28">
        <v>5.6755786200000005</v>
      </c>
      <c r="AT1285" s="28">
        <v>15.97680282</v>
      </c>
      <c r="AU1285" s="28">
        <v>-1.18151443</v>
      </c>
      <c r="AV1285" s="28">
        <v>4.5700568199999996</v>
      </c>
      <c r="AW1285" s="28">
        <v>3.3885423899999996</v>
      </c>
      <c r="AX1285" s="28">
        <v>0</v>
      </c>
      <c r="AY1285" s="28">
        <v>0</v>
      </c>
      <c r="AZ1285" s="28">
        <v>3.3885423899999996</v>
      </c>
    </row>
    <row r="1286" spans="2:52" x14ac:dyDescent="0.25">
      <c r="B1286" s="15" t="s">
        <v>986</v>
      </c>
      <c r="C1286" s="28">
        <v>0.44400000000000001</v>
      </c>
      <c r="D1286" s="28">
        <v>0.22125272000000001</v>
      </c>
      <c r="E1286" s="28">
        <v>0.11985372</v>
      </c>
      <c r="F1286" s="28">
        <v>3.6108000000000001E-2</v>
      </c>
      <c r="G1286" s="28">
        <v>6.5291000000000002E-2</v>
      </c>
      <c r="H1286" s="28">
        <v>0.22274727999999999</v>
      </c>
      <c r="I1286" s="28">
        <v>8.6244000000000001E-2</v>
      </c>
      <c r="J1286" s="28">
        <v>2.92E-2</v>
      </c>
      <c r="K1286" s="28">
        <v>0.10730328</v>
      </c>
      <c r="L1286" s="28">
        <v>0</v>
      </c>
      <c r="M1286" s="28">
        <v>124.85676612</v>
      </c>
      <c r="N1286" s="28">
        <v>124.147865</v>
      </c>
      <c r="O1286" s="28">
        <v>0.70890111999999994</v>
      </c>
      <c r="P1286" s="28">
        <v>0</v>
      </c>
      <c r="Q1286" s="28">
        <v>0</v>
      </c>
      <c r="R1286" s="28">
        <v>125.30076612000001</v>
      </c>
      <c r="S1286" s="28">
        <v>76.213660739999995</v>
      </c>
      <c r="T1286" s="28">
        <v>0</v>
      </c>
      <c r="U1286" s="28">
        <v>0</v>
      </c>
      <c r="V1286" s="28">
        <v>0</v>
      </c>
      <c r="W1286" s="28">
        <v>0</v>
      </c>
      <c r="X1286" s="28">
        <v>6.2605293200000007</v>
      </c>
      <c r="Y1286" s="28">
        <v>29.086399579999998</v>
      </c>
      <c r="Z1286" s="28">
        <v>0</v>
      </c>
      <c r="AA1286" s="28">
        <v>111.56058964</v>
      </c>
      <c r="AB1286" s="28">
        <v>13.740176480000001</v>
      </c>
      <c r="AC1286" s="28">
        <v>0</v>
      </c>
      <c r="AD1286" s="28">
        <v>0</v>
      </c>
      <c r="AE1286" s="28">
        <v>0</v>
      </c>
      <c r="AF1286" s="28">
        <v>0</v>
      </c>
      <c r="AG1286" s="28">
        <v>0</v>
      </c>
      <c r="AH1286" s="28">
        <v>0</v>
      </c>
      <c r="AI1286" s="28">
        <v>0</v>
      </c>
      <c r="AJ1286" s="28">
        <v>0</v>
      </c>
      <c r="AK1286" s="28">
        <v>0</v>
      </c>
      <c r="AL1286" s="28">
        <v>13.65</v>
      </c>
      <c r="AM1286" s="28">
        <v>13.65</v>
      </c>
      <c r="AN1286" s="28">
        <v>0</v>
      </c>
      <c r="AO1286" s="28">
        <v>0</v>
      </c>
      <c r="AP1286" s="28">
        <v>0</v>
      </c>
      <c r="AQ1286" s="28">
        <v>0</v>
      </c>
      <c r="AR1286" s="28">
        <v>0</v>
      </c>
      <c r="AS1286" s="28">
        <v>0</v>
      </c>
      <c r="AT1286" s="28">
        <v>13.65</v>
      </c>
      <c r="AU1286" s="28">
        <v>9.0176479999999989E-2</v>
      </c>
      <c r="AV1286" s="28">
        <v>10.771635400000001</v>
      </c>
      <c r="AW1286" s="28">
        <v>10.861811880000001</v>
      </c>
      <c r="AX1286" s="28">
        <v>0</v>
      </c>
      <c r="AY1286" s="28">
        <v>0</v>
      </c>
      <c r="AZ1286" s="28">
        <v>10.861811880000001</v>
      </c>
    </row>
    <row r="1287" spans="2:52" x14ac:dyDescent="0.25">
      <c r="B1287" s="15" t="s">
        <v>987</v>
      </c>
      <c r="C1287" s="28">
        <v>4.3099999999999999E-2</v>
      </c>
      <c r="D1287" s="28">
        <v>3.2000000000000001E-2</v>
      </c>
      <c r="E1287" s="28">
        <v>1.7999999999999999E-2</v>
      </c>
      <c r="F1287" s="28">
        <v>0.01</v>
      </c>
      <c r="G1287" s="28">
        <v>4.0000000000000001E-3</v>
      </c>
      <c r="H1287" s="28">
        <v>1.11E-2</v>
      </c>
      <c r="I1287" s="28">
        <v>3.8E-3</v>
      </c>
      <c r="J1287" s="28">
        <v>1.6999999999999999E-3</v>
      </c>
      <c r="K1287" s="28">
        <v>5.5999999999999999E-3</v>
      </c>
      <c r="L1287" s="28">
        <v>0</v>
      </c>
      <c r="M1287" s="28">
        <v>44.757173000000002</v>
      </c>
      <c r="N1287" s="28">
        <v>44.757173000000002</v>
      </c>
      <c r="O1287" s="28">
        <v>0</v>
      </c>
      <c r="P1287" s="28">
        <v>0</v>
      </c>
      <c r="Q1287" s="28">
        <v>0</v>
      </c>
      <c r="R1287" s="28">
        <v>44.800272999999997</v>
      </c>
      <c r="S1287" s="28">
        <v>30.26659605</v>
      </c>
      <c r="T1287" s="28">
        <v>0.5</v>
      </c>
      <c r="U1287" s="28">
        <v>0</v>
      </c>
      <c r="V1287" s="28">
        <v>0</v>
      </c>
      <c r="W1287" s="28">
        <v>0</v>
      </c>
      <c r="X1287" s="28">
        <v>2.0388983500000002</v>
      </c>
      <c r="Y1287" s="28">
        <v>11.5224726</v>
      </c>
      <c r="Z1287" s="28">
        <v>0</v>
      </c>
      <c r="AA1287" s="28">
        <v>44.327967000000001</v>
      </c>
      <c r="AB1287" s="28">
        <v>0.472306</v>
      </c>
      <c r="AC1287" s="28">
        <v>0</v>
      </c>
      <c r="AD1287" s="28">
        <v>0</v>
      </c>
      <c r="AE1287" s="28">
        <v>0</v>
      </c>
      <c r="AF1287" s="28">
        <v>0</v>
      </c>
      <c r="AG1287" s="28">
        <v>0</v>
      </c>
      <c r="AH1287" s="28">
        <v>0</v>
      </c>
      <c r="AI1287" s="28">
        <v>0</v>
      </c>
      <c r="AJ1287" s="28">
        <v>0</v>
      </c>
      <c r="AK1287" s="28">
        <v>0</v>
      </c>
      <c r="AL1287" s="28">
        <v>0.25</v>
      </c>
      <c r="AM1287" s="28">
        <v>0.25</v>
      </c>
      <c r="AN1287" s="28">
        <v>0</v>
      </c>
      <c r="AO1287" s="28">
        <v>0</v>
      </c>
      <c r="AP1287" s="28">
        <v>0</v>
      </c>
      <c r="AQ1287" s="28">
        <v>0</v>
      </c>
      <c r="AR1287" s="28">
        <v>0</v>
      </c>
      <c r="AS1287" s="28">
        <v>0</v>
      </c>
      <c r="AT1287" s="28">
        <v>0.25</v>
      </c>
      <c r="AU1287" s="28">
        <v>0.222306</v>
      </c>
      <c r="AV1287" s="28">
        <v>0.21551195000000001</v>
      </c>
      <c r="AW1287" s="28">
        <v>0.43781794999999996</v>
      </c>
      <c r="AX1287" s="28">
        <v>0</v>
      </c>
      <c r="AY1287" s="28">
        <v>0</v>
      </c>
      <c r="AZ1287" s="28">
        <v>0.43781794999999996</v>
      </c>
    </row>
    <row r="1288" spans="2:52" x14ac:dyDescent="0.25">
      <c r="B1288" s="15" t="s">
        <v>988</v>
      </c>
      <c r="C1288" s="28">
        <v>0.19439893999999999</v>
      </c>
      <c r="D1288" s="28">
        <v>7.4386620000000001E-2</v>
      </c>
      <c r="E1288" s="28">
        <v>2.985662E-2</v>
      </c>
      <c r="F1288" s="28">
        <v>2.2919999999999999E-2</v>
      </c>
      <c r="G1288" s="28">
        <v>2.1610000000000001E-2</v>
      </c>
      <c r="H1288" s="28">
        <v>0.12001232000000001</v>
      </c>
      <c r="I1288" s="28">
        <v>4.8980000000000003E-2</v>
      </c>
      <c r="J1288" s="28">
        <v>7.103232000000001E-2</v>
      </c>
      <c r="K1288" s="28">
        <v>0</v>
      </c>
      <c r="L1288" s="28">
        <v>0</v>
      </c>
      <c r="M1288" s="28">
        <v>61.118856999999998</v>
      </c>
      <c r="N1288" s="28">
        <v>61.118856999999998</v>
      </c>
      <c r="O1288" s="28">
        <v>0</v>
      </c>
      <c r="P1288" s="28">
        <v>0</v>
      </c>
      <c r="Q1288" s="28">
        <v>0</v>
      </c>
      <c r="R1288" s="28">
        <v>61.313255939999998</v>
      </c>
      <c r="S1288" s="28">
        <v>43.997122439999998</v>
      </c>
      <c r="T1288" s="28">
        <v>0</v>
      </c>
      <c r="U1288" s="28">
        <v>0</v>
      </c>
      <c r="V1288" s="28">
        <v>0</v>
      </c>
      <c r="W1288" s="28">
        <v>0</v>
      </c>
      <c r="X1288" s="28">
        <v>8.8785336400000006</v>
      </c>
      <c r="Y1288" s="28">
        <v>7.6596283600000001</v>
      </c>
      <c r="Z1288" s="28">
        <v>0</v>
      </c>
      <c r="AA1288" s="28">
        <v>60.535284439999998</v>
      </c>
      <c r="AB1288" s="28">
        <v>0.77797150000000004</v>
      </c>
      <c r="AC1288" s="28">
        <v>0</v>
      </c>
      <c r="AD1288" s="28">
        <v>0</v>
      </c>
      <c r="AE1288" s="28">
        <v>0</v>
      </c>
      <c r="AF1288" s="28">
        <v>0</v>
      </c>
      <c r="AG1288" s="28">
        <v>0</v>
      </c>
      <c r="AH1288" s="28">
        <v>0</v>
      </c>
      <c r="AI1288" s="28">
        <v>0</v>
      </c>
      <c r="AJ1288" s="28">
        <v>0</v>
      </c>
      <c r="AK1288" s="28">
        <v>0</v>
      </c>
      <c r="AL1288" s="28">
        <v>0</v>
      </c>
      <c r="AM1288" s="28">
        <v>0</v>
      </c>
      <c r="AN1288" s="28">
        <v>0</v>
      </c>
      <c r="AO1288" s="28">
        <v>0</v>
      </c>
      <c r="AP1288" s="28">
        <v>0</v>
      </c>
      <c r="AQ1288" s="28">
        <v>0</v>
      </c>
      <c r="AR1288" s="28">
        <v>0</v>
      </c>
      <c r="AS1288" s="28">
        <v>0</v>
      </c>
      <c r="AT1288" s="28">
        <v>0</v>
      </c>
      <c r="AU1288" s="28">
        <v>0.77797150000000004</v>
      </c>
      <c r="AV1288" s="28">
        <v>0.40695794999999996</v>
      </c>
      <c r="AW1288" s="28">
        <v>1.1849294500000001</v>
      </c>
      <c r="AX1288" s="28">
        <v>0.34243525000000002</v>
      </c>
      <c r="AY1288" s="28">
        <v>0</v>
      </c>
      <c r="AZ1288" s="28">
        <v>0.84249420000000008</v>
      </c>
    </row>
    <row r="1289" spans="2:52" x14ac:dyDescent="0.25">
      <c r="B1289" s="25" t="s">
        <v>1582</v>
      </c>
      <c r="C1289" s="26">
        <f t="shared" ref="C1289:AZ1289" si="75">SUM(C1270:C1288)</f>
        <v>19.654337719999994</v>
      </c>
      <c r="D1289" s="26">
        <f t="shared" si="75"/>
        <v>6.6857362600000005</v>
      </c>
      <c r="E1289" s="26">
        <f t="shared" si="75"/>
        <v>1.8072467200000002</v>
      </c>
      <c r="F1289" s="26">
        <f t="shared" si="75"/>
        <v>3.9761298599999999</v>
      </c>
      <c r="G1289" s="26">
        <f t="shared" si="75"/>
        <v>0.90235968</v>
      </c>
      <c r="H1289" s="26">
        <f t="shared" si="75"/>
        <v>12.968601459999997</v>
      </c>
      <c r="I1289" s="26">
        <f t="shared" si="75"/>
        <v>4.1377456099999996</v>
      </c>
      <c r="J1289" s="26">
        <f t="shared" si="75"/>
        <v>2.7566310700000001</v>
      </c>
      <c r="K1289" s="26">
        <f t="shared" si="75"/>
        <v>5.177390710000001</v>
      </c>
      <c r="L1289" s="26">
        <f t="shared" si="75"/>
        <v>0.89683407000000015</v>
      </c>
      <c r="M1289" s="26">
        <f t="shared" si="75"/>
        <v>1319.0013885600001</v>
      </c>
      <c r="N1289" s="26">
        <f t="shared" si="75"/>
        <v>1312.4450059999997</v>
      </c>
      <c r="O1289" s="26">
        <f t="shared" si="75"/>
        <v>6.5563825600000003</v>
      </c>
      <c r="P1289" s="26">
        <f t="shared" si="75"/>
        <v>0</v>
      </c>
      <c r="Q1289" s="26">
        <f t="shared" si="75"/>
        <v>0</v>
      </c>
      <c r="R1289" s="26">
        <f t="shared" si="75"/>
        <v>1338.6557262800002</v>
      </c>
      <c r="S1289" s="26">
        <f t="shared" si="75"/>
        <v>820.38912126000002</v>
      </c>
      <c r="T1289" s="26">
        <f t="shared" si="75"/>
        <v>6.9795496799999999</v>
      </c>
      <c r="U1289" s="26">
        <f t="shared" si="75"/>
        <v>12.96435874</v>
      </c>
      <c r="V1289" s="26">
        <f t="shared" si="75"/>
        <v>1</v>
      </c>
      <c r="W1289" s="26">
        <f t="shared" si="75"/>
        <v>4.5960130000000001</v>
      </c>
      <c r="X1289" s="26">
        <f t="shared" si="75"/>
        <v>115.98998667000001</v>
      </c>
      <c r="Y1289" s="26">
        <f t="shared" si="75"/>
        <v>286.07092668999996</v>
      </c>
      <c r="Z1289" s="26">
        <f t="shared" si="75"/>
        <v>6.5231774500000004</v>
      </c>
      <c r="AA1289" s="26">
        <f t="shared" si="75"/>
        <v>1254.51313349</v>
      </c>
      <c r="AB1289" s="26">
        <f t="shared" si="75"/>
        <v>84.142592790000009</v>
      </c>
      <c r="AC1289" s="26">
        <f t="shared" si="75"/>
        <v>0</v>
      </c>
      <c r="AD1289" s="26">
        <f t="shared" si="75"/>
        <v>0</v>
      </c>
      <c r="AE1289" s="26">
        <f t="shared" si="75"/>
        <v>0</v>
      </c>
      <c r="AF1289" s="26">
        <f t="shared" si="75"/>
        <v>0</v>
      </c>
      <c r="AG1289" s="26">
        <f t="shared" si="75"/>
        <v>0</v>
      </c>
      <c r="AH1289" s="26">
        <f t="shared" si="75"/>
        <v>0</v>
      </c>
      <c r="AI1289" s="26">
        <f t="shared" si="75"/>
        <v>0</v>
      </c>
      <c r="AJ1289" s="26">
        <f t="shared" si="75"/>
        <v>0</v>
      </c>
      <c r="AK1289" s="26">
        <f t="shared" si="75"/>
        <v>0</v>
      </c>
      <c r="AL1289" s="26">
        <f t="shared" si="75"/>
        <v>38.896185600000003</v>
      </c>
      <c r="AM1289" s="26">
        <f t="shared" si="75"/>
        <v>34.605825600000003</v>
      </c>
      <c r="AN1289" s="26">
        <f t="shared" si="75"/>
        <v>0</v>
      </c>
      <c r="AO1289" s="26">
        <f t="shared" si="75"/>
        <v>4.2903599999999997</v>
      </c>
      <c r="AP1289" s="26">
        <f t="shared" si="75"/>
        <v>15.571915149999999</v>
      </c>
      <c r="AQ1289" s="26">
        <f t="shared" si="75"/>
        <v>15.571915149999999</v>
      </c>
      <c r="AR1289" s="26">
        <f t="shared" si="75"/>
        <v>0</v>
      </c>
      <c r="AS1289" s="26">
        <f t="shared" si="75"/>
        <v>7.9755786200000003</v>
      </c>
      <c r="AT1289" s="26">
        <f t="shared" si="75"/>
        <v>62.443679370000005</v>
      </c>
      <c r="AU1289" s="26">
        <f t="shared" si="75"/>
        <v>21.698913419999997</v>
      </c>
      <c r="AV1289" s="26">
        <f t="shared" si="75"/>
        <v>32.986951310000002</v>
      </c>
      <c r="AW1289" s="26">
        <f t="shared" si="75"/>
        <v>54.685864729999999</v>
      </c>
      <c r="AX1289" s="26">
        <f t="shared" si="75"/>
        <v>3.3466992499999999</v>
      </c>
      <c r="AY1289" s="26">
        <f t="shared" si="75"/>
        <v>0</v>
      </c>
      <c r="AZ1289" s="26">
        <f t="shared" si="75"/>
        <v>51.339165479999991</v>
      </c>
    </row>
    <row r="1290" spans="2:52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</row>
    <row r="1291" spans="2:52" x14ac:dyDescent="0.25">
      <c r="B1291" s="14" t="s">
        <v>954</v>
      </c>
    </row>
    <row r="1292" spans="2:52" x14ac:dyDescent="0.25">
      <c r="B1292" s="15" t="s">
        <v>994</v>
      </c>
      <c r="C1292" s="28">
        <v>7.4424269299999999</v>
      </c>
      <c r="D1292" s="28">
        <v>2.1253628300000003</v>
      </c>
      <c r="E1292" s="28">
        <v>0.66855986999999995</v>
      </c>
      <c r="F1292" s="28">
        <v>0.97484996000000002</v>
      </c>
      <c r="G1292" s="28">
        <v>0.48195300000000002</v>
      </c>
      <c r="H1292" s="28">
        <v>5.3170640999999996</v>
      </c>
      <c r="I1292" s="28">
        <v>0.26589503999999997</v>
      </c>
      <c r="J1292" s="28">
        <v>0.89976937999999995</v>
      </c>
      <c r="K1292" s="28">
        <v>2.8649239999999998</v>
      </c>
      <c r="L1292" s="28">
        <v>1.2864756799999999</v>
      </c>
      <c r="M1292" s="28">
        <v>117.25567660999999</v>
      </c>
      <c r="N1292" s="28">
        <v>117.05367200000001</v>
      </c>
      <c r="O1292" s="28">
        <v>0.20200460999999997</v>
      </c>
      <c r="P1292" s="28">
        <v>0</v>
      </c>
      <c r="Q1292" s="28">
        <v>0</v>
      </c>
      <c r="R1292" s="28">
        <v>124.69810353999999</v>
      </c>
      <c r="S1292" s="28">
        <v>70.37004456999999</v>
      </c>
      <c r="T1292" s="28">
        <v>0</v>
      </c>
      <c r="U1292" s="28">
        <v>8.1058325</v>
      </c>
      <c r="V1292" s="28">
        <v>0</v>
      </c>
      <c r="W1292" s="28">
        <v>8.2255699999999994</v>
      </c>
      <c r="X1292" s="28">
        <v>13.628186210000001</v>
      </c>
      <c r="Y1292" s="28">
        <v>20.410911780000003</v>
      </c>
      <c r="Z1292" s="28">
        <v>0</v>
      </c>
      <c r="AA1292" s="28">
        <v>120.74054506</v>
      </c>
      <c r="AB1292" s="28">
        <v>3.9575584799999999</v>
      </c>
      <c r="AC1292" s="28">
        <v>0</v>
      </c>
      <c r="AD1292" s="28">
        <v>0</v>
      </c>
      <c r="AE1292" s="28">
        <v>0</v>
      </c>
      <c r="AF1292" s="28">
        <v>0</v>
      </c>
      <c r="AG1292" s="28">
        <v>0</v>
      </c>
      <c r="AH1292" s="28">
        <v>0</v>
      </c>
      <c r="AI1292" s="28">
        <v>0</v>
      </c>
      <c r="AJ1292" s="28">
        <v>0</v>
      </c>
      <c r="AK1292" s="28">
        <v>0</v>
      </c>
      <c r="AL1292" s="28">
        <v>1.2885500000000001</v>
      </c>
      <c r="AM1292" s="28">
        <v>1.2885500000000001</v>
      </c>
      <c r="AN1292" s="28">
        <v>0</v>
      </c>
      <c r="AO1292" s="28">
        <v>0</v>
      </c>
      <c r="AP1292" s="28">
        <v>0</v>
      </c>
      <c r="AQ1292" s="28">
        <v>0</v>
      </c>
      <c r="AR1292" s="28">
        <v>0</v>
      </c>
      <c r="AS1292" s="28">
        <v>0</v>
      </c>
      <c r="AT1292" s="28">
        <v>1.2885500000000001</v>
      </c>
      <c r="AU1292" s="28">
        <v>2.66900848</v>
      </c>
      <c r="AV1292" s="28">
        <v>5.4263000000000003</v>
      </c>
      <c r="AW1292" s="28">
        <v>8.0953084799999999</v>
      </c>
      <c r="AX1292" s="28">
        <v>2.4913069999999999</v>
      </c>
      <c r="AY1292" s="28">
        <v>0</v>
      </c>
      <c r="AZ1292" s="28">
        <v>5.6040014800000009</v>
      </c>
    </row>
    <row r="1293" spans="2:52" x14ac:dyDescent="0.25">
      <c r="B1293" s="15" t="s">
        <v>1001</v>
      </c>
      <c r="C1293" s="28">
        <v>25.23177793</v>
      </c>
      <c r="D1293" s="28">
        <v>16.672955930000001</v>
      </c>
      <c r="E1293" s="28">
        <v>1.7670430000000001E-2</v>
      </c>
      <c r="F1293" s="28">
        <v>16.599807999999999</v>
      </c>
      <c r="G1293" s="28">
        <v>5.5477499999999999E-2</v>
      </c>
      <c r="H1293" s="28">
        <v>8.5588219999999993</v>
      </c>
      <c r="I1293" s="28">
        <v>8.4058019999999996</v>
      </c>
      <c r="J1293" s="28">
        <v>0.15301999999999999</v>
      </c>
      <c r="K1293" s="28">
        <v>0</v>
      </c>
      <c r="L1293" s="28">
        <v>0</v>
      </c>
      <c r="M1293" s="28">
        <v>118.822098</v>
      </c>
      <c r="N1293" s="28">
        <v>118.822098</v>
      </c>
      <c r="O1293" s="28">
        <v>0</v>
      </c>
      <c r="P1293" s="28">
        <v>0</v>
      </c>
      <c r="Q1293" s="28">
        <v>0</v>
      </c>
      <c r="R1293" s="28">
        <v>144.05387593</v>
      </c>
      <c r="S1293" s="28">
        <v>60.196930819999999</v>
      </c>
      <c r="T1293" s="28">
        <v>0.95</v>
      </c>
      <c r="U1293" s="28">
        <v>0.95</v>
      </c>
      <c r="V1293" s="28">
        <v>0</v>
      </c>
      <c r="W1293" s="28">
        <v>1.3</v>
      </c>
      <c r="X1293" s="28">
        <v>7.9769230000000002</v>
      </c>
      <c r="Y1293" s="28">
        <v>33.249049100000001</v>
      </c>
      <c r="Z1293" s="28">
        <v>0</v>
      </c>
      <c r="AA1293" s="28">
        <v>104.62290291999999</v>
      </c>
      <c r="AB1293" s="28">
        <v>39.430973009999995</v>
      </c>
      <c r="AC1293" s="28">
        <v>0</v>
      </c>
      <c r="AD1293" s="28">
        <v>0</v>
      </c>
      <c r="AE1293" s="28">
        <v>0</v>
      </c>
      <c r="AF1293" s="28">
        <v>0</v>
      </c>
      <c r="AG1293" s="28">
        <v>0</v>
      </c>
      <c r="AH1293" s="28">
        <v>0</v>
      </c>
      <c r="AI1293" s="28">
        <v>0</v>
      </c>
      <c r="AJ1293" s="28">
        <v>0</v>
      </c>
      <c r="AK1293" s="28">
        <v>0</v>
      </c>
      <c r="AL1293" s="28">
        <v>0</v>
      </c>
      <c r="AM1293" s="28">
        <v>0</v>
      </c>
      <c r="AN1293" s="28">
        <v>0</v>
      </c>
      <c r="AO1293" s="28">
        <v>0</v>
      </c>
      <c r="AP1293" s="28">
        <v>0</v>
      </c>
      <c r="AQ1293" s="28">
        <v>0</v>
      </c>
      <c r="AR1293" s="28">
        <v>0</v>
      </c>
      <c r="AS1293" s="28">
        <v>0</v>
      </c>
      <c r="AT1293" s="28">
        <v>0</v>
      </c>
      <c r="AU1293" s="28">
        <v>39.430973009999995</v>
      </c>
      <c r="AV1293" s="28">
        <v>4.5864389599999997</v>
      </c>
      <c r="AW1293" s="28">
        <v>44.017411969999998</v>
      </c>
      <c r="AX1293" s="28">
        <v>0</v>
      </c>
      <c r="AY1293" s="28">
        <v>0</v>
      </c>
      <c r="AZ1293" s="28">
        <v>44.017411969999998</v>
      </c>
    </row>
    <row r="1294" spans="2:52" x14ac:dyDescent="0.25">
      <c r="B1294" s="15" t="s">
        <v>995</v>
      </c>
      <c r="C1294" s="28">
        <v>0.72616617999999988</v>
      </c>
      <c r="D1294" s="28">
        <v>0.31717783999999999</v>
      </c>
      <c r="E1294" s="28">
        <v>0.12903783999999999</v>
      </c>
      <c r="F1294" s="28">
        <v>0.16483200000000001</v>
      </c>
      <c r="G1294" s="28">
        <v>2.3307999999999999E-2</v>
      </c>
      <c r="H1294" s="28">
        <v>0.40898833999999995</v>
      </c>
      <c r="I1294" s="28">
        <v>0.19156000000000001</v>
      </c>
      <c r="J1294" s="28">
        <v>5.6251209999999996E-2</v>
      </c>
      <c r="K1294" s="28">
        <v>0</v>
      </c>
      <c r="L1294" s="28">
        <v>0.16117713</v>
      </c>
      <c r="M1294" s="28">
        <v>61.582656</v>
      </c>
      <c r="N1294" s="28">
        <v>61.582656</v>
      </c>
      <c r="O1294" s="28">
        <v>0</v>
      </c>
      <c r="P1294" s="28">
        <v>0</v>
      </c>
      <c r="Q1294" s="28">
        <v>0</v>
      </c>
      <c r="R1294" s="28">
        <v>62.30882218</v>
      </c>
      <c r="S1294" s="28">
        <v>48.382454850000002</v>
      </c>
      <c r="T1294" s="28">
        <v>0.13949059</v>
      </c>
      <c r="U1294" s="28">
        <v>0</v>
      </c>
      <c r="V1294" s="28">
        <v>0</v>
      </c>
      <c r="W1294" s="28">
        <v>0</v>
      </c>
      <c r="X1294" s="28">
        <v>0</v>
      </c>
      <c r="Y1294" s="28">
        <v>1.1121091200000002</v>
      </c>
      <c r="Z1294" s="28">
        <v>0.64277735999999996</v>
      </c>
      <c r="AA1294" s="28">
        <v>50.276831919999999</v>
      </c>
      <c r="AB1294" s="28">
        <v>12.031990260000001</v>
      </c>
      <c r="AC1294" s="28">
        <v>0</v>
      </c>
      <c r="AD1294" s="28">
        <v>0</v>
      </c>
      <c r="AE1294" s="28">
        <v>0</v>
      </c>
      <c r="AF1294" s="28">
        <v>0</v>
      </c>
      <c r="AG1294" s="28">
        <v>0</v>
      </c>
      <c r="AH1294" s="28">
        <v>0</v>
      </c>
      <c r="AI1294" s="28">
        <v>0</v>
      </c>
      <c r="AJ1294" s="28">
        <v>8.6025210000000005E-2</v>
      </c>
      <c r="AK1294" s="28">
        <v>8.6025210000000005E-2</v>
      </c>
      <c r="AL1294" s="28">
        <v>4.1057445499999998</v>
      </c>
      <c r="AM1294" s="28">
        <v>4.1057445499999998</v>
      </c>
      <c r="AN1294" s="28">
        <v>0</v>
      </c>
      <c r="AO1294" s="28">
        <v>0</v>
      </c>
      <c r="AP1294" s="28">
        <v>7.5341529999999999</v>
      </c>
      <c r="AQ1294" s="28">
        <v>7.5341529999999999</v>
      </c>
      <c r="AR1294" s="28">
        <v>0</v>
      </c>
      <c r="AS1294" s="28">
        <v>0</v>
      </c>
      <c r="AT1294" s="28">
        <v>11.639897550000001</v>
      </c>
      <c r="AU1294" s="28">
        <v>0.47811791999999997</v>
      </c>
      <c r="AV1294" s="28">
        <v>0.56901932999999993</v>
      </c>
      <c r="AW1294" s="28">
        <v>1.04713725</v>
      </c>
      <c r="AX1294" s="28">
        <v>0.15771308000000001</v>
      </c>
      <c r="AY1294" s="28">
        <v>0</v>
      </c>
      <c r="AZ1294" s="28">
        <v>0.88942417000000007</v>
      </c>
    </row>
    <row r="1295" spans="2:52" x14ac:dyDescent="0.25">
      <c r="B1295" s="15" t="s">
        <v>993</v>
      </c>
      <c r="C1295" s="28">
        <v>1.85714947</v>
      </c>
      <c r="D1295" s="28">
        <v>0.16507472999999998</v>
      </c>
      <c r="E1295" s="28">
        <v>5.3678699999999996E-2</v>
      </c>
      <c r="F1295" s="28">
        <v>5.7840030000000001E-2</v>
      </c>
      <c r="G1295" s="28">
        <v>5.3555999999999999E-2</v>
      </c>
      <c r="H1295" s="28">
        <v>1.69207474</v>
      </c>
      <c r="I1295" s="28">
        <v>0.61320799999999998</v>
      </c>
      <c r="J1295" s="28">
        <v>0.21854758999999999</v>
      </c>
      <c r="K1295" s="28">
        <v>0</v>
      </c>
      <c r="L1295" s="28">
        <v>0.86031915000000003</v>
      </c>
      <c r="M1295" s="28">
        <v>99.023526000000004</v>
      </c>
      <c r="N1295" s="28">
        <v>99.023526000000004</v>
      </c>
      <c r="O1295" s="28">
        <v>0</v>
      </c>
      <c r="P1295" s="28">
        <v>0</v>
      </c>
      <c r="Q1295" s="28">
        <v>0</v>
      </c>
      <c r="R1295" s="28">
        <v>100.88067547</v>
      </c>
      <c r="S1295" s="28">
        <v>78.420641000000003</v>
      </c>
      <c r="T1295" s="28">
        <v>2.9000000000000001E-2</v>
      </c>
      <c r="U1295" s="28">
        <v>0</v>
      </c>
      <c r="V1295" s="28">
        <v>0</v>
      </c>
      <c r="W1295" s="28">
        <v>0</v>
      </c>
      <c r="X1295" s="28">
        <v>7.7169644999999996</v>
      </c>
      <c r="Y1295" s="28">
        <v>12.611846570000001</v>
      </c>
      <c r="Z1295" s="28">
        <v>0</v>
      </c>
      <c r="AA1295" s="28">
        <v>98.778452069999986</v>
      </c>
      <c r="AB1295" s="28">
        <v>2.1022233999999997</v>
      </c>
      <c r="AC1295" s="28">
        <v>0</v>
      </c>
      <c r="AD1295" s="28">
        <v>0</v>
      </c>
      <c r="AE1295" s="28">
        <v>0</v>
      </c>
      <c r="AF1295" s="28">
        <v>0</v>
      </c>
      <c r="AG1295" s="28">
        <v>0</v>
      </c>
      <c r="AH1295" s="28">
        <v>0</v>
      </c>
      <c r="AI1295" s="28">
        <v>0</v>
      </c>
      <c r="AJ1295" s="28">
        <v>3.57858E-2</v>
      </c>
      <c r="AK1295" s="28">
        <v>3.57858E-2</v>
      </c>
      <c r="AL1295" s="28">
        <v>0</v>
      </c>
      <c r="AM1295" s="28">
        <v>0</v>
      </c>
      <c r="AN1295" s="28">
        <v>0</v>
      </c>
      <c r="AO1295" s="28">
        <v>0</v>
      </c>
      <c r="AP1295" s="28">
        <v>0</v>
      </c>
      <c r="AQ1295" s="28">
        <v>0</v>
      </c>
      <c r="AR1295" s="28">
        <v>0</v>
      </c>
      <c r="AS1295" s="28">
        <v>0</v>
      </c>
      <c r="AT1295" s="28">
        <v>0</v>
      </c>
      <c r="AU1295" s="28">
        <v>2.1380091999999995</v>
      </c>
      <c r="AV1295" s="28">
        <v>1.8436630000000001</v>
      </c>
      <c r="AW1295" s="28">
        <v>3.9816721999999998</v>
      </c>
      <c r="AX1295" s="28">
        <v>0.55688930000000003</v>
      </c>
      <c r="AY1295" s="28">
        <v>0</v>
      </c>
      <c r="AZ1295" s="28">
        <v>3.4247828999999999</v>
      </c>
    </row>
    <row r="1296" spans="2:52" x14ac:dyDescent="0.25">
      <c r="B1296" s="15" t="s">
        <v>1002</v>
      </c>
      <c r="C1296" s="28">
        <v>0.96569177000000006</v>
      </c>
      <c r="D1296" s="28">
        <v>0.14585416999999998</v>
      </c>
      <c r="E1296" s="28">
        <v>2.4175169999999999E-2</v>
      </c>
      <c r="F1296" s="28">
        <v>0</v>
      </c>
      <c r="G1296" s="28">
        <v>0.121679</v>
      </c>
      <c r="H1296" s="28">
        <v>0.81983759999999994</v>
      </c>
      <c r="I1296" s="28">
        <v>8.1801589999999993E-2</v>
      </c>
      <c r="J1296" s="28">
        <v>0.25460536</v>
      </c>
      <c r="K1296" s="28">
        <v>0</v>
      </c>
      <c r="L1296" s="28">
        <v>0.48343065000000002</v>
      </c>
      <c r="M1296" s="28">
        <v>72.686834230000002</v>
      </c>
      <c r="N1296" s="28">
        <v>71.665291999999994</v>
      </c>
      <c r="O1296" s="28">
        <v>0</v>
      </c>
      <c r="P1296" s="28">
        <v>0</v>
      </c>
      <c r="Q1296" s="28">
        <v>1.0215422299999999</v>
      </c>
      <c r="R1296" s="28">
        <v>73.652525999999995</v>
      </c>
      <c r="S1296" s="28">
        <v>63.79368178</v>
      </c>
      <c r="T1296" s="28">
        <v>1.128065E-2</v>
      </c>
      <c r="U1296" s="28">
        <v>0</v>
      </c>
      <c r="V1296" s="28">
        <v>0</v>
      </c>
      <c r="W1296" s="28">
        <v>0</v>
      </c>
      <c r="X1296" s="28">
        <v>0</v>
      </c>
      <c r="Y1296" s="28">
        <v>9.5523461199999993</v>
      </c>
      <c r="Z1296" s="28">
        <v>0</v>
      </c>
      <c r="AA1296" s="28">
        <v>73.357308549999999</v>
      </c>
      <c r="AB1296" s="28">
        <v>0.29521744999999999</v>
      </c>
      <c r="AC1296" s="28">
        <v>0</v>
      </c>
      <c r="AD1296" s="28">
        <v>0</v>
      </c>
      <c r="AE1296" s="28">
        <v>0</v>
      </c>
      <c r="AF1296" s="28">
        <v>0</v>
      </c>
      <c r="AG1296" s="28">
        <v>0</v>
      </c>
      <c r="AH1296" s="28">
        <v>0</v>
      </c>
      <c r="AI1296" s="28">
        <v>0</v>
      </c>
      <c r="AJ1296" s="28">
        <v>1.6116790000000002E-2</v>
      </c>
      <c r="AK1296" s="28">
        <v>1.6116790000000002E-2</v>
      </c>
      <c r="AL1296" s="28">
        <v>0</v>
      </c>
      <c r="AM1296" s="28">
        <v>0</v>
      </c>
      <c r="AN1296" s="28">
        <v>0</v>
      </c>
      <c r="AO1296" s="28">
        <v>0</v>
      </c>
      <c r="AP1296" s="28">
        <v>0</v>
      </c>
      <c r="AQ1296" s="28">
        <v>0</v>
      </c>
      <c r="AR1296" s="28">
        <v>0</v>
      </c>
      <c r="AS1296" s="28">
        <v>0</v>
      </c>
      <c r="AT1296" s="28">
        <v>0</v>
      </c>
      <c r="AU1296" s="28">
        <v>0.31133424000000004</v>
      </c>
      <c r="AV1296" s="28">
        <v>0.10939500000000001</v>
      </c>
      <c r="AW1296" s="28">
        <v>0.42072924000000006</v>
      </c>
      <c r="AX1296" s="28">
        <v>9.1145440000000008E-2</v>
      </c>
      <c r="AY1296" s="28">
        <v>0</v>
      </c>
      <c r="AZ1296" s="28">
        <v>0.32958379999999998</v>
      </c>
    </row>
    <row r="1297" spans="2:52" x14ac:dyDescent="0.25">
      <c r="B1297" s="15" t="s">
        <v>1003</v>
      </c>
      <c r="C1297" s="28">
        <v>7.3197399999999996E-2</v>
      </c>
      <c r="D1297" s="28">
        <v>5.6957399999999998E-2</v>
      </c>
      <c r="E1297" s="28">
        <v>3.0197400000000003E-2</v>
      </c>
      <c r="F1297" s="28">
        <v>1.8519999999999998E-2</v>
      </c>
      <c r="G1297" s="28">
        <v>8.2400000000000008E-3</v>
      </c>
      <c r="H1297" s="28">
        <v>1.6240000000000001E-2</v>
      </c>
      <c r="I1297" s="28">
        <v>9.2899999999999996E-3</v>
      </c>
      <c r="J1297" s="28">
        <v>6.9499999999999996E-3</v>
      </c>
      <c r="K1297" s="28">
        <v>0</v>
      </c>
      <c r="L1297" s="28">
        <v>0</v>
      </c>
      <c r="M1297" s="28">
        <v>54.087408000000003</v>
      </c>
      <c r="N1297" s="28">
        <v>54.087408000000003</v>
      </c>
      <c r="O1297" s="28">
        <v>0</v>
      </c>
      <c r="P1297" s="28">
        <v>0</v>
      </c>
      <c r="Q1297" s="28">
        <v>0</v>
      </c>
      <c r="R1297" s="28">
        <v>54.160605400000001</v>
      </c>
      <c r="S1297" s="28">
        <v>43.719954000000001</v>
      </c>
      <c r="T1297" s="28">
        <v>0</v>
      </c>
      <c r="U1297" s="28">
        <v>0</v>
      </c>
      <c r="V1297" s="28">
        <v>0</v>
      </c>
      <c r="W1297" s="28">
        <v>0</v>
      </c>
      <c r="X1297" s="28">
        <v>2.7042000000000002</v>
      </c>
      <c r="Y1297" s="28">
        <v>7.6341450000000002</v>
      </c>
      <c r="Z1297" s="28">
        <v>0</v>
      </c>
      <c r="AA1297" s="28">
        <v>54.058298999999998</v>
      </c>
      <c r="AB1297" s="28">
        <v>0.10230639999999999</v>
      </c>
      <c r="AC1297" s="28">
        <v>0</v>
      </c>
      <c r="AD1297" s="28">
        <v>0</v>
      </c>
      <c r="AE1297" s="28">
        <v>0</v>
      </c>
      <c r="AF1297" s="28">
        <v>0</v>
      </c>
      <c r="AG1297" s="28">
        <v>0</v>
      </c>
      <c r="AH1297" s="28">
        <v>0</v>
      </c>
      <c r="AI1297" s="28">
        <v>0</v>
      </c>
      <c r="AJ1297" s="28">
        <v>0</v>
      </c>
      <c r="AK1297" s="28">
        <v>0</v>
      </c>
      <c r="AL1297" s="28">
        <v>0</v>
      </c>
      <c r="AM1297" s="28">
        <v>0</v>
      </c>
      <c r="AN1297" s="28">
        <v>0</v>
      </c>
      <c r="AO1297" s="28">
        <v>0</v>
      </c>
      <c r="AP1297" s="28">
        <v>0</v>
      </c>
      <c r="AQ1297" s="28">
        <v>0</v>
      </c>
      <c r="AR1297" s="28">
        <v>0</v>
      </c>
      <c r="AS1297" s="28">
        <v>0</v>
      </c>
      <c r="AT1297" s="28">
        <v>0</v>
      </c>
      <c r="AU1297" s="28">
        <v>0.10230639999999999</v>
      </c>
      <c r="AV1297" s="28">
        <v>0.14390600000000001</v>
      </c>
      <c r="AW1297" s="28">
        <v>0.2462124</v>
      </c>
      <c r="AX1297" s="28">
        <v>0</v>
      </c>
      <c r="AY1297" s="28">
        <v>0</v>
      </c>
      <c r="AZ1297" s="28">
        <v>0.2462124</v>
      </c>
    </row>
    <row r="1298" spans="2:52" x14ac:dyDescent="0.25">
      <c r="B1298" s="15" t="s">
        <v>996</v>
      </c>
      <c r="C1298" s="28">
        <v>0.13605687</v>
      </c>
      <c r="D1298" s="28">
        <v>0.1133489</v>
      </c>
      <c r="E1298" s="28">
        <v>5.0231039999999998E-2</v>
      </c>
      <c r="F1298" s="28">
        <v>5.8640009999999999E-2</v>
      </c>
      <c r="G1298" s="28">
        <v>4.4778500000000002E-3</v>
      </c>
      <c r="H1298" s="28">
        <v>2.2707970000000001E-2</v>
      </c>
      <c r="I1298" s="28">
        <v>1.546E-2</v>
      </c>
      <c r="J1298" s="28">
        <v>7.2479700000000003E-3</v>
      </c>
      <c r="K1298" s="28">
        <v>0</v>
      </c>
      <c r="L1298" s="28">
        <v>0</v>
      </c>
      <c r="M1298" s="28">
        <v>70.939327000000006</v>
      </c>
      <c r="N1298" s="28">
        <v>70.939327000000006</v>
      </c>
      <c r="O1298" s="28">
        <v>0</v>
      </c>
      <c r="P1298" s="28">
        <v>0</v>
      </c>
      <c r="Q1298" s="28">
        <v>0</v>
      </c>
      <c r="R1298" s="28">
        <v>71.07538387000001</v>
      </c>
      <c r="S1298" s="28">
        <v>58.324598700000003</v>
      </c>
      <c r="T1298" s="28">
        <v>2.2191489999999998</v>
      </c>
      <c r="U1298" s="28">
        <v>1.8656779999999999</v>
      </c>
      <c r="V1298" s="28">
        <v>0</v>
      </c>
      <c r="W1298" s="28">
        <v>0</v>
      </c>
      <c r="X1298" s="28">
        <v>5.7002342699999993</v>
      </c>
      <c r="Y1298" s="28">
        <v>1.4930723000000001</v>
      </c>
      <c r="Z1298" s="28">
        <v>0.88578800000000002</v>
      </c>
      <c r="AA1298" s="28">
        <v>70.488520269999995</v>
      </c>
      <c r="AB1298" s="28">
        <v>0.58686359999999993</v>
      </c>
      <c r="AC1298" s="28">
        <v>0</v>
      </c>
      <c r="AD1298" s="28">
        <v>0</v>
      </c>
      <c r="AE1298" s="28">
        <v>0</v>
      </c>
      <c r="AF1298" s="28">
        <v>0</v>
      </c>
      <c r="AG1298" s="28">
        <v>4.8939839999999997</v>
      </c>
      <c r="AH1298" s="28">
        <v>4.8939839999999997</v>
      </c>
      <c r="AI1298" s="28">
        <v>0</v>
      </c>
      <c r="AJ1298" s="28">
        <v>0</v>
      </c>
      <c r="AK1298" s="28">
        <v>4.8939839999999997</v>
      </c>
      <c r="AL1298" s="28">
        <v>0.68</v>
      </c>
      <c r="AM1298" s="28">
        <v>0.68</v>
      </c>
      <c r="AN1298" s="28">
        <v>0</v>
      </c>
      <c r="AO1298" s="28">
        <v>0</v>
      </c>
      <c r="AP1298" s="28">
        <v>4.8829739199999995</v>
      </c>
      <c r="AQ1298" s="28">
        <v>4.8829739199999995</v>
      </c>
      <c r="AR1298" s="28">
        <v>0</v>
      </c>
      <c r="AS1298" s="28">
        <v>0</v>
      </c>
      <c r="AT1298" s="28">
        <v>5.5629739200000001</v>
      </c>
      <c r="AU1298" s="28">
        <v>-8.2126320000000003E-2</v>
      </c>
      <c r="AV1298" s="28">
        <v>0.41823199999999999</v>
      </c>
      <c r="AW1298" s="28">
        <v>0.33610568000000002</v>
      </c>
      <c r="AX1298" s="28">
        <v>0</v>
      </c>
      <c r="AY1298" s="28">
        <v>0</v>
      </c>
      <c r="AZ1298" s="28">
        <v>0.33610568000000002</v>
      </c>
    </row>
    <row r="1299" spans="2:52" x14ac:dyDescent="0.25">
      <c r="B1299" s="15" t="s">
        <v>997</v>
      </c>
      <c r="C1299" s="28">
        <v>2.1458999299999997</v>
      </c>
      <c r="D1299" s="28">
        <v>1.41413093</v>
      </c>
      <c r="E1299" s="28">
        <v>7.6794429999999997E-2</v>
      </c>
      <c r="F1299" s="28">
        <v>1.2716995</v>
      </c>
      <c r="G1299" s="28">
        <v>6.5637000000000001E-2</v>
      </c>
      <c r="H1299" s="28">
        <v>0.731769</v>
      </c>
      <c r="I1299" s="28">
        <v>0.16977999999999999</v>
      </c>
      <c r="J1299" s="28">
        <v>0.20607900000000001</v>
      </c>
      <c r="K1299" s="28">
        <v>0.34649999999999997</v>
      </c>
      <c r="L1299" s="28">
        <v>9.41E-3</v>
      </c>
      <c r="M1299" s="28">
        <v>121.72866553</v>
      </c>
      <c r="N1299" s="28">
        <v>120.963291</v>
      </c>
      <c r="O1299" s="28">
        <v>0</v>
      </c>
      <c r="P1299" s="28">
        <v>0</v>
      </c>
      <c r="Q1299" s="28">
        <v>0.76537453</v>
      </c>
      <c r="R1299" s="28">
        <v>123.87456546000001</v>
      </c>
      <c r="S1299" s="28">
        <v>98.085625040000011</v>
      </c>
      <c r="T1299" s="28">
        <v>0</v>
      </c>
      <c r="U1299" s="28">
        <v>0</v>
      </c>
      <c r="V1299" s="28">
        <v>0</v>
      </c>
      <c r="W1299" s="28">
        <v>0</v>
      </c>
      <c r="X1299" s="28">
        <v>13.573558</v>
      </c>
      <c r="Y1299" s="28">
        <v>1.3341228799999998</v>
      </c>
      <c r="Z1299" s="28">
        <v>2.51810541</v>
      </c>
      <c r="AA1299" s="28">
        <v>115.51141133</v>
      </c>
      <c r="AB1299" s="28">
        <v>8.3631541299999999</v>
      </c>
      <c r="AC1299" s="28">
        <v>0</v>
      </c>
      <c r="AD1299" s="28">
        <v>0</v>
      </c>
      <c r="AE1299" s="28">
        <v>0</v>
      </c>
      <c r="AF1299" s="28">
        <v>0</v>
      </c>
      <c r="AG1299" s="28">
        <v>0</v>
      </c>
      <c r="AH1299" s="28">
        <v>0</v>
      </c>
      <c r="AI1299" s="28">
        <v>0</v>
      </c>
      <c r="AJ1299" s="28">
        <v>0</v>
      </c>
      <c r="AK1299" s="28">
        <v>0</v>
      </c>
      <c r="AL1299" s="28">
        <v>0</v>
      </c>
      <c r="AM1299" s="28">
        <v>0</v>
      </c>
      <c r="AN1299" s="28">
        <v>0</v>
      </c>
      <c r="AO1299" s="28">
        <v>0</v>
      </c>
      <c r="AP1299" s="28">
        <v>8.2071138399999999</v>
      </c>
      <c r="AQ1299" s="28">
        <v>8.2071138399999999</v>
      </c>
      <c r="AR1299" s="28">
        <v>0</v>
      </c>
      <c r="AS1299" s="28">
        <v>0</v>
      </c>
      <c r="AT1299" s="28">
        <v>8.2071138399999999</v>
      </c>
      <c r="AU1299" s="28">
        <v>0.15604029</v>
      </c>
      <c r="AV1299" s="28">
        <v>0.19558004999999998</v>
      </c>
      <c r="AW1299" s="28">
        <v>0.35162034000000003</v>
      </c>
      <c r="AX1299" s="28">
        <v>0</v>
      </c>
      <c r="AY1299" s="28">
        <v>0</v>
      </c>
      <c r="AZ1299" s="28">
        <v>0.35162034000000003</v>
      </c>
    </row>
    <row r="1300" spans="2:52" x14ac:dyDescent="0.25">
      <c r="B1300" s="15" t="s">
        <v>998</v>
      </c>
      <c r="C1300" s="28">
        <v>0.6434301899999999</v>
      </c>
      <c r="D1300" s="28">
        <v>0.52160004999999998</v>
      </c>
      <c r="E1300" s="28">
        <v>2.2550000000000001E-2</v>
      </c>
      <c r="F1300" s="28">
        <v>0.49302004999999999</v>
      </c>
      <c r="G1300" s="28">
        <v>6.0299999999999998E-3</v>
      </c>
      <c r="H1300" s="28">
        <v>0.12183014</v>
      </c>
      <c r="I1300" s="28">
        <v>0.10788014</v>
      </c>
      <c r="J1300" s="28">
        <v>1.3950000000000001E-2</v>
      </c>
      <c r="K1300" s="28">
        <v>0</v>
      </c>
      <c r="L1300" s="28">
        <v>0</v>
      </c>
      <c r="M1300" s="28">
        <v>73.92</v>
      </c>
      <c r="N1300" s="28">
        <v>73.92</v>
      </c>
      <c r="O1300" s="28">
        <v>0</v>
      </c>
      <c r="P1300" s="28">
        <v>0</v>
      </c>
      <c r="Q1300" s="28">
        <v>0</v>
      </c>
      <c r="R1300" s="28">
        <v>74.563430189999991</v>
      </c>
      <c r="S1300" s="28">
        <v>52.922214939999996</v>
      </c>
      <c r="T1300" s="28">
        <v>7.1275000000000005E-2</v>
      </c>
      <c r="U1300" s="28">
        <v>1.6256187200000001</v>
      </c>
      <c r="V1300" s="28">
        <v>0</v>
      </c>
      <c r="W1300" s="28">
        <v>0</v>
      </c>
      <c r="X1300" s="28">
        <v>3.6960000000000002</v>
      </c>
      <c r="Y1300" s="28">
        <v>4.0563817599999998</v>
      </c>
      <c r="Z1300" s="28">
        <v>2.2462914999999999</v>
      </c>
      <c r="AA1300" s="28">
        <v>64.617781919999999</v>
      </c>
      <c r="AB1300" s="28">
        <v>9.9456482699999995</v>
      </c>
      <c r="AC1300" s="28">
        <v>0</v>
      </c>
      <c r="AD1300" s="28">
        <v>0</v>
      </c>
      <c r="AE1300" s="28">
        <v>0</v>
      </c>
      <c r="AF1300" s="28">
        <v>0</v>
      </c>
      <c r="AG1300" s="28">
        <v>0</v>
      </c>
      <c r="AH1300" s="28">
        <v>0</v>
      </c>
      <c r="AI1300" s="28">
        <v>0</v>
      </c>
      <c r="AJ1300" s="28">
        <v>0</v>
      </c>
      <c r="AK1300" s="28">
        <v>0</v>
      </c>
      <c r="AL1300" s="28">
        <v>0</v>
      </c>
      <c r="AM1300" s="28">
        <v>0</v>
      </c>
      <c r="AN1300" s="28">
        <v>0</v>
      </c>
      <c r="AO1300" s="28">
        <v>0</v>
      </c>
      <c r="AP1300" s="28">
        <v>9.3597528099999998</v>
      </c>
      <c r="AQ1300" s="28">
        <v>9.3597528099999998</v>
      </c>
      <c r="AR1300" s="28">
        <v>0</v>
      </c>
      <c r="AS1300" s="28">
        <v>0</v>
      </c>
      <c r="AT1300" s="28">
        <v>9.3597528099999998</v>
      </c>
      <c r="AU1300" s="28">
        <v>0.58589545999999992</v>
      </c>
      <c r="AV1300" s="28">
        <v>0.25460424999999998</v>
      </c>
      <c r="AW1300" s="28">
        <v>0.84049971000000001</v>
      </c>
      <c r="AX1300" s="28">
        <v>0.53480587999999996</v>
      </c>
      <c r="AY1300" s="28">
        <v>0</v>
      </c>
      <c r="AZ1300" s="28">
        <v>0.30569383</v>
      </c>
    </row>
    <row r="1301" spans="2:52" x14ac:dyDescent="0.25">
      <c r="B1301" s="15" t="s">
        <v>999</v>
      </c>
      <c r="C1301" s="28">
        <v>0.6986331899999999</v>
      </c>
      <c r="D1301" s="28">
        <v>0.110481</v>
      </c>
      <c r="E1301" s="28">
        <v>9.4383999999999996E-2</v>
      </c>
      <c r="F1301" s="28">
        <v>8.0000000000000004E-4</v>
      </c>
      <c r="G1301" s="28">
        <v>1.5297E-2</v>
      </c>
      <c r="H1301" s="28">
        <v>0.58815218999999996</v>
      </c>
      <c r="I1301" s="28">
        <v>1.035E-2</v>
      </c>
      <c r="J1301" s="28">
        <v>2.7499999999999998E-3</v>
      </c>
      <c r="K1301" s="28">
        <v>1.9550000000000001E-2</v>
      </c>
      <c r="L1301" s="28">
        <v>0.5555021899999999</v>
      </c>
      <c r="M1301" s="28">
        <v>100.92645304999999</v>
      </c>
      <c r="N1301" s="28">
        <v>100.63311867</v>
      </c>
      <c r="O1301" s="28">
        <v>0.29333438000000001</v>
      </c>
      <c r="P1301" s="28">
        <v>0</v>
      </c>
      <c r="Q1301" s="28">
        <v>0</v>
      </c>
      <c r="R1301" s="28">
        <v>101.62508624</v>
      </c>
      <c r="S1301" s="28">
        <v>83.36815768000001</v>
      </c>
      <c r="T1301" s="28">
        <v>0</v>
      </c>
      <c r="U1301" s="28">
        <v>0.12</v>
      </c>
      <c r="V1301" s="28">
        <v>0</v>
      </c>
      <c r="W1301" s="28">
        <v>0</v>
      </c>
      <c r="X1301" s="28">
        <v>10.0633116</v>
      </c>
      <c r="Y1301" s="28">
        <v>1.9958651200000002</v>
      </c>
      <c r="Z1301" s="28">
        <v>2.1246204999999998</v>
      </c>
      <c r="AA1301" s="28">
        <v>97.671954900000003</v>
      </c>
      <c r="AB1301" s="28">
        <v>3.9531313399999997</v>
      </c>
      <c r="AC1301" s="28">
        <v>0</v>
      </c>
      <c r="AD1301" s="28">
        <v>0</v>
      </c>
      <c r="AE1301" s="28">
        <v>0</v>
      </c>
      <c r="AF1301" s="28">
        <v>0</v>
      </c>
      <c r="AG1301" s="28">
        <v>0</v>
      </c>
      <c r="AH1301" s="28">
        <v>0</v>
      </c>
      <c r="AI1301" s="28">
        <v>0</v>
      </c>
      <c r="AJ1301" s="28">
        <v>0</v>
      </c>
      <c r="AK1301" s="28">
        <v>0</v>
      </c>
      <c r="AL1301" s="28">
        <v>1</v>
      </c>
      <c r="AM1301" s="28">
        <v>1</v>
      </c>
      <c r="AN1301" s="28">
        <v>0</v>
      </c>
      <c r="AO1301" s="28">
        <v>0</v>
      </c>
      <c r="AP1301" s="28">
        <v>2.5700288700000002</v>
      </c>
      <c r="AQ1301" s="28">
        <v>2.5700288700000002</v>
      </c>
      <c r="AR1301" s="28">
        <v>0</v>
      </c>
      <c r="AS1301" s="28">
        <v>0</v>
      </c>
      <c r="AT1301" s="28">
        <v>3.5700288700000002</v>
      </c>
      <c r="AU1301" s="28">
        <v>0.38310246999999997</v>
      </c>
      <c r="AV1301" s="28">
        <v>0.18766553</v>
      </c>
      <c r="AW1301" s="28">
        <v>0.57076800000000005</v>
      </c>
      <c r="AX1301" s="28">
        <v>0.46227559999999995</v>
      </c>
      <c r="AY1301" s="28">
        <v>0</v>
      </c>
      <c r="AZ1301" s="28">
        <v>0.10849239999999999</v>
      </c>
    </row>
    <row r="1302" spans="2:52" x14ac:dyDescent="0.25">
      <c r="B1302" s="15" t="s">
        <v>1000</v>
      </c>
      <c r="C1302" s="28">
        <v>0.24050949999999999</v>
      </c>
      <c r="D1302" s="28">
        <v>8.1210000000000004E-2</v>
      </c>
      <c r="E1302" s="28">
        <v>2.4795000000000001E-2</v>
      </c>
      <c r="F1302" s="28">
        <v>3.9669999999999997E-2</v>
      </c>
      <c r="G1302" s="28">
        <v>1.6744999999999999E-2</v>
      </c>
      <c r="H1302" s="28">
        <v>0.15929950000000001</v>
      </c>
      <c r="I1302" s="28">
        <v>3.567E-2</v>
      </c>
      <c r="J1302" s="28">
        <v>3.5729499999999997E-2</v>
      </c>
      <c r="K1302" s="28">
        <v>2.2599999999999999E-2</v>
      </c>
      <c r="L1302" s="28">
        <v>6.5299999999999997E-2</v>
      </c>
      <c r="M1302" s="28">
        <v>29.849458500000001</v>
      </c>
      <c r="N1302" s="28">
        <v>29.221248500000002</v>
      </c>
      <c r="O1302" s="28">
        <v>0.62821000000000005</v>
      </c>
      <c r="P1302" s="28">
        <v>0</v>
      </c>
      <c r="Q1302" s="28">
        <v>0</v>
      </c>
      <c r="R1302" s="28">
        <v>30.089967999999999</v>
      </c>
      <c r="S1302" s="28">
        <v>21.145294679999999</v>
      </c>
      <c r="T1302" s="28">
        <v>0</v>
      </c>
      <c r="U1302" s="28">
        <v>0.62</v>
      </c>
      <c r="V1302" s="28">
        <v>0</v>
      </c>
      <c r="W1302" s="28">
        <v>0</v>
      </c>
      <c r="X1302" s="28">
        <v>2.8368549999999999</v>
      </c>
      <c r="Y1302" s="28">
        <v>0.53842699999999999</v>
      </c>
      <c r="Z1302" s="28">
        <v>0.32332752000000003</v>
      </c>
      <c r="AA1302" s="28">
        <v>25.463904199999998</v>
      </c>
      <c r="AB1302" s="28">
        <v>4.6260637999999998</v>
      </c>
      <c r="AC1302" s="28">
        <v>0</v>
      </c>
      <c r="AD1302" s="28">
        <v>0</v>
      </c>
      <c r="AE1302" s="28">
        <v>0</v>
      </c>
      <c r="AF1302" s="28">
        <v>0</v>
      </c>
      <c r="AG1302" s="28">
        <v>0</v>
      </c>
      <c r="AH1302" s="28">
        <v>0</v>
      </c>
      <c r="AI1302" s="28">
        <v>0</v>
      </c>
      <c r="AJ1302" s="28">
        <v>0</v>
      </c>
      <c r="AK1302" s="28">
        <v>0</v>
      </c>
      <c r="AL1302" s="28">
        <v>0</v>
      </c>
      <c r="AM1302" s="28">
        <v>0</v>
      </c>
      <c r="AN1302" s="28">
        <v>0</v>
      </c>
      <c r="AO1302" s="28">
        <v>0</v>
      </c>
      <c r="AP1302" s="28">
        <v>2.2200280000000001</v>
      </c>
      <c r="AQ1302" s="28">
        <v>2.2200280000000001</v>
      </c>
      <c r="AR1302" s="28">
        <v>0</v>
      </c>
      <c r="AS1302" s="28">
        <v>0</v>
      </c>
      <c r="AT1302" s="28">
        <v>2.2200280000000001</v>
      </c>
      <c r="AU1302" s="28">
        <v>2.4060357999999997</v>
      </c>
      <c r="AV1302" s="28">
        <v>7.1458999999999995E-2</v>
      </c>
      <c r="AW1302" s="28">
        <v>2.4774947999999997</v>
      </c>
      <c r="AX1302" s="28">
        <v>0</v>
      </c>
      <c r="AY1302" s="28">
        <v>0</v>
      </c>
      <c r="AZ1302" s="28">
        <v>2.4774947999999997</v>
      </c>
    </row>
    <row r="1303" spans="2:52" x14ac:dyDescent="0.25">
      <c r="B1303" s="25" t="s">
        <v>1582</v>
      </c>
      <c r="C1303" s="26">
        <f t="shared" ref="C1303:AZ1303" si="76">SUM(C1292:C1302)</f>
        <v>40.16093936</v>
      </c>
      <c r="D1303" s="26">
        <f t="shared" si="76"/>
        <v>21.724153779999998</v>
      </c>
      <c r="E1303" s="26">
        <f t="shared" si="76"/>
        <v>1.1920738799999999</v>
      </c>
      <c r="F1303" s="26">
        <f t="shared" si="76"/>
        <v>19.679679550000003</v>
      </c>
      <c r="G1303" s="26">
        <f t="shared" si="76"/>
        <v>0.85240035000000003</v>
      </c>
      <c r="H1303" s="26">
        <f t="shared" si="76"/>
        <v>18.436785579999999</v>
      </c>
      <c r="I1303" s="26">
        <f t="shared" si="76"/>
        <v>9.9066967699999999</v>
      </c>
      <c r="J1303" s="26">
        <f t="shared" si="76"/>
        <v>1.8549000099999999</v>
      </c>
      <c r="K1303" s="26">
        <f t="shared" si="76"/>
        <v>3.253574</v>
      </c>
      <c r="L1303" s="26">
        <f t="shared" si="76"/>
        <v>3.4216147999999995</v>
      </c>
      <c r="M1303" s="26">
        <f t="shared" si="76"/>
        <v>920.82210291999991</v>
      </c>
      <c r="N1303" s="26">
        <f t="shared" si="76"/>
        <v>917.91163717000006</v>
      </c>
      <c r="O1303" s="26">
        <f t="shared" si="76"/>
        <v>1.12354899</v>
      </c>
      <c r="P1303" s="26">
        <f t="shared" si="76"/>
        <v>0</v>
      </c>
      <c r="Q1303" s="26">
        <f t="shared" si="76"/>
        <v>1.78691676</v>
      </c>
      <c r="R1303" s="26">
        <f t="shared" si="76"/>
        <v>960.98304227999984</v>
      </c>
      <c r="S1303" s="26">
        <f t="shared" si="76"/>
        <v>678.72959805999994</v>
      </c>
      <c r="T1303" s="26">
        <f t="shared" si="76"/>
        <v>3.42019524</v>
      </c>
      <c r="U1303" s="26">
        <f t="shared" si="76"/>
        <v>13.287129219999999</v>
      </c>
      <c r="V1303" s="26">
        <f t="shared" si="76"/>
        <v>0</v>
      </c>
      <c r="W1303" s="26">
        <f t="shared" si="76"/>
        <v>9.5255700000000001</v>
      </c>
      <c r="X1303" s="26">
        <f t="shared" si="76"/>
        <v>67.896232579999989</v>
      </c>
      <c r="Y1303" s="26">
        <f t="shared" si="76"/>
        <v>93.988276749999983</v>
      </c>
      <c r="Z1303" s="26">
        <f t="shared" si="76"/>
        <v>8.7409102899999986</v>
      </c>
      <c r="AA1303" s="26">
        <f t="shared" si="76"/>
        <v>875.58791213999996</v>
      </c>
      <c r="AB1303" s="26">
        <f t="shared" si="76"/>
        <v>85.395130139999992</v>
      </c>
      <c r="AC1303" s="26">
        <f t="shared" si="76"/>
        <v>0</v>
      </c>
      <c r="AD1303" s="26">
        <f t="shared" si="76"/>
        <v>0</v>
      </c>
      <c r="AE1303" s="26">
        <f t="shared" si="76"/>
        <v>0</v>
      </c>
      <c r="AF1303" s="26">
        <f t="shared" si="76"/>
        <v>0</v>
      </c>
      <c r="AG1303" s="26">
        <f t="shared" si="76"/>
        <v>4.8939839999999997</v>
      </c>
      <c r="AH1303" s="26">
        <f t="shared" si="76"/>
        <v>4.8939839999999997</v>
      </c>
      <c r="AI1303" s="26">
        <f t="shared" si="76"/>
        <v>0</v>
      </c>
      <c r="AJ1303" s="26">
        <f t="shared" si="76"/>
        <v>0.13792779999999999</v>
      </c>
      <c r="AK1303" s="26">
        <f t="shared" si="76"/>
        <v>5.0319117999999996</v>
      </c>
      <c r="AL1303" s="26">
        <f t="shared" si="76"/>
        <v>7.0742945499999994</v>
      </c>
      <c r="AM1303" s="26">
        <f t="shared" si="76"/>
        <v>7.0742945499999994</v>
      </c>
      <c r="AN1303" s="26">
        <f t="shared" si="76"/>
        <v>0</v>
      </c>
      <c r="AO1303" s="26">
        <f t="shared" si="76"/>
        <v>0</v>
      </c>
      <c r="AP1303" s="26">
        <f t="shared" si="76"/>
        <v>34.774050439999996</v>
      </c>
      <c r="AQ1303" s="26">
        <f t="shared" si="76"/>
        <v>34.774050439999996</v>
      </c>
      <c r="AR1303" s="26">
        <f t="shared" si="76"/>
        <v>0</v>
      </c>
      <c r="AS1303" s="26">
        <f t="shared" si="76"/>
        <v>0</v>
      </c>
      <c r="AT1303" s="26">
        <f t="shared" si="76"/>
        <v>41.848344990000001</v>
      </c>
      <c r="AU1303" s="26">
        <f t="shared" si="76"/>
        <v>48.578696950000001</v>
      </c>
      <c r="AV1303" s="26">
        <f t="shared" si="76"/>
        <v>13.806263119999999</v>
      </c>
      <c r="AW1303" s="26">
        <f t="shared" si="76"/>
        <v>62.384960069999998</v>
      </c>
      <c r="AX1303" s="26">
        <f t="shared" si="76"/>
        <v>4.2941362999999999</v>
      </c>
      <c r="AY1303" s="26">
        <f t="shared" si="76"/>
        <v>0</v>
      </c>
      <c r="AZ1303" s="26">
        <f t="shared" si="76"/>
        <v>58.09082377</v>
      </c>
    </row>
    <row r="1304" spans="2:52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</row>
    <row r="1305" spans="2:52" x14ac:dyDescent="0.25">
      <c r="B1305" s="14" t="s">
        <v>955</v>
      </c>
    </row>
    <row r="1306" spans="2:52" x14ac:dyDescent="0.25">
      <c r="B1306" s="15" t="s">
        <v>1025</v>
      </c>
      <c r="C1306" s="28">
        <v>8.0583534799999992</v>
      </c>
      <c r="D1306" s="28">
        <v>0.7723662</v>
      </c>
      <c r="E1306" s="28">
        <v>0.34273912000000001</v>
      </c>
      <c r="F1306" s="28">
        <v>0.27801588999999999</v>
      </c>
      <c r="G1306" s="28">
        <v>0.15161119000000001</v>
      </c>
      <c r="H1306" s="28">
        <v>7.2859872799999996</v>
      </c>
      <c r="I1306" s="28">
        <v>0.38083009999999995</v>
      </c>
      <c r="J1306" s="28">
        <v>6.7192460000000001</v>
      </c>
      <c r="K1306" s="28">
        <v>0</v>
      </c>
      <c r="L1306" s="28">
        <v>0.18591117999999998</v>
      </c>
      <c r="M1306" s="28">
        <v>70.293568759999999</v>
      </c>
      <c r="N1306" s="28">
        <v>70.281863000000001</v>
      </c>
      <c r="O1306" s="28">
        <v>1.1705760000000001E-2</v>
      </c>
      <c r="P1306" s="28">
        <v>0</v>
      </c>
      <c r="Q1306" s="28">
        <v>0</v>
      </c>
      <c r="R1306" s="28">
        <v>78.351922240000007</v>
      </c>
      <c r="S1306" s="28">
        <v>40.037914060000006</v>
      </c>
      <c r="T1306" s="28">
        <v>7.2400000000000006E-2</v>
      </c>
      <c r="U1306" s="28">
        <v>5.49447318</v>
      </c>
      <c r="V1306" s="28">
        <v>0</v>
      </c>
      <c r="W1306" s="28">
        <v>0.61629411999999995</v>
      </c>
      <c r="X1306" s="28">
        <v>4.0012660899999997</v>
      </c>
      <c r="Y1306" s="28">
        <v>14.90744566</v>
      </c>
      <c r="Z1306" s="28">
        <v>0.98295519999999992</v>
      </c>
      <c r="AA1306" s="28">
        <v>66.112748310000001</v>
      </c>
      <c r="AB1306" s="28">
        <v>12.23917393</v>
      </c>
      <c r="AC1306" s="28">
        <v>0</v>
      </c>
      <c r="AD1306" s="28">
        <v>0</v>
      </c>
      <c r="AE1306" s="28">
        <v>0</v>
      </c>
      <c r="AF1306" s="28">
        <v>0</v>
      </c>
      <c r="AG1306" s="28">
        <v>0</v>
      </c>
      <c r="AH1306" s="28">
        <v>0</v>
      </c>
      <c r="AI1306" s="28">
        <v>0</v>
      </c>
      <c r="AJ1306" s="28">
        <v>0</v>
      </c>
      <c r="AK1306" s="28">
        <v>0</v>
      </c>
      <c r="AL1306" s="28">
        <v>1.2800000000000001E-2</v>
      </c>
      <c r="AM1306" s="28">
        <v>1.2800000000000001E-2</v>
      </c>
      <c r="AN1306" s="28">
        <v>0</v>
      </c>
      <c r="AO1306" s="28">
        <v>0</v>
      </c>
      <c r="AP1306" s="28">
        <v>1.1731706200000001</v>
      </c>
      <c r="AQ1306" s="28">
        <v>1.1731706200000001</v>
      </c>
      <c r="AR1306" s="28">
        <v>0</v>
      </c>
      <c r="AS1306" s="28">
        <v>0</v>
      </c>
      <c r="AT1306" s="28">
        <v>1.1859706200000002</v>
      </c>
      <c r="AU1306" s="28">
        <v>11.053203309999999</v>
      </c>
      <c r="AV1306" s="28">
        <v>8.9196732399999998</v>
      </c>
      <c r="AW1306" s="28">
        <v>19.972876550000002</v>
      </c>
      <c r="AX1306" s="28">
        <v>0.873</v>
      </c>
      <c r="AY1306" s="28">
        <v>4.3679371500000004</v>
      </c>
      <c r="AZ1306" s="28">
        <v>14.7319394</v>
      </c>
    </row>
    <row r="1307" spans="2:52" x14ac:dyDescent="0.25">
      <c r="B1307" s="15" t="s">
        <v>1023</v>
      </c>
      <c r="C1307" s="28">
        <v>0.74360444999999997</v>
      </c>
      <c r="D1307" s="28">
        <v>0.40175431999999994</v>
      </c>
      <c r="E1307" s="28">
        <v>0.19499961999999998</v>
      </c>
      <c r="F1307" s="28">
        <v>0.11858558999999999</v>
      </c>
      <c r="G1307" s="28">
        <v>8.8169109999999995E-2</v>
      </c>
      <c r="H1307" s="28">
        <v>0.34185012999999992</v>
      </c>
      <c r="I1307" s="28">
        <v>0.137964</v>
      </c>
      <c r="J1307" s="28">
        <v>0.16010132999999999</v>
      </c>
      <c r="K1307" s="28">
        <v>4.2942000000000001E-2</v>
      </c>
      <c r="L1307" s="28">
        <v>8.4279999999999999E-4</v>
      </c>
      <c r="M1307" s="28">
        <v>84.424267999999998</v>
      </c>
      <c r="N1307" s="28">
        <v>84.424267999999998</v>
      </c>
      <c r="O1307" s="28">
        <v>0</v>
      </c>
      <c r="P1307" s="28">
        <v>0</v>
      </c>
      <c r="Q1307" s="28">
        <v>0</v>
      </c>
      <c r="R1307" s="28">
        <v>85.167872450000004</v>
      </c>
      <c r="S1307" s="28">
        <v>45.096542960000001</v>
      </c>
      <c r="T1307" s="28">
        <v>0</v>
      </c>
      <c r="U1307" s="28">
        <v>5.8831417500000001</v>
      </c>
      <c r="V1307" s="28">
        <v>0</v>
      </c>
      <c r="W1307" s="28">
        <v>0</v>
      </c>
      <c r="X1307" s="28">
        <v>1.7516393100000001</v>
      </c>
      <c r="Y1307" s="28">
        <v>5.5785150199999993</v>
      </c>
      <c r="Z1307" s="28">
        <v>4.4638489999999996E-2</v>
      </c>
      <c r="AA1307" s="28">
        <v>58.354477530000011</v>
      </c>
      <c r="AB1307" s="28">
        <v>26.813394919999997</v>
      </c>
      <c r="AC1307" s="28">
        <v>0</v>
      </c>
      <c r="AD1307" s="28">
        <v>0</v>
      </c>
      <c r="AE1307" s="28">
        <v>0</v>
      </c>
      <c r="AF1307" s="28">
        <v>0</v>
      </c>
      <c r="AG1307" s="28">
        <v>0</v>
      </c>
      <c r="AH1307" s="28">
        <v>0</v>
      </c>
      <c r="AI1307" s="28">
        <v>0</v>
      </c>
      <c r="AJ1307" s="28">
        <v>2.0330000000000001E-2</v>
      </c>
      <c r="AK1307" s="28">
        <v>2.0330000000000001E-2</v>
      </c>
      <c r="AL1307" s="28">
        <v>4.731554</v>
      </c>
      <c r="AM1307" s="28">
        <v>4.731554</v>
      </c>
      <c r="AN1307" s="28">
        <v>0</v>
      </c>
      <c r="AO1307" s="28">
        <v>0</v>
      </c>
      <c r="AP1307" s="28">
        <v>0.40550000000000003</v>
      </c>
      <c r="AQ1307" s="28">
        <v>0.40550000000000003</v>
      </c>
      <c r="AR1307" s="28">
        <v>0</v>
      </c>
      <c r="AS1307" s="28">
        <v>0</v>
      </c>
      <c r="AT1307" s="28">
        <v>5.137054</v>
      </c>
      <c r="AU1307" s="28">
        <v>21.696670919999999</v>
      </c>
      <c r="AV1307" s="28">
        <v>7.8812418099999997</v>
      </c>
      <c r="AW1307" s="28">
        <v>29.577912730000001</v>
      </c>
      <c r="AX1307" s="28">
        <v>7.5866401200000002</v>
      </c>
      <c r="AY1307" s="28">
        <v>10.019082599999999</v>
      </c>
      <c r="AZ1307" s="28">
        <v>11.972190010000002</v>
      </c>
    </row>
    <row r="1308" spans="2:52" x14ac:dyDescent="0.25">
      <c r="B1308" s="15" t="s">
        <v>1024</v>
      </c>
      <c r="C1308" s="28">
        <v>0.96843462999999996</v>
      </c>
      <c r="D1308" s="28">
        <v>0.52872063999999996</v>
      </c>
      <c r="E1308" s="28">
        <v>0.26363599999999998</v>
      </c>
      <c r="F1308" s="28">
        <v>0.13449575</v>
      </c>
      <c r="G1308" s="28">
        <v>0.13058889000000001</v>
      </c>
      <c r="H1308" s="28">
        <v>0.43971399</v>
      </c>
      <c r="I1308" s="28">
        <v>9.5084299999999997E-2</v>
      </c>
      <c r="J1308" s="28">
        <v>0.13031100000000001</v>
      </c>
      <c r="K1308" s="28">
        <v>0.15898000000000001</v>
      </c>
      <c r="L1308" s="28">
        <v>5.5338690000000003E-2</v>
      </c>
      <c r="M1308" s="28">
        <v>57.056212000000002</v>
      </c>
      <c r="N1308" s="28">
        <v>56.806212000000002</v>
      </c>
      <c r="O1308" s="28">
        <v>0</v>
      </c>
      <c r="P1308" s="28">
        <v>0.25</v>
      </c>
      <c r="Q1308" s="28">
        <v>0</v>
      </c>
      <c r="R1308" s="28">
        <v>58.024646629999999</v>
      </c>
      <c r="S1308" s="28">
        <v>29.676461499999998</v>
      </c>
      <c r="T1308" s="28">
        <v>0.91793144999999998</v>
      </c>
      <c r="U1308" s="28">
        <v>4.3327805599999998</v>
      </c>
      <c r="V1308" s="28">
        <v>0</v>
      </c>
      <c r="W1308" s="28">
        <v>0.88645052000000002</v>
      </c>
      <c r="X1308" s="28">
        <v>1.2544652000000001</v>
      </c>
      <c r="Y1308" s="28">
        <v>6.56088453</v>
      </c>
      <c r="Z1308" s="28">
        <v>0</v>
      </c>
      <c r="AA1308" s="28">
        <v>43.628973760000008</v>
      </c>
      <c r="AB1308" s="28">
        <v>14.39567287</v>
      </c>
      <c r="AC1308" s="28">
        <v>0</v>
      </c>
      <c r="AD1308" s="28">
        <v>0</v>
      </c>
      <c r="AE1308" s="28">
        <v>0</v>
      </c>
      <c r="AF1308" s="28">
        <v>0</v>
      </c>
      <c r="AG1308" s="28">
        <v>0</v>
      </c>
      <c r="AH1308" s="28">
        <v>0</v>
      </c>
      <c r="AI1308" s="28">
        <v>0</v>
      </c>
      <c r="AJ1308" s="28">
        <v>0.63409880000000007</v>
      </c>
      <c r="AK1308" s="28">
        <v>0.63409880000000007</v>
      </c>
      <c r="AL1308" s="28">
        <v>5.4615804000000008</v>
      </c>
      <c r="AM1308" s="28">
        <v>5.4615804000000008</v>
      </c>
      <c r="AN1308" s="28">
        <v>0</v>
      </c>
      <c r="AO1308" s="28">
        <v>0</v>
      </c>
      <c r="AP1308" s="28">
        <v>0</v>
      </c>
      <c r="AQ1308" s="28">
        <v>0</v>
      </c>
      <c r="AR1308" s="28">
        <v>0</v>
      </c>
      <c r="AS1308" s="28">
        <v>0</v>
      </c>
      <c r="AT1308" s="28">
        <v>5.4615804000000008</v>
      </c>
      <c r="AU1308" s="28">
        <v>9.5681912699999998</v>
      </c>
      <c r="AV1308" s="28">
        <v>12.947032879999998</v>
      </c>
      <c r="AW1308" s="28">
        <v>22.515224150000002</v>
      </c>
      <c r="AX1308" s="28">
        <v>2.670204</v>
      </c>
      <c r="AY1308" s="28">
        <v>4.8559763799999995</v>
      </c>
      <c r="AZ1308" s="28">
        <v>14.98904377</v>
      </c>
    </row>
    <row r="1309" spans="2:52" x14ac:dyDescent="0.25">
      <c r="B1309" s="15" t="s">
        <v>1022</v>
      </c>
      <c r="C1309" s="28">
        <v>5.0339970500000009</v>
      </c>
      <c r="D1309" s="28">
        <v>2.5089375900000004</v>
      </c>
      <c r="E1309" s="28">
        <v>0.53484211999999998</v>
      </c>
      <c r="F1309" s="28">
        <v>1.8023471000000002</v>
      </c>
      <c r="G1309" s="28">
        <v>0.17174836999999998</v>
      </c>
      <c r="H1309" s="28">
        <v>2.52505946</v>
      </c>
      <c r="I1309" s="28">
        <v>1.14761208</v>
      </c>
      <c r="J1309" s="28">
        <v>0.35591075</v>
      </c>
      <c r="K1309" s="28">
        <v>0.82252250000000005</v>
      </c>
      <c r="L1309" s="28">
        <v>0.19901413000000001</v>
      </c>
      <c r="M1309" s="28">
        <v>101.360417</v>
      </c>
      <c r="N1309" s="28">
        <v>101.360417</v>
      </c>
      <c r="O1309" s="28">
        <v>0</v>
      </c>
      <c r="P1309" s="28">
        <v>0</v>
      </c>
      <c r="Q1309" s="28">
        <v>0</v>
      </c>
      <c r="R1309" s="28">
        <v>106.39441404999999</v>
      </c>
      <c r="S1309" s="28">
        <v>59.814147609999999</v>
      </c>
      <c r="T1309" s="28">
        <v>0.17216776</v>
      </c>
      <c r="U1309" s="28">
        <v>5.4139414800000001</v>
      </c>
      <c r="V1309" s="28">
        <v>0</v>
      </c>
      <c r="W1309" s="28">
        <v>0</v>
      </c>
      <c r="X1309" s="28">
        <v>2.6769335299999999</v>
      </c>
      <c r="Y1309" s="28">
        <v>7.0930411500000003</v>
      </c>
      <c r="Z1309" s="28">
        <v>1.8595064399999999</v>
      </c>
      <c r="AA1309" s="28">
        <v>77.029737969999999</v>
      </c>
      <c r="AB1309" s="28">
        <v>29.364676079999999</v>
      </c>
      <c r="AC1309" s="28">
        <v>0</v>
      </c>
      <c r="AD1309" s="28">
        <v>0</v>
      </c>
      <c r="AE1309" s="28">
        <v>0</v>
      </c>
      <c r="AF1309" s="28">
        <v>0</v>
      </c>
      <c r="AG1309" s="28">
        <v>0</v>
      </c>
      <c r="AH1309" s="28">
        <v>0</v>
      </c>
      <c r="AI1309" s="28">
        <v>0</v>
      </c>
      <c r="AJ1309" s="28">
        <v>0</v>
      </c>
      <c r="AK1309" s="28">
        <v>0</v>
      </c>
      <c r="AL1309" s="28">
        <v>2.5858281499999998</v>
      </c>
      <c r="AM1309" s="28">
        <v>2.5858281499999998</v>
      </c>
      <c r="AN1309" s="28">
        <v>0</v>
      </c>
      <c r="AO1309" s="28">
        <v>0</v>
      </c>
      <c r="AP1309" s="28">
        <v>4.5108625199999999</v>
      </c>
      <c r="AQ1309" s="28">
        <v>4.5108625199999999</v>
      </c>
      <c r="AR1309" s="28">
        <v>0</v>
      </c>
      <c r="AS1309" s="28">
        <v>0</v>
      </c>
      <c r="AT1309" s="28">
        <v>7.0966906700000001</v>
      </c>
      <c r="AU1309" s="28">
        <v>22.267985410000001</v>
      </c>
      <c r="AV1309" s="28">
        <v>1.7263396899999999</v>
      </c>
      <c r="AW1309" s="28">
        <v>23.994325100000001</v>
      </c>
      <c r="AX1309" s="28">
        <v>6.8363733099999999</v>
      </c>
      <c r="AY1309" s="28">
        <v>4.1297814900000001</v>
      </c>
      <c r="AZ1309" s="28">
        <v>13.028170299999999</v>
      </c>
    </row>
    <row r="1310" spans="2:52" x14ac:dyDescent="0.25">
      <c r="B1310" s="15" t="s">
        <v>1021</v>
      </c>
      <c r="C1310" s="28">
        <v>2.2585704299999998</v>
      </c>
      <c r="D1310" s="28">
        <v>0.69145076999999999</v>
      </c>
      <c r="E1310" s="28">
        <v>0.33356257</v>
      </c>
      <c r="F1310" s="28">
        <v>0.19675102999999999</v>
      </c>
      <c r="G1310" s="28">
        <v>0.16113717000000002</v>
      </c>
      <c r="H1310" s="28">
        <v>1.5671196599999999</v>
      </c>
      <c r="I1310" s="28">
        <v>0.40683688000000001</v>
      </c>
      <c r="J1310" s="28">
        <v>0.200743</v>
      </c>
      <c r="K1310" s="28">
        <v>0.90490199999999998</v>
      </c>
      <c r="L1310" s="28">
        <v>5.4637779999999997E-2</v>
      </c>
      <c r="M1310" s="28">
        <v>61.919781659999998</v>
      </c>
      <c r="N1310" s="28">
        <v>61.835017000000001</v>
      </c>
      <c r="O1310" s="28">
        <v>8.4764660000000006E-2</v>
      </c>
      <c r="P1310" s="28">
        <v>0</v>
      </c>
      <c r="Q1310" s="28">
        <v>0</v>
      </c>
      <c r="R1310" s="28">
        <v>64.17835208999999</v>
      </c>
      <c r="S1310" s="28">
        <v>33.437889810000001</v>
      </c>
      <c r="T1310" s="28">
        <v>0.25608495000000003</v>
      </c>
      <c r="U1310" s="28">
        <v>3.2617108500000001</v>
      </c>
      <c r="V1310" s="28">
        <v>0</v>
      </c>
      <c r="W1310" s="28">
        <v>0</v>
      </c>
      <c r="X1310" s="28">
        <v>12.68650032</v>
      </c>
      <c r="Y1310" s="28">
        <v>3.67861226</v>
      </c>
      <c r="Z1310" s="28">
        <v>0.30915702</v>
      </c>
      <c r="AA1310" s="28">
        <v>53.629955209999999</v>
      </c>
      <c r="AB1310" s="28">
        <v>10.54839688</v>
      </c>
      <c r="AC1310" s="28">
        <v>0</v>
      </c>
      <c r="AD1310" s="28">
        <v>0</v>
      </c>
      <c r="AE1310" s="28">
        <v>0</v>
      </c>
      <c r="AF1310" s="28">
        <v>0</v>
      </c>
      <c r="AG1310" s="28">
        <v>0</v>
      </c>
      <c r="AH1310" s="28">
        <v>0</v>
      </c>
      <c r="AI1310" s="28">
        <v>0</v>
      </c>
      <c r="AJ1310" s="28">
        <v>0</v>
      </c>
      <c r="AK1310" s="28">
        <v>0</v>
      </c>
      <c r="AL1310" s="28">
        <v>8.79664717</v>
      </c>
      <c r="AM1310" s="28">
        <v>8.79664717</v>
      </c>
      <c r="AN1310" s="28">
        <v>0</v>
      </c>
      <c r="AO1310" s="28">
        <v>0</v>
      </c>
      <c r="AP1310" s="28">
        <v>1.9621121100000001</v>
      </c>
      <c r="AQ1310" s="28">
        <v>1.9621121100000001</v>
      </c>
      <c r="AR1310" s="28">
        <v>0</v>
      </c>
      <c r="AS1310" s="28">
        <v>0</v>
      </c>
      <c r="AT1310" s="28">
        <v>10.75875928</v>
      </c>
      <c r="AU1310" s="28">
        <v>-0.21036240000000003</v>
      </c>
      <c r="AV1310" s="28">
        <v>10.22966134</v>
      </c>
      <c r="AW1310" s="28">
        <v>10.019298939999999</v>
      </c>
      <c r="AX1310" s="28">
        <v>1.0777725499999999</v>
      </c>
      <c r="AY1310" s="28">
        <v>1.8976644299999998</v>
      </c>
      <c r="AZ1310" s="28">
        <v>7.0438619600000001</v>
      </c>
    </row>
    <row r="1311" spans="2:52" x14ac:dyDescent="0.25">
      <c r="B1311" s="15" t="s">
        <v>1026</v>
      </c>
      <c r="C1311" s="28">
        <v>2.78042458</v>
      </c>
      <c r="D1311" s="28">
        <v>0.83031023999999998</v>
      </c>
      <c r="E1311" s="28">
        <v>0.43467273000000001</v>
      </c>
      <c r="F1311" s="28">
        <v>0.15201582</v>
      </c>
      <c r="G1311" s="28">
        <v>0.24362169</v>
      </c>
      <c r="H1311" s="28">
        <v>1.9501143400000003</v>
      </c>
      <c r="I1311" s="28">
        <v>1.1753393600000002</v>
      </c>
      <c r="J1311" s="28">
        <v>0.50978113000000003</v>
      </c>
      <c r="K1311" s="28">
        <v>0</v>
      </c>
      <c r="L1311" s="28">
        <v>0.26499384999999998</v>
      </c>
      <c r="M1311" s="28">
        <v>63.586652999999998</v>
      </c>
      <c r="N1311" s="28">
        <v>63.586652999999998</v>
      </c>
      <c r="O1311" s="28">
        <v>0</v>
      </c>
      <c r="P1311" s="28">
        <v>0</v>
      </c>
      <c r="Q1311" s="28">
        <v>0</v>
      </c>
      <c r="R1311" s="28">
        <v>66.36707758</v>
      </c>
      <c r="S1311" s="28">
        <v>41.805367590000003</v>
      </c>
      <c r="T1311" s="28">
        <v>4.9396129999999996E-2</v>
      </c>
      <c r="U1311" s="28">
        <v>3.6691941099999998</v>
      </c>
      <c r="V1311" s="28">
        <v>0</v>
      </c>
      <c r="W1311" s="28">
        <v>0</v>
      </c>
      <c r="X1311" s="28">
        <v>2.24727875</v>
      </c>
      <c r="Y1311" s="28">
        <v>4.2030202900000004</v>
      </c>
      <c r="Z1311" s="28">
        <v>1.049906</v>
      </c>
      <c r="AA1311" s="28">
        <v>53.024162870000005</v>
      </c>
      <c r="AB1311" s="28">
        <v>13.342914710000001</v>
      </c>
      <c r="AC1311" s="28">
        <v>0</v>
      </c>
      <c r="AD1311" s="28">
        <v>0</v>
      </c>
      <c r="AE1311" s="28">
        <v>0</v>
      </c>
      <c r="AF1311" s="28">
        <v>0</v>
      </c>
      <c r="AG1311" s="28">
        <v>0</v>
      </c>
      <c r="AH1311" s="28">
        <v>0</v>
      </c>
      <c r="AI1311" s="28">
        <v>0</v>
      </c>
      <c r="AJ1311" s="28">
        <v>0</v>
      </c>
      <c r="AK1311" s="28">
        <v>0</v>
      </c>
      <c r="AL1311" s="28">
        <v>0.73120286000000001</v>
      </c>
      <c r="AM1311" s="28">
        <v>0.73120286000000001</v>
      </c>
      <c r="AN1311" s="28">
        <v>0</v>
      </c>
      <c r="AO1311" s="28">
        <v>0</v>
      </c>
      <c r="AP1311" s="28">
        <v>3.2496402</v>
      </c>
      <c r="AQ1311" s="28">
        <v>3.2496402</v>
      </c>
      <c r="AR1311" s="28">
        <v>0</v>
      </c>
      <c r="AS1311" s="28">
        <v>0</v>
      </c>
      <c r="AT1311" s="28">
        <v>3.9808430600000002</v>
      </c>
      <c r="AU1311" s="28">
        <v>9.3620716500000007</v>
      </c>
      <c r="AV1311" s="28">
        <v>19.99767825</v>
      </c>
      <c r="AW1311" s="28">
        <v>29.359749900000001</v>
      </c>
      <c r="AX1311" s="28">
        <v>0.80015389000000003</v>
      </c>
      <c r="AY1311" s="28">
        <v>3.0700843199999999</v>
      </c>
      <c r="AZ1311" s="28">
        <v>25.48951169</v>
      </c>
    </row>
    <row r="1312" spans="2:52" x14ac:dyDescent="0.25">
      <c r="B1312" s="15" t="s">
        <v>1004</v>
      </c>
      <c r="C1312" s="28">
        <v>6.4847683299999996</v>
      </c>
      <c r="D1312" s="28">
        <v>2.8957889400000001</v>
      </c>
      <c r="E1312" s="28">
        <v>1.00816657</v>
      </c>
      <c r="F1312" s="28">
        <v>1.65228028</v>
      </c>
      <c r="G1312" s="28">
        <v>0.23534209</v>
      </c>
      <c r="H1312" s="28">
        <v>3.58897939</v>
      </c>
      <c r="I1312" s="28">
        <v>0.55313081000000008</v>
      </c>
      <c r="J1312" s="28">
        <v>0.24179548000000001</v>
      </c>
      <c r="K1312" s="28">
        <v>2.5800862000000002</v>
      </c>
      <c r="L1312" s="28">
        <v>0.21396689999999999</v>
      </c>
      <c r="M1312" s="28">
        <v>90.122322949999997</v>
      </c>
      <c r="N1312" s="28">
        <v>89.920636000000002</v>
      </c>
      <c r="O1312" s="28">
        <v>0.20168695</v>
      </c>
      <c r="P1312" s="28">
        <v>0</v>
      </c>
      <c r="Q1312" s="28">
        <v>0</v>
      </c>
      <c r="R1312" s="28">
        <v>96.607091280000006</v>
      </c>
      <c r="S1312" s="28">
        <v>51.796446770000003</v>
      </c>
      <c r="T1312" s="28">
        <v>0.51343103999999995</v>
      </c>
      <c r="U1312" s="28">
        <v>7.30587768</v>
      </c>
      <c r="V1312" s="28">
        <v>0</v>
      </c>
      <c r="W1312" s="28">
        <v>5.2523253700000003</v>
      </c>
      <c r="X1312" s="28">
        <v>5.1727015999999999</v>
      </c>
      <c r="Y1312" s="28">
        <v>8.1799475299999997</v>
      </c>
      <c r="Z1312" s="28">
        <v>1.66005655</v>
      </c>
      <c r="AA1312" s="28">
        <v>79.880786539999988</v>
      </c>
      <c r="AB1312" s="28">
        <v>16.72630474</v>
      </c>
      <c r="AC1312" s="28">
        <v>0</v>
      </c>
      <c r="AD1312" s="28">
        <v>0</v>
      </c>
      <c r="AE1312" s="28">
        <v>0</v>
      </c>
      <c r="AF1312" s="28">
        <v>0</v>
      </c>
      <c r="AG1312" s="28">
        <v>0</v>
      </c>
      <c r="AH1312" s="28">
        <v>0</v>
      </c>
      <c r="AI1312" s="28">
        <v>0</v>
      </c>
      <c r="AJ1312" s="28">
        <v>0.28263671999999995</v>
      </c>
      <c r="AK1312" s="28">
        <v>0.28263671999999995</v>
      </c>
      <c r="AL1312" s="28">
        <v>2.7742559199999999</v>
      </c>
      <c r="AM1312" s="28">
        <v>2.7742559199999999</v>
      </c>
      <c r="AN1312" s="28">
        <v>0</v>
      </c>
      <c r="AO1312" s="28">
        <v>0</v>
      </c>
      <c r="AP1312" s="28">
        <v>4.6033055599999999</v>
      </c>
      <c r="AQ1312" s="28">
        <v>4.6033055599999999</v>
      </c>
      <c r="AR1312" s="28">
        <v>0</v>
      </c>
      <c r="AS1312" s="28">
        <v>0</v>
      </c>
      <c r="AT1312" s="28">
        <v>7.3775614799999998</v>
      </c>
      <c r="AU1312" s="28">
        <v>9.6313799800000002</v>
      </c>
      <c r="AV1312" s="28">
        <v>13.799801959999998</v>
      </c>
      <c r="AW1312" s="28">
        <v>23.431181940000002</v>
      </c>
      <c r="AX1312" s="28">
        <v>4.8390243599999998</v>
      </c>
      <c r="AY1312" s="28">
        <v>0</v>
      </c>
      <c r="AZ1312" s="28">
        <v>18.592157579999999</v>
      </c>
    </row>
    <row r="1313" spans="2:52" x14ac:dyDescent="0.25">
      <c r="B1313" s="15" t="s">
        <v>810</v>
      </c>
      <c r="C1313" s="28">
        <v>0.83580184000000002</v>
      </c>
      <c r="D1313" s="28">
        <v>0.48124102000000002</v>
      </c>
      <c r="E1313" s="28">
        <v>0.29095647999999996</v>
      </c>
      <c r="F1313" s="28">
        <v>0.11788038000000001</v>
      </c>
      <c r="G1313" s="28">
        <v>7.2404160000000009E-2</v>
      </c>
      <c r="H1313" s="28">
        <v>0.35456081999999994</v>
      </c>
      <c r="I1313" s="28">
        <v>0.10699185999999999</v>
      </c>
      <c r="J1313" s="28">
        <v>0.1106425</v>
      </c>
      <c r="K1313" s="28">
        <v>6.5350060000000001E-2</v>
      </c>
      <c r="L1313" s="28">
        <v>7.1576399999999998E-2</v>
      </c>
      <c r="M1313" s="28">
        <v>35.696119000000003</v>
      </c>
      <c r="N1313" s="28">
        <v>35.696119000000003</v>
      </c>
      <c r="O1313" s="28">
        <v>0</v>
      </c>
      <c r="P1313" s="28">
        <v>0</v>
      </c>
      <c r="Q1313" s="28">
        <v>0</v>
      </c>
      <c r="R1313" s="28">
        <v>36.531920840000005</v>
      </c>
      <c r="S1313" s="28">
        <v>16.609346970000001</v>
      </c>
      <c r="T1313" s="28">
        <v>0.13715140000000001</v>
      </c>
      <c r="U1313" s="28">
        <v>1.84826237</v>
      </c>
      <c r="V1313" s="28">
        <v>0</v>
      </c>
      <c r="W1313" s="28">
        <v>0</v>
      </c>
      <c r="X1313" s="28">
        <v>0.97768244999999998</v>
      </c>
      <c r="Y1313" s="28">
        <v>2.5841437000000003</v>
      </c>
      <c r="Z1313" s="28">
        <v>0</v>
      </c>
      <c r="AA1313" s="28">
        <v>22.15658689</v>
      </c>
      <c r="AB1313" s="28">
        <v>14.37533395</v>
      </c>
      <c r="AC1313" s="28">
        <v>0</v>
      </c>
      <c r="AD1313" s="28">
        <v>0</v>
      </c>
      <c r="AE1313" s="28">
        <v>0</v>
      </c>
      <c r="AF1313" s="28">
        <v>0</v>
      </c>
      <c r="AG1313" s="28">
        <v>0</v>
      </c>
      <c r="AH1313" s="28">
        <v>0</v>
      </c>
      <c r="AI1313" s="28">
        <v>0</v>
      </c>
      <c r="AJ1313" s="28">
        <v>0</v>
      </c>
      <c r="AK1313" s="28">
        <v>0</v>
      </c>
      <c r="AL1313" s="28">
        <v>4.6473543899999994</v>
      </c>
      <c r="AM1313" s="28">
        <v>4.6473543899999994</v>
      </c>
      <c r="AN1313" s="28">
        <v>0</v>
      </c>
      <c r="AO1313" s="28">
        <v>0</v>
      </c>
      <c r="AP1313" s="28">
        <v>0</v>
      </c>
      <c r="AQ1313" s="28">
        <v>0</v>
      </c>
      <c r="AR1313" s="28">
        <v>0</v>
      </c>
      <c r="AS1313" s="28">
        <v>0</v>
      </c>
      <c r="AT1313" s="28">
        <v>4.6473543899999994</v>
      </c>
      <c r="AU1313" s="28">
        <v>9.7279795599999979</v>
      </c>
      <c r="AV1313" s="28">
        <v>24.549616929999999</v>
      </c>
      <c r="AW1313" s="28">
        <v>34.277596490000001</v>
      </c>
      <c r="AX1313" s="28">
        <v>4.9555814699999994</v>
      </c>
      <c r="AY1313" s="28">
        <v>2.5898936099999998</v>
      </c>
      <c r="AZ1313" s="28">
        <v>26.732121410000001</v>
      </c>
    </row>
    <row r="1314" spans="2:52" x14ac:dyDescent="0.25">
      <c r="B1314" s="15" t="s">
        <v>1005</v>
      </c>
      <c r="C1314" s="28">
        <v>8.9501072199999996</v>
      </c>
      <c r="D1314" s="28">
        <v>3.5501590800000002</v>
      </c>
      <c r="E1314" s="28">
        <v>1.20195031</v>
      </c>
      <c r="F1314" s="28">
        <v>1.9038925800000002</v>
      </c>
      <c r="G1314" s="28">
        <v>0.44431619</v>
      </c>
      <c r="H1314" s="28">
        <v>5.3999481399999993</v>
      </c>
      <c r="I1314" s="28">
        <v>0.76249006999999991</v>
      </c>
      <c r="J1314" s="28">
        <v>4.3972564699999994</v>
      </c>
      <c r="K1314" s="28">
        <v>0</v>
      </c>
      <c r="L1314" s="28">
        <v>0.24020160000000002</v>
      </c>
      <c r="M1314" s="28">
        <v>79.907025000000004</v>
      </c>
      <c r="N1314" s="28">
        <v>79.907025000000004</v>
      </c>
      <c r="O1314" s="28">
        <v>0</v>
      </c>
      <c r="P1314" s="28">
        <v>0</v>
      </c>
      <c r="Q1314" s="28">
        <v>0</v>
      </c>
      <c r="R1314" s="28">
        <v>88.857132219999997</v>
      </c>
      <c r="S1314" s="28">
        <v>45.933163690000001</v>
      </c>
      <c r="T1314" s="28">
        <v>0.34741995000000003</v>
      </c>
      <c r="U1314" s="28">
        <v>6.4885556399999995</v>
      </c>
      <c r="V1314" s="28">
        <v>0</v>
      </c>
      <c r="W1314" s="28">
        <v>0</v>
      </c>
      <c r="X1314" s="28">
        <v>7.0630404900000006</v>
      </c>
      <c r="Y1314" s="28">
        <v>8.8627677200000008</v>
      </c>
      <c r="Z1314" s="28">
        <v>0</v>
      </c>
      <c r="AA1314" s="28">
        <v>68.694947490000004</v>
      </c>
      <c r="AB1314" s="28">
        <v>20.16218473</v>
      </c>
      <c r="AC1314" s="28">
        <v>0</v>
      </c>
      <c r="AD1314" s="28">
        <v>0</v>
      </c>
      <c r="AE1314" s="28">
        <v>0</v>
      </c>
      <c r="AF1314" s="28">
        <v>0</v>
      </c>
      <c r="AG1314" s="28">
        <v>0</v>
      </c>
      <c r="AH1314" s="28">
        <v>0</v>
      </c>
      <c r="AI1314" s="28">
        <v>0</v>
      </c>
      <c r="AJ1314" s="28">
        <v>0</v>
      </c>
      <c r="AK1314" s="28">
        <v>0</v>
      </c>
      <c r="AL1314" s="28">
        <v>2.2662341400000003</v>
      </c>
      <c r="AM1314" s="28">
        <v>2.2662341400000003</v>
      </c>
      <c r="AN1314" s="28">
        <v>0</v>
      </c>
      <c r="AO1314" s="28">
        <v>0</v>
      </c>
      <c r="AP1314" s="28">
        <v>0</v>
      </c>
      <c r="AQ1314" s="28">
        <v>0</v>
      </c>
      <c r="AR1314" s="28">
        <v>0</v>
      </c>
      <c r="AS1314" s="28">
        <v>0</v>
      </c>
      <c r="AT1314" s="28">
        <v>2.2662341400000003</v>
      </c>
      <c r="AU1314" s="28">
        <v>17.895950589999998</v>
      </c>
      <c r="AV1314" s="28">
        <v>17.639013469999998</v>
      </c>
      <c r="AW1314" s="28">
        <v>35.53496406</v>
      </c>
      <c r="AX1314" s="28">
        <v>11.2445223</v>
      </c>
      <c r="AY1314" s="28">
        <v>4.09014583</v>
      </c>
      <c r="AZ1314" s="28">
        <v>20.200295929999999</v>
      </c>
    </row>
    <row r="1315" spans="2:52" x14ac:dyDescent="0.25">
      <c r="B1315" s="15" t="s">
        <v>1006</v>
      </c>
      <c r="C1315" s="28">
        <v>12.683816070000001</v>
      </c>
      <c r="D1315" s="28">
        <v>6.2693803800000003</v>
      </c>
      <c r="E1315" s="28">
        <v>1.3000050000000001</v>
      </c>
      <c r="F1315" s="28">
        <v>4.5630053500000001</v>
      </c>
      <c r="G1315" s="28">
        <v>0.40637003000000005</v>
      </c>
      <c r="H1315" s="28">
        <v>6.4144356899999995</v>
      </c>
      <c r="I1315" s="28">
        <v>0.92649021999999992</v>
      </c>
      <c r="J1315" s="28">
        <v>0.58950000000000002</v>
      </c>
      <c r="K1315" s="28">
        <v>4.3822174699999996</v>
      </c>
      <c r="L1315" s="28">
        <v>0.51622800000000002</v>
      </c>
      <c r="M1315" s="28">
        <v>74.236795999999998</v>
      </c>
      <c r="N1315" s="28">
        <v>74.098248999999996</v>
      </c>
      <c r="O1315" s="28">
        <v>0.138547</v>
      </c>
      <c r="P1315" s="28">
        <v>0</v>
      </c>
      <c r="Q1315" s="28">
        <v>0</v>
      </c>
      <c r="R1315" s="28">
        <v>86.92061206999999</v>
      </c>
      <c r="S1315" s="28">
        <v>53.632340770000006</v>
      </c>
      <c r="T1315" s="28">
        <v>0.59143727000000001</v>
      </c>
      <c r="U1315" s="28">
        <v>6.1594286799999995</v>
      </c>
      <c r="V1315" s="28">
        <v>0</v>
      </c>
      <c r="W1315" s="28">
        <v>0</v>
      </c>
      <c r="X1315" s="28">
        <v>1.40611109</v>
      </c>
      <c r="Y1315" s="28">
        <v>10.44155619</v>
      </c>
      <c r="Z1315" s="28">
        <v>1.1130281599999998</v>
      </c>
      <c r="AA1315" s="28">
        <v>73.343902160000013</v>
      </c>
      <c r="AB1315" s="28">
        <v>13.57670991</v>
      </c>
      <c r="AC1315" s="28">
        <v>0</v>
      </c>
      <c r="AD1315" s="28">
        <v>0</v>
      </c>
      <c r="AE1315" s="28">
        <v>0</v>
      </c>
      <c r="AF1315" s="28">
        <v>0</v>
      </c>
      <c r="AG1315" s="28">
        <v>0</v>
      </c>
      <c r="AH1315" s="28">
        <v>0</v>
      </c>
      <c r="AI1315" s="28">
        <v>0</v>
      </c>
      <c r="AJ1315" s="28">
        <v>0</v>
      </c>
      <c r="AK1315" s="28">
        <v>0</v>
      </c>
      <c r="AL1315" s="28">
        <v>2.7507830000000002</v>
      </c>
      <c r="AM1315" s="28">
        <v>2.7507830000000002</v>
      </c>
      <c r="AN1315" s="28">
        <v>0</v>
      </c>
      <c r="AO1315" s="28">
        <v>0</v>
      </c>
      <c r="AP1315" s="28">
        <v>2.0907596000000002</v>
      </c>
      <c r="AQ1315" s="28">
        <v>2.0907596000000002</v>
      </c>
      <c r="AR1315" s="28">
        <v>0</v>
      </c>
      <c r="AS1315" s="28">
        <v>0</v>
      </c>
      <c r="AT1315" s="28">
        <v>4.8415425999999995</v>
      </c>
      <c r="AU1315" s="28">
        <v>8.7351673100000014</v>
      </c>
      <c r="AV1315" s="28">
        <v>10.44643286</v>
      </c>
      <c r="AW1315" s="28">
        <v>19.181600170000003</v>
      </c>
      <c r="AX1315" s="28">
        <v>0.61398600000000003</v>
      </c>
      <c r="AY1315" s="28">
        <v>3.82036066</v>
      </c>
      <c r="AZ1315" s="28">
        <v>14.74725351</v>
      </c>
    </row>
    <row r="1316" spans="2:52" x14ac:dyDescent="0.25">
      <c r="B1316" s="15" t="s">
        <v>1007</v>
      </c>
      <c r="C1316" s="28">
        <v>7.5314238700000002</v>
      </c>
      <c r="D1316" s="28">
        <v>2.02232316</v>
      </c>
      <c r="E1316" s="28">
        <v>1.05097211</v>
      </c>
      <c r="F1316" s="28">
        <v>0.68669043000000007</v>
      </c>
      <c r="G1316" s="28">
        <v>0.28466061999999998</v>
      </c>
      <c r="H1316" s="28">
        <v>5.5091007100000002</v>
      </c>
      <c r="I1316" s="28">
        <v>0.80538323000000001</v>
      </c>
      <c r="J1316" s="28">
        <v>0.77628302999999999</v>
      </c>
      <c r="K1316" s="28">
        <v>3.7706144300000002</v>
      </c>
      <c r="L1316" s="28">
        <v>0.15682001999999998</v>
      </c>
      <c r="M1316" s="28">
        <v>81.677006259999999</v>
      </c>
      <c r="N1316" s="28">
        <v>81.491752000000005</v>
      </c>
      <c r="O1316" s="28">
        <v>0.18525426</v>
      </c>
      <c r="P1316" s="28">
        <v>0</v>
      </c>
      <c r="Q1316" s="28">
        <v>0</v>
      </c>
      <c r="R1316" s="28">
        <v>89.208430130000011</v>
      </c>
      <c r="S1316" s="28">
        <v>30.122050300000001</v>
      </c>
      <c r="T1316" s="28">
        <v>8.3749000000000004E-2</v>
      </c>
      <c r="U1316" s="28">
        <v>3.3401410899999999</v>
      </c>
      <c r="V1316" s="28">
        <v>0</v>
      </c>
      <c r="W1316" s="28">
        <v>0</v>
      </c>
      <c r="X1316" s="28">
        <v>3.7180096200000001</v>
      </c>
      <c r="Y1316" s="28">
        <v>7.8937715400000004</v>
      </c>
      <c r="Z1316" s="28">
        <v>0.53762701000000002</v>
      </c>
      <c r="AA1316" s="28">
        <v>45.695348559999992</v>
      </c>
      <c r="AB1316" s="28">
        <v>43.513081569999997</v>
      </c>
      <c r="AC1316" s="28">
        <v>7.1734999999999993E-2</v>
      </c>
      <c r="AD1316" s="28">
        <v>0</v>
      </c>
      <c r="AE1316" s="28">
        <v>0</v>
      </c>
      <c r="AF1316" s="28">
        <v>7.1734999999999993E-2</v>
      </c>
      <c r="AG1316" s="28">
        <v>0</v>
      </c>
      <c r="AH1316" s="28">
        <v>0</v>
      </c>
      <c r="AI1316" s="28">
        <v>0</v>
      </c>
      <c r="AJ1316" s="28">
        <v>0.19272779000000001</v>
      </c>
      <c r="AK1316" s="28">
        <v>0.26446279000000006</v>
      </c>
      <c r="AL1316" s="28">
        <v>15.63591235</v>
      </c>
      <c r="AM1316" s="28">
        <v>15.63591235</v>
      </c>
      <c r="AN1316" s="28">
        <v>0</v>
      </c>
      <c r="AO1316" s="28">
        <v>0</v>
      </c>
      <c r="AP1316" s="28">
        <v>2.50000008</v>
      </c>
      <c r="AQ1316" s="28">
        <v>2.50000008</v>
      </c>
      <c r="AR1316" s="28">
        <v>0</v>
      </c>
      <c r="AS1316" s="28">
        <v>0</v>
      </c>
      <c r="AT1316" s="28">
        <v>18.135912430000001</v>
      </c>
      <c r="AU1316" s="28">
        <v>25.641631929999999</v>
      </c>
      <c r="AV1316" s="28">
        <v>15.86271127</v>
      </c>
      <c r="AW1316" s="28">
        <v>41.504343199999994</v>
      </c>
      <c r="AX1316" s="28">
        <v>5.5096028399999994</v>
      </c>
      <c r="AY1316" s="28">
        <v>14.202260560000001</v>
      </c>
      <c r="AZ1316" s="28">
        <v>21.792479799999995</v>
      </c>
    </row>
    <row r="1317" spans="2:52" x14ac:dyDescent="0.25">
      <c r="B1317" s="15" t="s">
        <v>1008</v>
      </c>
      <c r="C1317" s="28">
        <v>1.5112611299999998</v>
      </c>
      <c r="D1317" s="28">
        <v>0.71676627000000004</v>
      </c>
      <c r="E1317" s="28">
        <v>0.41680908</v>
      </c>
      <c r="F1317" s="28">
        <v>0.20061045000000002</v>
      </c>
      <c r="G1317" s="28">
        <v>9.9346740000000003E-2</v>
      </c>
      <c r="H1317" s="28">
        <v>0.79449486000000002</v>
      </c>
      <c r="I1317" s="28">
        <v>0.11049894</v>
      </c>
      <c r="J1317" s="28">
        <v>0.42749257000000002</v>
      </c>
      <c r="K1317" s="28">
        <v>0.20645720000000001</v>
      </c>
      <c r="L1317" s="28">
        <v>5.0046150000000005E-2</v>
      </c>
      <c r="M1317" s="28">
        <v>40.800928060000004</v>
      </c>
      <c r="N1317" s="28">
        <v>40.775865000000003</v>
      </c>
      <c r="O1317" s="28">
        <v>2.5063060000000002E-2</v>
      </c>
      <c r="P1317" s="28">
        <v>0</v>
      </c>
      <c r="Q1317" s="28">
        <v>0</v>
      </c>
      <c r="R1317" s="28">
        <v>42.312189190000005</v>
      </c>
      <c r="S1317" s="28">
        <v>21.769517829999998</v>
      </c>
      <c r="T1317" s="28">
        <v>2.254623E-2</v>
      </c>
      <c r="U1317" s="28">
        <v>3.4028339999999999</v>
      </c>
      <c r="V1317" s="28">
        <v>0</v>
      </c>
      <c r="W1317" s="28">
        <v>0.20839197000000001</v>
      </c>
      <c r="X1317" s="28">
        <v>0.83199535000000002</v>
      </c>
      <c r="Y1317" s="28">
        <v>5.5694742899999996</v>
      </c>
      <c r="Z1317" s="28">
        <v>2.3297200000000001E-2</v>
      </c>
      <c r="AA1317" s="28">
        <v>31.828056869999998</v>
      </c>
      <c r="AB1317" s="28">
        <v>10.484132319999999</v>
      </c>
      <c r="AC1317" s="28">
        <v>0</v>
      </c>
      <c r="AD1317" s="28">
        <v>0</v>
      </c>
      <c r="AE1317" s="28">
        <v>0</v>
      </c>
      <c r="AF1317" s="28">
        <v>0</v>
      </c>
      <c r="AG1317" s="28">
        <v>0</v>
      </c>
      <c r="AH1317" s="28">
        <v>0</v>
      </c>
      <c r="AI1317" s="28">
        <v>0</v>
      </c>
      <c r="AJ1317" s="28">
        <v>0</v>
      </c>
      <c r="AK1317" s="28">
        <v>0</v>
      </c>
      <c r="AL1317" s="28">
        <v>0.40869349999999999</v>
      </c>
      <c r="AM1317" s="28">
        <v>0.40869349999999999</v>
      </c>
      <c r="AN1317" s="28">
        <v>0</v>
      </c>
      <c r="AO1317" s="28">
        <v>0</v>
      </c>
      <c r="AP1317" s="28">
        <v>1.5</v>
      </c>
      <c r="AQ1317" s="28">
        <v>1.5</v>
      </c>
      <c r="AR1317" s="28">
        <v>0</v>
      </c>
      <c r="AS1317" s="28">
        <v>7.8399999999999997E-3</v>
      </c>
      <c r="AT1317" s="28">
        <v>1.9165334999999999</v>
      </c>
      <c r="AU1317" s="28">
        <v>8.5675988200000006</v>
      </c>
      <c r="AV1317" s="28">
        <v>4.4739834600000004</v>
      </c>
      <c r="AW1317" s="28">
        <v>13.04158228</v>
      </c>
      <c r="AX1317" s="28">
        <v>2.6731124799999999</v>
      </c>
      <c r="AY1317" s="28">
        <v>3.8903565000000002</v>
      </c>
      <c r="AZ1317" s="28">
        <v>6.4781132999999995</v>
      </c>
    </row>
    <row r="1318" spans="2:52" x14ac:dyDescent="0.25">
      <c r="B1318" s="15" t="s">
        <v>1009</v>
      </c>
      <c r="C1318" s="28">
        <v>7.9482062100000004</v>
      </c>
      <c r="D1318" s="28">
        <v>2.64649833</v>
      </c>
      <c r="E1318" s="28">
        <v>1.45984179</v>
      </c>
      <c r="F1318" s="28">
        <v>0.80331903000000004</v>
      </c>
      <c r="G1318" s="28">
        <v>0.38333750999999999</v>
      </c>
      <c r="H1318" s="28">
        <v>5.3017078799999995</v>
      </c>
      <c r="I1318" s="28">
        <v>0.29381740000000001</v>
      </c>
      <c r="J1318" s="28">
        <v>0.46771299999999999</v>
      </c>
      <c r="K1318" s="28">
        <v>3.3752852999999998</v>
      </c>
      <c r="L1318" s="28">
        <v>1.1648921799999998</v>
      </c>
      <c r="M1318" s="28">
        <v>51.907098329999997</v>
      </c>
      <c r="N1318" s="28">
        <v>51.196238999999998</v>
      </c>
      <c r="O1318" s="28">
        <v>0.16353867999999999</v>
      </c>
      <c r="P1318" s="28">
        <v>0.54732065000000008</v>
      </c>
      <c r="Q1318" s="28">
        <v>0</v>
      </c>
      <c r="R1318" s="28">
        <v>59.855304539999999</v>
      </c>
      <c r="S1318" s="28">
        <v>33.394568509999999</v>
      </c>
      <c r="T1318" s="28">
        <v>0.24905197000000001</v>
      </c>
      <c r="U1318" s="28">
        <v>5.15156451</v>
      </c>
      <c r="V1318" s="28">
        <v>0</v>
      </c>
      <c r="W1318" s="28">
        <v>0</v>
      </c>
      <c r="X1318" s="28">
        <v>1.5940167599999999</v>
      </c>
      <c r="Y1318" s="28">
        <v>5.2938465700000004</v>
      </c>
      <c r="Z1318" s="28">
        <v>0</v>
      </c>
      <c r="AA1318" s="28">
        <v>45.683048319999997</v>
      </c>
      <c r="AB1318" s="28">
        <v>14.172256220000001</v>
      </c>
      <c r="AC1318" s="28">
        <v>0</v>
      </c>
      <c r="AD1318" s="28">
        <v>0</v>
      </c>
      <c r="AE1318" s="28">
        <v>0</v>
      </c>
      <c r="AF1318" s="28">
        <v>0</v>
      </c>
      <c r="AG1318" s="28">
        <v>0</v>
      </c>
      <c r="AH1318" s="28">
        <v>0</v>
      </c>
      <c r="AI1318" s="28">
        <v>0</v>
      </c>
      <c r="AJ1318" s="28">
        <v>0</v>
      </c>
      <c r="AK1318" s="28">
        <v>0</v>
      </c>
      <c r="AL1318" s="28">
        <v>0.31193325</v>
      </c>
      <c r="AM1318" s="28">
        <v>0.31193325</v>
      </c>
      <c r="AN1318" s="28">
        <v>0</v>
      </c>
      <c r="AO1318" s="28">
        <v>0</v>
      </c>
      <c r="AP1318" s="28">
        <v>0</v>
      </c>
      <c r="AQ1318" s="28">
        <v>0</v>
      </c>
      <c r="AR1318" s="28">
        <v>0</v>
      </c>
      <c r="AS1318" s="28">
        <v>0</v>
      </c>
      <c r="AT1318" s="28">
        <v>0.31193325</v>
      </c>
      <c r="AU1318" s="28">
        <v>13.86032297</v>
      </c>
      <c r="AV1318" s="28">
        <v>8.9716306999999986</v>
      </c>
      <c r="AW1318" s="28">
        <v>22.831953669999997</v>
      </c>
      <c r="AX1318" s="28">
        <v>2.1055505600000002</v>
      </c>
      <c r="AY1318" s="28">
        <v>4.8203779500000001</v>
      </c>
      <c r="AZ1318" s="28">
        <v>15.90602516</v>
      </c>
    </row>
    <row r="1319" spans="2:52" x14ac:dyDescent="0.25">
      <c r="B1319" s="15" t="s">
        <v>1010</v>
      </c>
      <c r="C1319" s="28">
        <v>8.9841982500000004</v>
      </c>
      <c r="D1319" s="28">
        <v>4.07574711</v>
      </c>
      <c r="E1319" s="28">
        <v>2.1489863300000001</v>
      </c>
      <c r="F1319" s="28">
        <v>1.2900029900000001</v>
      </c>
      <c r="G1319" s="28">
        <v>0.63675778999999999</v>
      </c>
      <c r="H1319" s="28">
        <v>4.9084511400000004</v>
      </c>
      <c r="I1319" s="28">
        <v>0.62629480000000004</v>
      </c>
      <c r="J1319" s="28">
        <v>2.4938118899999999</v>
      </c>
      <c r="K1319" s="28">
        <v>0</v>
      </c>
      <c r="L1319" s="28">
        <v>1.7883444499999999</v>
      </c>
      <c r="M1319" s="28">
        <v>80.385531479999997</v>
      </c>
      <c r="N1319" s="28">
        <v>80.285736999999997</v>
      </c>
      <c r="O1319" s="28">
        <v>9.9794479999999991E-2</v>
      </c>
      <c r="P1319" s="28">
        <v>0</v>
      </c>
      <c r="Q1319" s="28">
        <v>0</v>
      </c>
      <c r="R1319" s="28">
        <v>89.369729730000003</v>
      </c>
      <c r="S1319" s="28">
        <v>36.256210930000002</v>
      </c>
      <c r="T1319" s="28">
        <v>1.6403333</v>
      </c>
      <c r="U1319" s="28">
        <v>8.361295440000001</v>
      </c>
      <c r="V1319" s="28">
        <v>0</v>
      </c>
      <c r="W1319" s="28">
        <v>3.36850987</v>
      </c>
      <c r="X1319" s="28">
        <v>4.3081352199999996</v>
      </c>
      <c r="Y1319" s="28">
        <v>7.7088492999999998</v>
      </c>
      <c r="Z1319" s="28">
        <v>2.0080420000000001</v>
      </c>
      <c r="AA1319" s="28">
        <v>63.65137605999999</v>
      </c>
      <c r="AB1319" s="28">
        <v>25.718353670000003</v>
      </c>
      <c r="AC1319" s="28">
        <v>0</v>
      </c>
      <c r="AD1319" s="28">
        <v>0</v>
      </c>
      <c r="AE1319" s="28">
        <v>0</v>
      </c>
      <c r="AF1319" s="28">
        <v>0</v>
      </c>
      <c r="AG1319" s="28">
        <v>0</v>
      </c>
      <c r="AH1319" s="28">
        <v>0</v>
      </c>
      <c r="AI1319" s="28">
        <v>0</v>
      </c>
      <c r="AJ1319" s="28">
        <v>0</v>
      </c>
      <c r="AK1319" s="28">
        <v>0</v>
      </c>
      <c r="AL1319" s="28">
        <v>11.00007495</v>
      </c>
      <c r="AM1319" s="28">
        <v>10.913734969999998</v>
      </c>
      <c r="AN1319" s="28">
        <v>0</v>
      </c>
      <c r="AO1319" s="28">
        <v>8.6339979999999997E-2</v>
      </c>
      <c r="AP1319" s="28">
        <v>3.6827619999999999</v>
      </c>
      <c r="AQ1319" s="28">
        <v>3.6827619999999999</v>
      </c>
      <c r="AR1319" s="28">
        <v>0</v>
      </c>
      <c r="AS1319" s="28">
        <v>0</v>
      </c>
      <c r="AT1319" s="28">
        <v>14.682836949999999</v>
      </c>
      <c r="AU1319" s="28">
        <v>11.03551672</v>
      </c>
      <c r="AV1319" s="28">
        <v>35.795180050000006</v>
      </c>
      <c r="AW1319" s="28">
        <v>46.830696769999996</v>
      </c>
      <c r="AX1319" s="28">
        <v>0</v>
      </c>
      <c r="AY1319" s="28">
        <v>10.993733970000001</v>
      </c>
      <c r="AZ1319" s="28">
        <v>35.836962800000002</v>
      </c>
    </row>
    <row r="1320" spans="2:52" x14ac:dyDescent="0.25">
      <c r="B1320" s="15" t="s">
        <v>1011</v>
      </c>
      <c r="C1320" s="28">
        <v>35.939261109999997</v>
      </c>
      <c r="D1320" s="28">
        <v>14.073464620000001</v>
      </c>
      <c r="E1320" s="28">
        <v>2.68306187</v>
      </c>
      <c r="F1320" s="28">
        <v>11.14892575</v>
      </c>
      <c r="G1320" s="28">
        <v>0.241477</v>
      </c>
      <c r="H1320" s="28">
        <v>21.865796489999997</v>
      </c>
      <c r="I1320" s="28">
        <v>0.96430594999999997</v>
      </c>
      <c r="J1320" s="28">
        <v>0.53342699999999998</v>
      </c>
      <c r="K1320" s="28">
        <v>19.767013540000001</v>
      </c>
      <c r="L1320" s="28">
        <v>0.60104999999999997</v>
      </c>
      <c r="M1320" s="28">
        <v>79.875917000000001</v>
      </c>
      <c r="N1320" s="28">
        <v>79.829256000000001</v>
      </c>
      <c r="O1320" s="28">
        <v>4.6661000000000001E-2</v>
      </c>
      <c r="P1320" s="28">
        <v>0</v>
      </c>
      <c r="Q1320" s="28">
        <v>0</v>
      </c>
      <c r="R1320" s="28">
        <v>115.81517811000001</v>
      </c>
      <c r="S1320" s="28">
        <v>62.660530030000004</v>
      </c>
      <c r="T1320" s="28">
        <v>0.70200344999999997</v>
      </c>
      <c r="U1320" s="28">
        <v>6.0981726799999993</v>
      </c>
      <c r="V1320" s="28">
        <v>0</v>
      </c>
      <c r="W1320" s="28">
        <v>0</v>
      </c>
      <c r="X1320" s="28">
        <v>2.0462457600000001</v>
      </c>
      <c r="Y1320" s="28">
        <v>22.853971780000002</v>
      </c>
      <c r="Z1320" s="28">
        <v>0.84847700000000004</v>
      </c>
      <c r="AA1320" s="28">
        <v>95.209400700000003</v>
      </c>
      <c r="AB1320" s="28">
        <v>20.605777410000002</v>
      </c>
      <c r="AC1320" s="28">
        <v>0</v>
      </c>
      <c r="AD1320" s="28">
        <v>0</v>
      </c>
      <c r="AE1320" s="28">
        <v>0</v>
      </c>
      <c r="AF1320" s="28">
        <v>0</v>
      </c>
      <c r="AG1320" s="28">
        <v>0</v>
      </c>
      <c r="AH1320" s="28">
        <v>0</v>
      </c>
      <c r="AI1320" s="28">
        <v>0</v>
      </c>
      <c r="AJ1320" s="28">
        <v>0.28342640999999996</v>
      </c>
      <c r="AK1320" s="28">
        <v>0.28342640999999996</v>
      </c>
      <c r="AL1320" s="28">
        <v>0.77463749999999998</v>
      </c>
      <c r="AM1320" s="28">
        <v>0.77463749999999998</v>
      </c>
      <c r="AN1320" s="28">
        <v>0</v>
      </c>
      <c r="AO1320" s="28">
        <v>0</v>
      </c>
      <c r="AP1320" s="28">
        <v>5.6561969999999997</v>
      </c>
      <c r="AQ1320" s="28">
        <v>5.6561969999999997</v>
      </c>
      <c r="AR1320" s="28">
        <v>0</v>
      </c>
      <c r="AS1320" s="28">
        <v>0</v>
      </c>
      <c r="AT1320" s="28">
        <v>6.4308344999999996</v>
      </c>
      <c r="AU1320" s="28">
        <v>14.458369320000001</v>
      </c>
      <c r="AV1320" s="28">
        <v>18.785174519999998</v>
      </c>
      <c r="AW1320" s="28">
        <v>33.243543840000001</v>
      </c>
      <c r="AX1320" s="28">
        <v>2.8984087299999999</v>
      </c>
      <c r="AY1320" s="28">
        <v>0.29880000000000001</v>
      </c>
      <c r="AZ1320" s="28">
        <v>30.046335110000001</v>
      </c>
    </row>
    <row r="1321" spans="2:52" x14ac:dyDescent="0.25">
      <c r="B1321" s="15" t="s">
        <v>171</v>
      </c>
      <c r="C1321" s="28">
        <v>3.3933858999999997</v>
      </c>
      <c r="D1321" s="28">
        <v>1.4051096299999999</v>
      </c>
      <c r="E1321" s="28">
        <v>0.7351916799999999</v>
      </c>
      <c r="F1321" s="28">
        <v>0.5927595699999999</v>
      </c>
      <c r="G1321" s="28">
        <v>7.7158379999999999E-2</v>
      </c>
      <c r="H1321" s="28">
        <v>1.9882762700000001</v>
      </c>
      <c r="I1321" s="28">
        <v>0.48567836999999997</v>
      </c>
      <c r="J1321" s="28">
        <v>0.28016166999999997</v>
      </c>
      <c r="K1321" s="28">
        <v>1.2174321499999998</v>
      </c>
      <c r="L1321" s="28">
        <v>5.0040800000000002E-3</v>
      </c>
      <c r="M1321" s="28">
        <v>43.475889109999997</v>
      </c>
      <c r="N1321" s="28">
        <v>43.367621999999997</v>
      </c>
      <c r="O1321" s="28">
        <v>0.10826711</v>
      </c>
      <c r="P1321" s="28">
        <v>0</v>
      </c>
      <c r="Q1321" s="28">
        <v>0</v>
      </c>
      <c r="R1321" s="28">
        <v>46.869275009999996</v>
      </c>
      <c r="S1321" s="28">
        <v>26.07157467</v>
      </c>
      <c r="T1321" s="28">
        <v>0</v>
      </c>
      <c r="U1321" s="28">
        <v>3.48421096</v>
      </c>
      <c r="V1321" s="28">
        <v>0</v>
      </c>
      <c r="W1321" s="28">
        <v>0.64170190000000005</v>
      </c>
      <c r="X1321" s="28">
        <v>2.3356855299999997</v>
      </c>
      <c r="Y1321" s="28">
        <v>7.4759425799999999</v>
      </c>
      <c r="Z1321" s="28">
        <v>1.0413427900000001</v>
      </c>
      <c r="AA1321" s="28">
        <v>41.050458429999999</v>
      </c>
      <c r="AB1321" s="28">
        <v>5.81881658</v>
      </c>
      <c r="AC1321" s="28">
        <v>0</v>
      </c>
      <c r="AD1321" s="28">
        <v>0</v>
      </c>
      <c r="AE1321" s="28">
        <v>0</v>
      </c>
      <c r="AF1321" s="28">
        <v>0</v>
      </c>
      <c r="AG1321" s="28">
        <v>0</v>
      </c>
      <c r="AH1321" s="28">
        <v>0</v>
      </c>
      <c r="AI1321" s="28">
        <v>0</v>
      </c>
      <c r="AJ1321" s="28">
        <v>2.1580779999999997E-2</v>
      </c>
      <c r="AK1321" s="28">
        <v>2.1580779999999997E-2</v>
      </c>
      <c r="AL1321" s="28">
        <v>0</v>
      </c>
      <c r="AM1321" s="28">
        <v>0</v>
      </c>
      <c r="AN1321" s="28">
        <v>0</v>
      </c>
      <c r="AO1321" s="28">
        <v>0</v>
      </c>
      <c r="AP1321" s="28">
        <v>1.672728</v>
      </c>
      <c r="AQ1321" s="28">
        <v>1.672728</v>
      </c>
      <c r="AR1321" s="28">
        <v>0</v>
      </c>
      <c r="AS1321" s="28">
        <v>0</v>
      </c>
      <c r="AT1321" s="28">
        <v>1.672728</v>
      </c>
      <c r="AU1321" s="28">
        <v>4.1676693599999997</v>
      </c>
      <c r="AV1321" s="28">
        <v>5.8578196299999998</v>
      </c>
      <c r="AW1321" s="28">
        <v>10.025488989999999</v>
      </c>
      <c r="AX1321" s="28">
        <v>1.7618484400000001</v>
      </c>
      <c r="AY1321" s="28">
        <v>0.33179999999999998</v>
      </c>
      <c r="AZ1321" s="28">
        <v>7.9318405499999995</v>
      </c>
    </row>
    <row r="1322" spans="2:52" x14ac:dyDescent="0.25">
      <c r="B1322" s="15" t="s">
        <v>1012</v>
      </c>
      <c r="C1322" s="28">
        <v>6.5981411900000007</v>
      </c>
      <c r="D1322" s="28">
        <v>1.1287841599999999</v>
      </c>
      <c r="E1322" s="28">
        <v>0.69326843999999999</v>
      </c>
      <c r="F1322" s="28">
        <v>0.197348</v>
      </c>
      <c r="G1322" s="28">
        <v>0.23816772</v>
      </c>
      <c r="H1322" s="28">
        <v>5.4693570300000003</v>
      </c>
      <c r="I1322" s="28">
        <v>0.7723990799999999</v>
      </c>
      <c r="J1322" s="28">
        <v>0.39327499999999999</v>
      </c>
      <c r="K1322" s="28">
        <v>4.0317399500000004</v>
      </c>
      <c r="L1322" s="28">
        <v>0.27194299999999999</v>
      </c>
      <c r="M1322" s="28">
        <v>73.397191030000002</v>
      </c>
      <c r="N1322" s="28">
        <v>73.343323999999996</v>
      </c>
      <c r="O1322" s="28">
        <v>5.3867029999999996E-2</v>
      </c>
      <c r="P1322" s="28">
        <v>0</v>
      </c>
      <c r="Q1322" s="28">
        <v>0</v>
      </c>
      <c r="R1322" s="28">
        <v>79.995332219999995</v>
      </c>
      <c r="S1322" s="28">
        <v>41.498152829999995</v>
      </c>
      <c r="T1322" s="28">
        <v>0.28176592</v>
      </c>
      <c r="U1322" s="28">
        <v>7.8629258000000002</v>
      </c>
      <c r="V1322" s="28">
        <v>0</v>
      </c>
      <c r="W1322" s="28">
        <v>0</v>
      </c>
      <c r="X1322" s="28">
        <v>2.7651877300000001</v>
      </c>
      <c r="Y1322" s="28">
        <v>10.966084990000001</v>
      </c>
      <c r="Z1322" s="28">
        <v>0.11343584</v>
      </c>
      <c r="AA1322" s="28">
        <v>63.48755311</v>
      </c>
      <c r="AB1322" s="28">
        <v>16.507779110000001</v>
      </c>
      <c r="AC1322" s="28">
        <v>0</v>
      </c>
      <c r="AD1322" s="28">
        <v>0</v>
      </c>
      <c r="AE1322" s="28">
        <v>0</v>
      </c>
      <c r="AF1322" s="28">
        <v>0</v>
      </c>
      <c r="AG1322" s="28">
        <v>0</v>
      </c>
      <c r="AH1322" s="28">
        <v>0</v>
      </c>
      <c r="AI1322" s="28">
        <v>0</v>
      </c>
      <c r="AJ1322" s="28">
        <v>0.21378285999999999</v>
      </c>
      <c r="AK1322" s="28">
        <v>0.21378285999999999</v>
      </c>
      <c r="AL1322" s="28">
        <v>6.2167332200000001</v>
      </c>
      <c r="AM1322" s="28">
        <v>6.2167332200000001</v>
      </c>
      <c r="AN1322" s="28">
        <v>0</v>
      </c>
      <c r="AO1322" s="28">
        <v>0</v>
      </c>
      <c r="AP1322" s="28">
        <v>2.1380634600000001</v>
      </c>
      <c r="AQ1322" s="28">
        <v>2.1380634600000001</v>
      </c>
      <c r="AR1322" s="28">
        <v>0</v>
      </c>
      <c r="AS1322" s="28">
        <v>0</v>
      </c>
      <c r="AT1322" s="28">
        <v>8.3547966799999998</v>
      </c>
      <c r="AU1322" s="28">
        <v>8.36676529</v>
      </c>
      <c r="AV1322" s="28">
        <v>14.947879309999999</v>
      </c>
      <c r="AW1322" s="28">
        <v>23.314644599999998</v>
      </c>
      <c r="AX1322" s="28">
        <v>0.46215149</v>
      </c>
      <c r="AY1322" s="28">
        <v>3.3597153399999997</v>
      </c>
      <c r="AZ1322" s="28">
        <v>19.49277777</v>
      </c>
    </row>
    <row r="1323" spans="2:52" x14ac:dyDescent="0.25">
      <c r="B1323" s="15" t="s">
        <v>1013</v>
      </c>
      <c r="C1323" s="28">
        <v>2.7401430300000005</v>
      </c>
      <c r="D1323" s="28">
        <v>0.68578700000000004</v>
      </c>
      <c r="E1323" s="28">
        <v>0.23411358000000002</v>
      </c>
      <c r="F1323" s="28">
        <v>0.30024522999999997</v>
      </c>
      <c r="G1323" s="28">
        <v>0.15142818999999999</v>
      </c>
      <c r="H1323" s="28">
        <v>2.0543560300000001</v>
      </c>
      <c r="I1323" s="28">
        <v>0.18917382000000002</v>
      </c>
      <c r="J1323" s="28">
        <v>0.14875095000000002</v>
      </c>
      <c r="K1323" s="28">
        <v>1.6436206799999999</v>
      </c>
      <c r="L1323" s="28">
        <v>7.281058E-2</v>
      </c>
      <c r="M1323" s="28">
        <v>105.85638698</v>
      </c>
      <c r="N1323" s="28">
        <v>104.87246399999999</v>
      </c>
      <c r="O1323" s="28">
        <v>0.95734262999999997</v>
      </c>
      <c r="P1323" s="28">
        <v>0</v>
      </c>
      <c r="Q1323" s="28">
        <v>2.6580349999999999E-2</v>
      </c>
      <c r="R1323" s="28">
        <v>108.59653001</v>
      </c>
      <c r="S1323" s="28">
        <v>43.286437049999996</v>
      </c>
      <c r="T1323" s="28">
        <v>1.8890000000000001E-2</v>
      </c>
      <c r="U1323" s="28">
        <v>5.7372066200000003</v>
      </c>
      <c r="V1323" s="28">
        <v>0</v>
      </c>
      <c r="W1323" s="28">
        <v>0</v>
      </c>
      <c r="X1323" s="28">
        <v>1.7658444600000001</v>
      </c>
      <c r="Y1323" s="28">
        <v>9.8379013000000004</v>
      </c>
      <c r="Z1323" s="28">
        <v>0</v>
      </c>
      <c r="AA1323" s="28">
        <v>60.646279429999993</v>
      </c>
      <c r="AB1323" s="28">
        <v>47.950250579999995</v>
      </c>
      <c r="AC1323" s="28">
        <v>0</v>
      </c>
      <c r="AD1323" s="28">
        <v>0</v>
      </c>
      <c r="AE1323" s="28">
        <v>0</v>
      </c>
      <c r="AF1323" s="28">
        <v>0</v>
      </c>
      <c r="AG1323" s="28">
        <v>0</v>
      </c>
      <c r="AH1323" s="28">
        <v>0</v>
      </c>
      <c r="AI1323" s="28">
        <v>0</v>
      </c>
      <c r="AJ1323" s="28">
        <v>0</v>
      </c>
      <c r="AK1323" s="28">
        <v>0</v>
      </c>
      <c r="AL1323" s="28">
        <v>20.118585039999999</v>
      </c>
      <c r="AM1323" s="28">
        <v>20.118585039999999</v>
      </c>
      <c r="AN1323" s="28">
        <v>0</v>
      </c>
      <c r="AO1323" s="28">
        <v>0</v>
      </c>
      <c r="AP1323" s="28">
        <v>4.2426779999999997</v>
      </c>
      <c r="AQ1323" s="28">
        <v>4.2426779999999997</v>
      </c>
      <c r="AR1323" s="28">
        <v>0</v>
      </c>
      <c r="AS1323" s="28">
        <v>0</v>
      </c>
      <c r="AT1323" s="28">
        <v>24.361263040000001</v>
      </c>
      <c r="AU1323" s="28">
        <v>23.588987540000002</v>
      </c>
      <c r="AV1323" s="28">
        <v>26.529431089999999</v>
      </c>
      <c r="AW1323" s="28">
        <v>50.118418630000001</v>
      </c>
      <c r="AX1323" s="28">
        <v>0</v>
      </c>
      <c r="AY1323" s="28">
        <v>13.73768332</v>
      </c>
      <c r="AZ1323" s="28">
        <v>36.380735310000006</v>
      </c>
    </row>
    <row r="1324" spans="2:52" x14ac:dyDescent="0.25">
      <c r="B1324" s="15" t="s">
        <v>1014</v>
      </c>
      <c r="C1324" s="28">
        <v>3.6656950699999999</v>
      </c>
      <c r="D1324" s="28">
        <v>1.4461454100000002</v>
      </c>
      <c r="E1324" s="28">
        <v>0.33549914000000003</v>
      </c>
      <c r="F1324" s="28">
        <v>9.9809160000000008E-2</v>
      </c>
      <c r="G1324" s="28">
        <v>1.01083711</v>
      </c>
      <c r="H1324" s="28">
        <v>2.2195496599999998</v>
      </c>
      <c r="I1324" s="28">
        <v>0.41016560999999996</v>
      </c>
      <c r="J1324" s="28">
        <v>0.39620050000000001</v>
      </c>
      <c r="K1324" s="28">
        <v>0.97964574999999998</v>
      </c>
      <c r="L1324" s="28">
        <v>0.43353779999999997</v>
      </c>
      <c r="M1324" s="28">
        <v>104.13512</v>
      </c>
      <c r="N1324" s="28">
        <v>104.01012</v>
      </c>
      <c r="O1324" s="28">
        <v>0</v>
      </c>
      <c r="P1324" s="28">
        <v>0</v>
      </c>
      <c r="Q1324" s="28">
        <v>0.125</v>
      </c>
      <c r="R1324" s="28">
        <v>107.80081507</v>
      </c>
      <c r="S1324" s="28">
        <v>51.302366399999997</v>
      </c>
      <c r="T1324" s="28">
        <v>0.16477245000000001</v>
      </c>
      <c r="U1324" s="28">
        <v>7.6446308600000004</v>
      </c>
      <c r="V1324" s="28">
        <v>0</v>
      </c>
      <c r="W1324" s="28">
        <v>0</v>
      </c>
      <c r="X1324" s="28">
        <v>2.49149339</v>
      </c>
      <c r="Y1324" s="28">
        <v>13.61375524</v>
      </c>
      <c r="Z1324" s="28">
        <v>0</v>
      </c>
      <c r="AA1324" s="28">
        <v>75.21701834000001</v>
      </c>
      <c r="AB1324" s="28">
        <v>32.583796730000003</v>
      </c>
      <c r="AC1324" s="28">
        <v>0</v>
      </c>
      <c r="AD1324" s="28">
        <v>0</v>
      </c>
      <c r="AE1324" s="28">
        <v>0</v>
      </c>
      <c r="AF1324" s="28">
        <v>0</v>
      </c>
      <c r="AG1324" s="28">
        <v>0</v>
      </c>
      <c r="AH1324" s="28">
        <v>0</v>
      </c>
      <c r="AI1324" s="28">
        <v>0</v>
      </c>
      <c r="AJ1324" s="28">
        <v>0</v>
      </c>
      <c r="AK1324" s="28">
        <v>0</v>
      </c>
      <c r="AL1324" s="28">
        <v>11.854989420000001</v>
      </c>
      <c r="AM1324" s="28">
        <v>11.854989420000001</v>
      </c>
      <c r="AN1324" s="28">
        <v>0</v>
      </c>
      <c r="AO1324" s="28">
        <v>0</v>
      </c>
      <c r="AP1324" s="28">
        <v>0</v>
      </c>
      <c r="AQ1324" s="28">
        <v>0</v>
      </c>
      <c r="AR1324" s="28">
        <v>0</v>
      </c>
      <c r="AS1324" s="28">
        <v>0</v>
      </c>
      <c r="AT1324" s="28">
        <v>11.854989420000001</v>
      </c>
      <c r="AU1324" s="28">
        <v>20.728807310000004</v>
      </c>
      <c r="AV1324" s="28">
        <v>33.95063339</v>
      </c>
      <c r="AW1324" s="28">
        <v>54.679440699999994</v>
      </c>
      <c r="AX1324" s="28">
        <v>4.1366428300000004</v>
      </c>
      <c r="AY1324" s="28">
        <v>10.17002149</v>
      </c>
      <c r="AZ1324" s="28">
        <v>40.372776379999998</v>
      </c>
    </row>
    <row r="1325" spans="2:52" x14ac:dyDescent="0.25">
      <c r="B1325" s="15" t="s">
        <v>1015</v>
      </c>
      <c r="C1325" s="28">
        <v>1.2177261499999998</v>
      </c>
      <c r="D1325" s="28">
        <v>0.31598303000000005</v>
      </c>
      <c r="E1325" s="28">
        <v>7.074503E-2</v>
      </c>
      <c r="F1325" s="28">
        <v>0.18349099999999999</v>
      </c>
      <c r="G1325" s="28">
        <v>6.1747000000000003E-2</v>
      </c>
      <c r="H1325" s="28">
        <v>0.90174312000000001</v>
      </c>
      <c r="I1325" s="28">
        <v>0.10144011999999999</v>
      </c>
      <c r="J1325" s="28">
        <v>0.79417099999999996</v>
      </c>
      <c r="K1325" s="28">
        <v>0</v>
      </c>
      <c r="L1325" s="28">
        <v>6.1320000000000003E-3</v>
      </c>
      <c r="M1325" s="28">
        <v>128.79862800000001</v>
      </c>
      <c r="N1325" s="28">
        <v>128.79862800000001</v>
      </c>
      <c r="O1325" s="28">
        <v>0</v>
      </c>
      <c r="P1325" s="28">
        <v>0</v>
      </c>
      <c r="Q1325" s="28">
        <v>0</v>
      </c>
      <c r="R1325" s="28">
        <v>130.01635415000001</v>
      </c>
      <c r="S1325" s="28">
        <v>41.443111630000004</v>
      </c>
      <c r="T1325" s="28">
        <v>1.1999999999999999E-3</v>
      </c>
      <c r="U1325" s="28">
        <v>4.55026888</v>
      </c>
      <c r="V1325" s="28">
        <v>0</v>
      </c>
      <c r="W1325" s="28">
        <v>0</v>
      </c>
      <c r="X1325" s="28">
        <v>1.7356951200000001</v>
      </c>
      <c r="Y1325" s="28">
        <v>20.56283487</v>
      </c>
      <c r="Z1325" s="28">
        <v>2.9693936400000003</v>
      </c>
      <c r="AA1325" s="28">
        <v>71.262504140000004</v>
      </c>
      <c r="AB1325" s="28">
        <v>58.753850010000001</v>
      </c>
      <c r="AC1325" s="28">
        <v>0</v>
      </c>
      <c r="AD1325" s="28">
        <v>0</v>
      </c>
      <c r="AE1325" s="28">
        <v>0</v>
      </c>
      <c r="AF1325" s="28">
        <v>0</v>
      </c>
      <c r="AG1325" s="28">
        <v>0</v>
      </c>
      <c r="AH1325" s="28">
        <v>0</v>
      </c>
      <c r="AI1325" s="28">
        <v>0</v>
      </c>
      <c r="AJ1325" s="28">
        <v>0</v>
      </c>
      <c r="AK1325" s="28">
        <v>0</v>
      </c>
      <c r="AL1325" s="28">
        <v>0.29969899999999999</v>
      </c>
      <c r="AM1325" s="28">
        <v>0.29969899999999999</v>
      </c>
      <c r="AN1325" s="28">
        <v>0</v>
      </c>
      <c r="AO1325" s="28">
        <v>0</v>
      </c>
      <c r="AP1325" s="28">
        <v>12</v>
      </c>
      <c r="AQ1325" s="28">
        <v>12</v>
      </c>
      <c r="AR1325" s="28">
        <v>0</v>
      </c>
      <c r="AS1325" s="28">
        <v>0</v>
      </c>
      <c r="AT1325" s="28">
        <v>12.299699</v>
      </c>
      <c r="AU1325" s="28">
        <v>46.454151009999997</v>
      </c>
      <c r="AV1325" s="28">
        <v>20.744144300000002</v>
      </c>
      <c r="AW1325" s="28">
        <v>67.198295310000006</v>
      </c>
      <c r="AX1325" s="28">
        <v>53.602792890000003</v>
      </c>
      <c r="AY1325" s="28">
        <v>0</v>
      </c>
      <c r="AZ1325" s="28">
        <v>13.595502420000001</v>
      </c>
    </row>
    <row r="1326" spans="2:52" x14ac:dyDescent="0.25">
      <c r="B1326" s="15" t="s">
        <v>1016</v>
      </c>
      <c r="C1326" s="28">
        <v>2.5114461800000001</v>
      </c>
      <c r="D1326" s="28">
        <v>1.55838901</v>
      </c>
      <c r="E1326" s="28">
        <v>1.0145785599999999</v>
      </c>
      <c r="F1326" s="28">
        <v>0.40486727</v>
      </c>
      <c r="G1326" s="28">
        <v>0.13894318</v>
      </c>
      <c r="H1326" s="28">
        <v>0.95305717000000001</v>
      </c>
      <c r="I1326" s="28">
        <v>0.51982278000000004</v>
      </c>
      <c r="J1326" s="28">
        <v>0.22170699999999999</v>
      </c>
      <c r="K1326" s="28">
        <v>0.15075125</v>
      </c>
      <c r="L1326" s="28">
        <v>6.0776139999999999E-2</v>
      </c>
      <c r="M1326" s="28">
        <v>45.1270314</v>
      </c>
      <c r="N1326" s="28">
        <v>45.100617999999997</v>
      </c>
      <c r="O1326" s="28">
        <v>2.64134E-2</v>
      </c>
      <c r="P1326" s="28">
        <v>0</v>
      </c>
      <c r="Q1326" s="28">
        <v>0</v>
      </c>
      <c r="R1326" s="28">
        <v>47.63847758</v>
      </c>
      <c r="S1326" s="28">
        <v>21.506920620000002</v>
      </c>
      <c r="T1326" s="28">
        <v>6.6537719999999995E-2</v>
      </c>
      <c r="U1326" s="28">
        <v>4.4902078799999998</v>
      </c>
      <c r="V1326" s="28">
        <v>0</v>
      </c>
      <c r="W1326" s="28">
        <v>0</v>
      </c>
      <c r="X1326" s="28">
        <v>1.7689170900000002</v>
      </c>
      <c r="Y1326" s="28">
        <v>3.9396294900000002</v>
      </c>
      <c r="Z1326" s="28">
        <v>0</v>
      </c>
      <c r="AA1326" s="28">
        <v>31.772212799999998</v>
      </c>
      <c r="AB1326" s="28">
        <v>15.866264780000002</v>
      </c>
      <c r="AC1326" s="28">
        <v>0</v>
      </c>
      <c r="AD1326" s="28">
        <v>0</v>
      </c>
      <c r="AE1326" s="28">
        <v>0</v>
      </c>
      <c r="AF1326" s="28">
        <v>0</v>
      </c>
      <c r="AG1326" s="28">
        <v>0</v>
      </c>
      <c r="AH1326" s="28">
        <v>0</v>
      </c>
      <c r="AI1326" s="28">
        <v>0</v>
      </c>
      <c r="AJ1326" s="28">
        <v>0</v>
      </c>
      <c r="AK1326" s="28">
        <v>0</v>
      </c>
      <c r="AL1326" s="28">
        <v>3.793561</v>
      </c>
      <c r="AM1326" s="28">
        <v>3.793561</v>
      </c>
      <c r="AN1326" s="28">
        <v>0</v>
      </c>
      <c r="AO1326" s="28">
        <v>0</v>
      </c>
      <c r="AP1326" s="28">
        <v>0</v>
      </c>
      <c r="AQ1326" s="28">
        <v>0</v>
      </c>
      <c r="AR1326" s="28">
        <v>0</v>
      </c>
      <c r="AS1326" s="28">
        <v>0</v>
      </c>
      <c r="AT1326" s="28">
        <v>3.793561</v>
      </c>
      <c r="AU1326" s="28">
        <v>12.072703780000001</v>
      </c>
      <c r="AV1326" s="28">
        <v>19.839753209999998</v>
      </c>
      <c r="AW1326" s="28">
        <v>31.912456990000003</v>
      </c>
      <c r="AX1326" s="28">
        <v>1.0277080000000001</v>
      </c>
      <c r="AY1326" s="28">
        <v>0.77059895999999994</v>
      </c>
      <c r="AZ1326" s="28">
        <v>30.114150030000001</v>
      </c>
    </row>
    <row r="1327" spans="2:52" x14ac:dyDescent="0.25">
      <c r="B1327" s="15" t="s">
        <v>1017</v>
      </c>
      <c r="C1327" s="28">
        <v>22.445759110000001</v>
      </c>
      <c r="D1327" s="28">
        <v>10.475938560000001</v>
      </c>
      <c r="E1327" s="28">
        <v>1.9107681299999999</v>
      </c>
      <c r="F1327" s="28">
        <v>7.6165422000000005</v>
      </c>
      <c r="G1327" s="28">
        <v>0.94862822999999996</v>
      </c>
      <c r="H1327" s="28">
        <v>11.969820550000001</v>
      </c>
      <c r="I1327" s="28">
        <v>1.7137874499999999</v>
      </c>
      <c r="J1327" s="28">
        <v>1.7061368000000001</v>
      </c>
      <c r="K1327" s="28">
        <v>4.8290762699999998</v>
      </c>
      <c r="L1327" s="28">
        <v>3.7208200300000001</v>
      </c>
      <c r="M1327" s="28">
        <v>163.68501881</v>
      </c>
      <c r="N1327" s="28">
        <v>162.89506800000001</v>
      </c>
      <c r="O1327" s="28">
        <v>0.78995081</v>
      </c>
      <c r="P1327" s="28">
        <v>0</v>
      </c>
      <c r="Q1327" s="28">
        <v>0</v>
      </c>
      <c r="R1327" s="28">
        <v>186.13077792000001</v>
      </c>
      <c r="S1327" s="28">
        <v>82.795036290000013</v>
      </c>
      <c r="T1327" s="28">
        <v>0.82729905000000004</v>
      </c>
      <c r="U1327" s="28">
        <v>18.240708179999999</v>
      </c>
      <c r="V1327" s="28">
        <v>0</v>
      </c>
      <c r="W1327" s="28">
        <v>0</v>
      </c>
      <c r="X1327" s="28">
        <v>15.34401624</v>
      </c>
      <c r="Y1327" s="28">
        <v>37.418740899999996</v>
      </c>
      <c r="Z1327" s="28">
        <v>1.74559088</v>
      </c>
      <c r="AA1327" s="28">
        <v>156.37139153999999</v>
      </c>
      <c r="AB1327" s="28">
        <v>29.759386379999999</v>
      </c>
      <c r="AC1327" s="28">
        <v>0</v>
      </c>
      <c r="AD1327" s="28">
        <v>0</v>
      </c>
      <c r="AE1327" s="28">
        <v>0</v>
      </c>
      <c r="AF1327" s="28">
        <v>0</v>
      </c>
      <c r="AG1327" s="28">
        <v>0</v>
      </c>
      <c r="AH1327" s="28">
        <v>0</v>
      </c>
      <c r="AI1327" s="28">
        <v>0</v>
      </c>
      <c r="AJ1327" s="28">
        <v>4.3938157699999998</v>
      </c>
      <c r="AK1327" s="28">
        <v>4.3938157699999998</v>
      </c>
      <c r="AL1327" s="28">
        <v>21.251999949999998</v>
      </c>
      <c r="AM1327" s="28">
        <v>21.251999949999998</v>
      </c>
      <c r="AN1327" s="28">
        <v>0</v>
      </c>
      <c r="AO1327" s="28">
        <v>0</v>
      </c>
      <c r="AP1327" s="28">
        <v>3.6523237200000001</v>
      </c>
      <c r="AQ1327" s="28">
        <v>3.6523237200000001</v>
      </c>
      <c r="AR1327" s="28">
        <v>0</v>
      </c>
      <c r="AS1327" s="28">
        <v>2.1229714199999998</v>
      </c>
      <c r="AT1327" s="28">
        <v>27.027295089999996</v>
      </c>
      <c r="AU1327" s="28">
        <v>7.1259070600000003</v>
      </c>
      <c r="AV1327" s="28">
        <v>48.415287999999997</v>
      </c>
      <c r="AW1327" s="28">
        <v>55.54119506</v>
      </c>
      <c r="AX1327" s="28">
        <v>6.9398420500000011</v>
      </c>
      <c r="AY1327" s="28">
        <v>0</v>
      </c>
      <c r="AZ1327" s="28">
        <v>48.601353009999997</v>
      </c>
    </row>
    <row r="1328" spans="2:52" x14ac:dyDescent="0.25">
      <c r="B1328" s="15" t="s">
        <v>1018</v>
      </c>
      <c r="C1328" s="28">
        <v>11.17134972</v>
      </c>
      <c r="D1328" s="28">
        <v>7.6746537400000001</v>
      </c>
      <c r="E1328" s="28">
        <v>1.88322849</v>
      </c>
      <c r="F1328" s="28">
        <v>5.4075817800000001</v>
      </c>
      <c r="G1328" s="28">
        <v>0.38384346999999996</v>
      </c>
      <c r="H1328" s="28">
        <v>3.4966959800000006</v>
      </c>
      <c r="I1328" s="28">
        <v>0.53348753999999998</v>
      </c>
      <c r="J1328" s="28">
        <v>0.49103184000000005</v>
      </c>
      <c r="K1328" s="28">
        <v>2.4721016000000002</v>
      </c>
      <c r="L1328" s="28">
        <v>7.4999999999999993E-5</v>
      </c>
      <c r="M1328" s="28">
        <v>119.33787461</v>
      </c>
      <c r="N1328" s="28">
        <v>112.777446</v>
      </c>
      <c r="O1328" s="28">
        <v>6.5604286100000007</v>
      </c>
      <c r="P1328" s="28">
        <v>0</v>
      </c>
      <c r="Q1328" s="28">
        <v>0</v>
      </c>
      <c r="R1328" s="28">
        <v>130.50922433</v>
      </c>
      <c r="S1328" s="28">
        <v>47.65364469</v>
      </c>
      <c r="T1328" s="28">
        <v>0.16346982999999998</v>
      </c>
      <c r="U1328" s="28">
        <v>5.6716985900000001</v>
      </c>
      <c r="V1328" s="28">
        <v>0</v>
      </c>
      <c r="W1328" s="28">
        <v>0</v>
      </c>
      <c r="X1328" s="28">
        <v>2.2834056499999997</v>
      </c>
      <c r="Y1328" s="28">
        <v>15.219674849999999</v>
      </c>
      <c r="Z1328" s="28">
        <v>1.66543003</v>
      </c>
      <c r="AA1328" s="28">
        <v>72.657323640000001</v>
      </c>
      <c r="AB1328" s="28">
        <v>57.851900690000008</v>
      </c>
      <c r="AC1328" s="28">
        <v>0</v>
      </c>
      <c r="AD1328" s="28">
        <v>0</v>
      </c>
      <c r="AE1328" s="28">
        <v>0</v>
      </c>
      <c r="AF1328" s="28">
        <v>0</v>
      </c>
      <c r="AG1328" s="28">
        <v>0</v>
      </c>
      <c r="AH1328" s="28">
        <v>0</v>
      </c>
      <c r="AI1328" s="28">
        <v>0</v>
      </c>
      <c r="AJ1328" s="28">
        <v>0</v>
      </c>
      <c r="AK1328" s="28">
        <v>0</v>
      </c>
      <c r="AL1328" s="28">
        <v>7.43267437</v>
      </c>
      <c r="AM1328" s="28">
        <v>7.43267437</v>
      </c>
      <c r="AN1328" s="28">
        <v>0</v>
      </c>
      <c r="AO1328" s="28">
        <v>0</v>
      </c>
      <c r="AP1328" s="28">
        <v>3.1797616400000002</v>
      </c>
      <c r="AQ1328" s="28">
        <v>3.1797616400000002</v>
      </c>
      <c r="AR1328" s="28">
        <v>0</v>
      </c>
      <c r="AS1328" s="28">
        <v>0</v>
      </c>
      <c r="AT1328" s="28">
        <v>10.61243601</v>
      </c>
      <c r="AU1328" s="28">
        <v>47.239464679999998</v>
      </c>
      <c r="AV1328" s="28">
        <v>30.105427169999999</v>
      </c>
      <c r="AW1328" s="28">
        <v>77.344891849999996</v>
      </c>
      <c r="AX1328" s="28">
        <v>6.5246715999999996</v>
      </c>
      <c r="AY1328" s="28">
        <v>0</v>
      </c>
      <c r="AZ1328" s="28">
        <v>70.820220250000006</v>
      </c>
    </row>
    <row r="1329" spans="2:52" x14ac:dyDescent="0.25">
      <c r="B1329" s="15" t="s">
        <v>1019</v>
      </c>
      <c r="C1329" s="28">
        <v>3.9741503700000003</v>
      </c>
      <c r="D1329" s="28">
        <v>2.6844507900000001</v>
      </c>
      <c r="E1329" s="28">
        <v>0.60788946999999993</v>
      </c>
      <c r="F1329" s="28">
        <v>1.6442518000000002</v>
      </c>
      <c r="G1329" s="28">
        <v>0.43230952</v>
      </c>
      <c r="H1329" s="28">
        <v>1.2896995800000002</v>
      </c>
      <c r="I1329" s="28">
        <v>0.74062504000000007</v>
      </c>
      <c r="J1329" s="28">
        <v>0.198605</v>
      </c>
      <c r="K1329" s="28">
        <v>8.5959999999999995E-2</v>
      </c>
      <c r="L1329" s="28">
        <v>0.26450953999999999</v>
      </c>
      <c r="M1329" s="28">
        <v>67.917043849999999</v>
      </c>
      <c r="N1329" s="28">
        <v>66.999799999999993</v>
      </c>
      <c r="O1329" s="28">
        <v>0.91724384999999997</v>
      </c>
      <c r="P1329" s="28">
        <v>0</v>
      </c>
      <c r="Q1329" s="28">
        <v>0</v>
      </c>
      <c r="R1329" s="28">
        <v>71.891194220000003</v>
      </c>
      <c r="S1329" s="28">
        <v>32.208739250000001</v>
      </c>
      <c r="T1329" s="28">
        <v>4.0925000000000003E-2</v>
      </c>
      <c r="U1329" s="28">
        <v>3.9175674300000001</v>
      </c>
      <c r="V1329" s="28">
        <v>0</v>
      </c>
      <c r="W1329" s="28">
        <v>0</v>
      </c>
      <c r="X1329" s="28">
        <v>4.3919594900000005</v>
      </c>
      <c r="Y1329" s="28">
        <v>8.8612316399999997</v>
      </c>
      <c r="Z1329" s="28">
        <v>0</v>
      </c>
      <c r="AA1329" s="28">
        <v>49.420422810000005</v>
      </c>
      <c r="AB1329" s="28">
        <v>22.470771410000001</v>
      </c>
      <c r="AC1329" s="28">
        <v>0</v>
      </c>
      <c r="AD1329" s="28">
        <v>0</v>
      </c>
      <c r="AE1329" s="28">
        <v>0</v>
      </c>
      <c r="AF1329" s="28">
        <v>0</v>
      </c>
      <c r="AG1329" s="28">
        <v>0</v>
      </c>
      <c r="AH1329" s="28">
        <v>0</v>
      </c>
      <c r="AI1329" s="28">
        <v>0</v>
      </c>
      <c r="AJ1329" s="28">
        <v>0</v>
      </c>
      <c r="AK1329" s="28">
        <v>0</v>
      </c>
      <c r="AL1329" s="28">
        <v>0</v>
      </c>
      <c r="AM1329" s="28">
        <v>0</v>
      </c>
      <c r="AN1329" s="28">
        <v>0</v>
      </c>
      <c r="AO1329" s="28">
        <v>0</v>
      </c>
      <c r="AP1329" s="28">
        <v>4.05021714</v>
      </c>
      <c r="AQ1329" s="28">
        <v>4.05021714</v>
      </c>
      <c r="AR1329" s="28">
        <v>0</v>
      </c>
      <c r="AS1329" s="28">
        <v>0</v>
      </c>
      <c r="AT1329" s="28">
        <v>4.05021714</v>
      </c>
      <c r="AU1329" s="28">
        <v>18.42055427</v>
      </c>
      <c r="AV1329" s="28">
        <v>9.8376073999999996</v>
      </c>
      <c r="AW1329" s="28">
        <v>28.258161670000003</v>
      </c>
      <c r="AX1329" s="28">
        <v>0</v>
      </c>
      <c r="AY1329" s="28">
        <v>5.2406839199999995</v>
      </c>
      <c r="AZ1329" s="28">
        <v>23.017477750000001</v>
      </c>
    </row>
    <row r="1330" spans="2:52" x14ac:dyDescent="0.25">
      <c r="B1330" s="15" t="s">
        <v>1020</v>
      </c>
      <c r="C1330" s="28">
        <v>4.4984060000000001</v>
      </c>
      <c r="D1330" s="28">
        <v>2.4055613899999999</v>
      </c>
      <c r="E1330" s="28">
        <v>1.29246288</v>
      </c>
      <c r="F1330" s="28">
        <v>0.93441344999999998</v>
      </c>
      <c r="G1330" s="28">
        <v>0.17868506000000001</v>
      </c>
      <c r="H1330" s="28">
        <v>2.0928446099999998</v>
      </c>
      <c r="I1330" s="28">
        <v>0.36998544</v>
      </c>
      <c r="J1330" s="28">
        <v>0.34971934000000005</v>
      </c>
      <c r="K1330" s="28">
        <v>1.23822896</v>
      </c>
      <c r="L1330" s="28">
        <v>0.13491086999999999</v>
      </c>
      <c r="M1330" s="28">
        <v>57.780622000000001</v>
      </c>
      <c r="N1330" s="28">
        <v>57.780622000000001</v>
      </c>
      <c r="O1330" s="28">
        <v>0</v>
      </c>
      <c r="P1330" s="28">
        <v>0</v>
      </c>
      <c r="Q1330" s="28">
        <v>0</v>
      </c>
      <c r="R1330" s="28">
        <v>62.279027999999997</v>
      </c>
      <c r="S1330" s="28">
        <v>26.628671609999998</v>
      </c>
      <c r="T1330" s="28">
        <v>0.54459945999999992</v>
      </c>
      <c r="U1330" s="28">
        <v>4.1101615699999998</v>
      </c>
      <c r="V1330" s="28">
        <v>0</v>
      </c>
      <c r="W1330" s="28">
        <v>1.67466885</v>
      </c>
      <c r="X1330" s="28">
        <v>0.92873136000000001</v>
      </c>
      <c r="Y1330" s="28">
        <v>12.866877179999999</v>
      </c>
      <c r="Z1330" s="28">
        <v>0.94841219999999993</v>
      </c>
      <c r="AA1330" s="28">
        <v>47.702122230000008</v>
      </c>
      <c r="AB1330" s="28">
        <v>14.576905770000002</v>
      </c>
      <c r="AC1330" s="28">
        <v>0</v>
      </c>
      <c r="AD1330" s="28">
        <v>0</v>
      </c>
      <c r="AE1330" s="28">
        <v>0</v>
      </c>
      <c r="AF1330" s="28">
        <v>0</v>
      </c>
      <c r="AG1330" s="28">
        <v>0</v>
      </c>
      <c r="AH1330" s="28">
        <v>0</v>
      </c>
      <c r="AI1330" s="28">
        <v>0</v>
      </c>
      <c r="AJ1330" s="28">
        <v>0</v>
      </c>
      <c r="AK1330" s="28">
        <v>0</v>
      </c>
      <c r="AL1330" s="28">
        <v>0.63842933999999996</v>
      </c>
      <c r="AM1330" s="28">
        <v>0.63842933999999996</v>
      </c>
      <c r="AN1330" s="28">
        <v>0</v>
      </c>
      <c r="AO1330" s="28">
        <v>0</v>
      </c>
      <c r="AP1330" s="28">
        <v>2.7774031800000003</v>
      </c>
      <c r="AQ1330" s="28">
        <v>2.7774031800000003</v>
      </c>
      <c r="AR1330" s="28">
        <v>0</v>
      </c>
      <c r="AS1330" s="28">
        <v>0</v>
      </c>
      <c r="AT1330" s="28">
        <v>3.4158325199999999</v>
      </c>
      <c r="AU1330" s="28">
        <v>11.161073249999999</v>
      </c>
      <c r="AV1330" s="28">
        <v>16.493546980000001</v>
      </c>
      <c r="AW1330" s="28">
        <v>27.654620229999999</v>
      </c>
      <c r="AX1330" s="28">
        <v>3.9517346500000001</v>
      </c>
      <c r="AY1330" s="28">
        <v>13.366106039999998</v>
      </c>
      <c r="AZ1330" s="28">
        <v>10.33677954</v>
      </c>
    </row>
    <row r="1331" spans="2:52" x14ac:dyDescent="0.25">
      <c r="B1331" s="25" t="s">
        <v>1582</v>
      </c>
      <c r="C1331" s="26">
        <f t="shared" ref="C1331:AH1331" si="77">SUM(C1306:C1330)</f>
        <v>172.92843136999997</v>
      </c>
      <c r="D1331" s="26">
        <f t="shared" si="77"/>
        <v>72.245711390000011</v>
      </c>
      <c r="E1331" s="26">
        <f t="shared" si="77"/>
        <v>22.442947100000001</v>
      </c>
      <c r="F1331" s="26">
        <f t="shared" si="77"/>
        <v>42.430127880000001</v>
      </c>
      <c r="G1331" s="26">
        <f t="shared" si="77"/>
        <v>7.372636410000001</v>
      </c>
      <c r="H1331" s="26">
        <f t="shared" si="77"/>
        <v>100.68271997999997</v>
      </c>
      <c r="I1331" s="26">
        <f t="shared" si="77"/>
        <v>14.329635250000001</v>
      </c>
      <c r="J1331" s="26">
        <f t="shared" si="77"/>
        <v>23.093774249999992</v>
      </c>
      <c r="K1331" s="26">
        <f t="shared" si="77"/>
        <v>52.724927310000005</v>
      </c>
      <c r="L1331" s="26">
        <f t="shared" si="77"/>
        <v>10.534383170000002</v>
      </c>
      <c r="M1331" s="26">
        <f t="shared" si="77"/>
        <v>1962.7604502900001</v>
      </c>
      <c r="N1331" s="26">
        <f t="shared" si="77"/>
        <v>1951.44102</v>
      </c>
      <c r="O1331" s="26">
        <f t="shared" si="77"/>
        <v>10.37052929</v>
      </c>
      <c r="P1331" s="26">
        <f t="shared" si="77"/>
        <v>0.79732065000000008</v>
      </c>
      <c r="Q1331" s="26">
        <f t="shared" si="77"/>
        <v>0.15158035</v>
      </c>
      <c r="R1331" s="26">
        <f t="shared" si="77"/>
        <v>2135.6888816599999</v>
      </c>
      <c r="S1331" s="26">
        <f t="shared" si="77"/>
        <v>1016.4371543699999</v>
      </c>
      <c r="T1331" s="26">
        <f t="shared" si="77"/>
        <v>7.8645633300000002</v>
      </c>
      <c r="U1331" s="26">
        <f t="shared" si="77"/>
        <v>141.92096079000001</v>
      </c>
      <c r="V1331" s="26">
        <f t="shared" si="77"/>
        <v>0</v>
      </c>
      <c r="W1331" s="26">
        <f t="shared" si="77"/>
        <v>12.648342599999999</v>
      </c>
      <c r="X1331" s="26">
        <f t="shared" si="77"/>
        <v>87.546957600000013</v>
      </c>
      <c r="Y1331" s="26">
        <f t="shared" si="77"/>
        <v>262.17252056999996</v>
      </c>
      <c r="Z1331" s="26">
        <f t="shared" si="77"/>
        <v>18.920296449999999</v>
      </c>
      <c r="AA1331" s="26">
        <f t="shared" si="77"/>
        <v>1547.5107957100001</v>
      </c>
      <c r="AB1331" s="26">
        <f t="shared" si="77"/>
        <v>588.17808595000008</v>
      </c>
      <c r="AC1331" s="26">
        <f t="shared" si="77"/>
        <v>7.1734999999999993E-2</v>
      </c>
      <c r="AD1331" s="26">
        <f t="shared" si="77"/>
        <v>0</v>
      </c>
      <c r="AE1331" s="26">
        <f t="shared" si="77"/>
        <v>0</v>
      </c>
      <c r="AF1331" s="26">
        <f t="shared" si="77"/>
        <v>7.1734999999999993E-2</v>
      </c>
      <c r="AG1331" s="26">
        <f t="shared" si="77"/>
        <v>0</v>
      </c>
      <c r="AH1331" s="26">
        <f t="shared" si="77"/>
        <v>0</v>
      </c>
      <c r="AI1331" s="26">
        <f t="shared" ref="AI1331:AZ1331" si="78">SUM(AI1306:AI1330)</f>
        <v>0</v>
      </c>
      <c r="AJ1331" s="26">
        <f t="shared" si="78"/>
        <v>6.0423991299999997</v>
      </c>
      <c r="AK1331" s="26">
        <f t="shared" si="78"/>
        <v>6.1141341300000001</v>
      </c>
      <c r="AL1331" s="26">
        <f t="shared" si="78"/>
        <v>134.49616291999996</v>
      </c>
      <c r="AM1331" s="26">
        <f t="shared" si="78"/>
        <v>134.40982293999997</v>
      </c>
      <c r="AN1331" s="26">
        <f t="shared" si="78"/>
        <v>0</v>
      </c>
      <c r="AO1331" s="26">
        <f t="shared" si="78"/>
        <v>8.6339979999999997E-2</v>
      </c>
      <c r="AP1331" s="26">
        <f t="shared" si="78"/>
        <v>65.047484830000002</v>
      </c>
      <c r="AQ1331" s="26">
        <f t="shared" si="78"/>
        <v>65.047484830000002</v>
      </c>
      <c r="AR1331" s="26">
        <f t="shared" si="78"/>
        <v>0</v>
      </c>
      <c r="AS1331" s="26">
        <f t="shared" si="78"/>
        <v>2.1308114199999997</v>
      </c>
      <c r="AT1331" s="26">
        <f t="shared" si="78"/>
        <v>201.67445917000003</v>
      </c>
      <c r="AU1331" s="26">
        <f t="shared" si="78"/>
        <v>392.61776090999996</v>
      </c>
      <c r="AV1331" s="26">
        <f t="shared" si="78"/>
        <v>438.74670291000001</v>
      </c>
      <c r="AW1331" s="26">
        <f t="shared" si="78"/>
        <v>831.36446381999997</v>
      </c>
      <c r="AX1331" s="26">
        <f t="shared" si="78"/>
        <v>133.09132455999998</v>
      </c>
      <c r="AY1331" s="26">
        <f t="shared" si="78"/>
        <v>120.02306451999999</v>
      </c>
      <c r="AZ1331" s="26">
        <f t="shared" si="78"/>
        <v>578.25007474000006</v>
      </c>
    </row>
    <row r="1332" spans="2:52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</row>
    <row r="1333" spans="2:52" x14ac:dyDescent="0.25">
      <c r="B1333" s="14" t="s">
        <v>956</v>
      </c>
    </row>
    <row r="1334" spans="2:52" x14ac:dyDescent="0.25">
      <c r="B1334" s="15" t="s">
        <v>181</v>
      </c>
      <c r="C1334" s="28">
        <v>32.366547969999999</v>
      </c>
      <c r="D1334" s="28">
        <v>7.8670329300000006</v>
      </c>
      <c r="E1334" s="28">
        <v>3.4227553200000003</v>
      </c>
      <c r="F1334" s="28">
        <v>3.0647827400000001</v>
      </c>
      <c r="G1334" s="28">
        <v>1.37949487</v>
      </c>
      <c r="H1334" s="28">
        <v>24.499515039999999</v>
      </c>
      <c r="I1334" s="28">
        <v>2.2291985400000001</v>
      </c>
      <c r="J1334" s="28">
        <v>0.86681814000000001</v>
      </c>
      <c r="K1334" s="28">
        <v>21.235851499999999</v>
      </c>
      <c r="L1334" s="28">
        <v>0.16764685999999998</v>
      </c>
      <c r="M1334" s="28">
        <v>91.053010730000011</v>
      </c>
      <c r="N1334" s="28">
        <v>90.873345999999998</v>
      </c>
      <c r="O1334" s="28">
        <v>0.17966473000000002</v>
      </c>
      <c r="P1334" s="28">
        <v>0</v>
      </c>
      <c r="Q1334" s="28">
        <v>0</v>
      </c>
      <c r="R1334" s="28">
        <v>123.4195587</v>
      </c>
      <c r="S1334" s="28">
        <v>43.722129750000001</v>
      </c>
      <c r="T1334" s="28">
        <v>1.9074871499999999</v>
      </c>
      <c r="U1334" s="28">
        <v>8.7638130399999987</v>
      </c>
      <c r="V1334" s="28">
        <v>0</v>
      </c>
      <c r="W1334" s="28">
        <v>0</v>
      </c>
      <c r="X1334" s="28">
        <v>3.9661358600000001</v>
      </c>
      <c r="Y1334" s="28">
        <v>23.33495331</v>
      </c>
      <c r="Z1334" s="28">
        <v>3.2149983399999997</v>
      </c>
      <c r="AA1334" s="28">
        <v>84.90951745000001</v>
      </c>
      <c r="AB1334" s="28">
        <v>38.51004125</v>
      </c>
      <c r="AC1334" s="28">
        <v>0</v>
      </c>
      <c r="AD1334" s="28">
        <v>0</v>
      </c>
      <c r="AE1334" s="28">
        <v>0</v>
      </c>
      <c r="AF1334" s="28">
        <v>0</v>
      </c>
      <c r="AG1334" s="28">
        <v>8.0311171600000009</v>
      </c>
      <c r="AH1334" s="28">
        <v>8.0311171600000009</v>
      </c>
      <c r="AI1334" s="28">
        <v>0</v>
      </c>
      <c r="AJ1334" s="28">
        <v>0</v>
      </c>
      <c r="AK1334" s="28">
        <v>8.0311171600000009</v>
      </c>
      <c r="AL1334" s="28">
        <v>8.4364263499999996</v>
      </c>
      <c r="AM1334" s="28">
        <v>8.4364263499999996</v>
      </c>
      <c r="AN1334" s="28">
        <v>0</v>
      </c>
      <c r="AO1334" s="28">
        <v>0</v>
      </c>
      <c r="AP1334" s="28">
        <v>3.3878602099999999</v>
      </c>
      <c r="AQ1334" s="28">
        <v>3.3878602099999999</v>
      </c>
      <c r="AR1334" s="28">
        <v>0</v>
      </c>
      <c r="AS1334" s="28">
        <v>0</v>
      </c>
      <c r="AT1334" s="28">
        <v>11.824286559999999</v>
      </c>
      <c r="AU1334" s="28">
        <v>34.716871850000004</v>
      </c>
      <c r="AV1334" s="28">
        <v>62.742217160000003</v>
      </c>
      <c r="AW1334" s="28">
        <v>97.459089009999985</v>
      </c>
      <c r="AX1334" s="28">
        <v>24.692600339999998</v>
      </c>
      <c r="AY1334" s="28">
        <v>5.8690489900000005</v>
      </c>
      <c r="AZ1334" s="28">
        <v>66.897439680000005</v>
      </c>
    </row>
    <row r="1335" spans="2:52" x14ac:dyDescent="0.25">
      <c r="B1335" s="15" t="s">
        <v>1027</v>
      </c>
      <c r="C1335" s="28">
        <v>21.442691159999999</v>
      </c>
      <c r="D1335" s="28">
        <v>5.3334392400000006</v>
      </c>
      <c r="E1335" s="28">
        <v>1.8449868500000002</v>
      </c>
      <c r="F1335" s="28">
        <v>2.8235356299999999</v>
      </c>
      <c r="G1335" s="28">
        <v>0.66491676</v>
      </c>
      <c r="H1335" s="28">
        <v>16.109251919999998</v>
      </c>
      <c r="I1335" s="28">
        <v>0.83319425999999996</v>
      </c>
      <c r="J1335" s="28">
        <v>1.6186419999999999</v>
      </c>
      <c r="K1335" s="28">
        <v>13.476436269999999</v>
      </c>
      <c r="L1335" s="28">
        <v>0.18097938999999999</v>
      </c>
      <c r="M1335" s="28">
        <v>85.884738280000008</v>
      </c>
      <c r="N1335" s="28">
        <v>85.798247000000003</v>
      </c>
      <c r="O1335" s="28">
        <v>8.6491280000000004E-2</v>
      </c>
      <c r="P1335" s="28">
        <v>0</v>
      </c>
      <c r="Q1335" s="28">
        <v>0</v>
      </c>
      <c r="R1335" s="28">
        <v>107.32742944</v>
      </c>
      <c r="S1335" s="28">
        <v>59.914002200000006</v>
      </c>
      <c r="T1335" s="28">
        <v>1.0027568</v>
      </c>
      <c r="U1335" s="28">
        <v>6.3313651900000005</v>
      </c>
      <c r="V1335" s="28">
        <v>0</v>
      </c>
      <c r="W1335" s="28">
        <v>0</v>
      </c>
      <c r="X1335" s="28">
        <v>4.6690307999999998</v>
      </c>
      <c r="Y1335" s="28">
        <v>13.207137150000001</v>
      </c>
      <c r="Z1335" s="28">
        <v>1.3595121699999999</v>
      </c>
      <c r="AA1335" s="28">
        <v>86.483804309999996</v>
      </c>
      <c r="AB1335" s="28">
        <v>20.843625130000003</v>
      </c>
      <c r="AC1335" s="28">
        <v>0</v>
      </c>
      <c r="AD1335" s="28">
        <v>0</v>
      </c>
      <c r="AE1335" s="28">
        <v>0</v>
      </c>
      <c r="AF1335" s="28">
        <v>0</v>
      </c>
      <c r="AG1335" s="28">
        <v>0</v>
      </c>
      <c r="AH1335" s="28">
        <v>0</v>
      </c>
      <c r="AI1335" s="28">
        <v>0</v>
      </c>
      <c r="AJ1335" s="28">
        <v>0</v>
      </c>
      <c r="AK1335" s="28">
        <v>0</v>
      </c>
      <c r="AL1335" s="28">
        <v>12.40523</v>
      </c>
      <c r="AM1335" s="28">
        <v>12.40523</v>
      </c>
      <c r="AN1335" s="28">
        <v>0</v>
      </c>
      <c r="AO1335" s="28">
        <v>0</v>
      </c>
      <c r="AP1335" s="28">
        <v>3.33757313</v>
      </c>
      <c r="AQ1335" s="28">
        <v>3.33757313</v>
      </c>
      <c r="AR1335" s="28">
        <v>0</v>
      </c>
      <c r="AS1335" s="28">
        <v>0</v>
      </c>
      <c r="AT1335" s="28">
        <v>15.742803129999999</v>
      </c>
      <c r="AU1335" s="28">
        <v>5.100822</v>
      </c>
      <c r="AV1335" s="28">
        <v>10.045987569999999</v>
      </c>
      <c r="AW1335" s="28">
        <v>15.14680957</v>
      </c>
      <c r="AX1335" s="28">
        <v>1.8793629700000001</v>
      </c>
      <c r="AY1335" s="28">
        <v>1.013218</v>
      </c>
      <c r="AZ1335" s="28">
        <v>12.254228599999999</v>
      </c>
    </row>
    <row r="1336" spans="2:52" x14ac:dyDescent="0.25">
      <c r="B1336" s="15" t="s">
        <v>1028</v>
      </c>
      <c r="C1336" s="28">
        <v>2.6132615300000004</v>
      </c>
      <c r="D1336" s="28">
        <v>1.26304572</v>
      </c>
      <c r="E1336" s="28">
        <v>1.0175153699999999</v>
      </c>
      <c r="F1336" s="28">
        <v>0.12192</v>
      </c>
      <c r="G1336" s="28">
        <v>0.12361035000000001</v>
      </c>
      <c r="H1336" s="28">
        <v>1.3502158100000001</v>
      </c>
      <c r="I1336" s="28">
        <v>0.36422253999999998</v>
      </c>
      <c r="J1336" s="28">
        <v>0.94452243999999996</v>
      </c>
      <c r="K1336" s="28">
        <v>0</v>
      </c>
      <c r="L1336" s="28">
        <v>4.147083E-2</v>
      </c>
      <c r="M1336" s="28">
        <v>63.101815999999999</v>
      </c>
      <c r="N1336" s="28">
        <v>63.101815999999999</v>
      </c>
      <c r="O1336" s="28">
        <v>0</v>
      </c>
      <c r="P1336" s="28">
        <v>0</v>
      </c>
      <c r="Q1336" s="28">
        <v>0</v>
      </c>
      <c r="R1336" s="28">
        <v>65.715077530000002</v>
      </c>
      <c r="S1336" s="28">
        <v>33.938713060000005</v>
      </c>
      <c r="T1336" s="28">
        <v>0.58987342000000009</v>
      </c>
      <c r="U1336" s="28">
        <v>4.7619894</v>
      </c>
      <c r="V1336" s="28">
        <v>0</v>
      </c>
      <c r="W1336" s="28">
        <v>0</v>
      </c>
      <c r="X1336" s="28">
        <v>1.6492047700000001</v>
      </c>
      <c r="Y1336" s="28">
        <v>7.6765691500000006</v>
      </c>
      <c r="Z1336" s="28">
        <v>0</v>
      </c>
      <c r="AA1336" s="28">
        <v>48.616349800000002</v>
      </c>
      <c r="AB1336" s="28">
        <v>17.09872773</v>
      </c>
      <c r="AC1336" s="28">
        <v>0</v>
      </c>
      <c r="AD1336" s="28">
        <v>0</v>
      </c>
      <c r="AE1336" s="28">
        <v>0</v>
      </c>
      <c r="AF1336" s="28">
        <v>0</v>
      </c>
      <c r="AG1336" s="28">
        <v>0</v>
      </c>
      <c r="AH1336" s="28">
        <v>0</v>
      </c>
      <c r="AI1336" s="28">
        <v>0</v>
      </c>
      <c r="AJ1336" s="28">
        <v>0.66696221</v>
      </c>
      <c r="AK1336" s="28">
        <v>0.66696221</v>
      </c>
      <c r="AL1336" s="28">
        <v>0.55812992000000006</v>
      </c>
      <c r="AM1336" s="28">
        <v>0.55812992000000006</v>
      </c>
      <c r="AN1336" s="28">
        <v>0</v>
      </c>
      <c r="AO1336" s="28">
        <v>0</v>
      </c>
      <c r="AP1336" s="28">
        <v>5.35563711</v>
      </c>
      <c r="AQ1336" s="28">
        <v>5.35563711</v>
      </c>
      <c r="AR1336" s="28">
        <v>0</v>
      </c>
      <c r="AS1336" s="28">
        <v>1.1411135400000001</v>
      </c>
      <c r="AT1336" s="28">
        <v>7.0548805699999999</v>
      </c>
      <c r="AU1336" s="28">
        <v>10.710809370000002</v>
      </c>
      <c r="AV1336" s="28">
        <v>4.1097238699999998</v>
      </c>
      <c r="AW1336" s="28">
        <v>14.82053324</v>
      </c>
      <c r="AX1336" s="28">
        <v>0.35622598</v>
      </c>
      <c r="AY1336" s="28">
        <v>1.3229586499999999</v>
      </c>
      <c r="AZ1336" s="28">
        <v>13.14134861</v>
      </c>
    </row>
    <row r="1337" spans="2:52" x14ac:dyDescent="0.25">
      <c r="B1337" s="15" t="s">
        <v>1029</v>
      </c>
      <c r="C1337" s="28">
        <v>5.9622402900000004</v>
      </c>
      <c r="D1337" s="28">
        <v>2.1964102800000003</v>
      </c>
      <c r="E1337" s="28">
        <v>1.97707583</v>
      </c>
      <c r="F1337" s="28">
        <v>0.10855210000000001</v>
      </c>
      <c r="G1337" s="28">
        <v>0.11078235</v>
      </c>
      <c r="H1337" s="28">
        <v>3.7658300099999997</v>
      </c>
      <c r="I1337" s="28">
        <v>0.49309191999999996</v>
      </c>
      <c r="J1337" s="28">
        <v>0.37189471000000002</v>
      </c>
      <c r="K1337" s="28">
        <v>2.4850640499999996</v>
      </c>
      <c r="L1337" s="28">
        <v>0.41577933</v>
      </c>
      <c r="M1337" s="28">
        <v>69.711120400000013</v>
      </c>
      <c r="N1337" s="28">
        <v>68.607498000000007</v>
      </c>
      <c r="O1337" s="28">
        <v>5.6622400000000003E-2</v>
      </c>
      <c r="P1337" s="28">
        <v>1.0469999999999999</v>
      </c>
      <c r="Q1337" s="28">
        <v>0</v>
      </c>
      <c r="R1337" s="28">
        <v>75.67336069000001</v>
      </c>
      <c r="S1337" s="28">
        <v>44.312837399999999</v>
      </c>
      <c r="T1337" s="28">
        <v>0.90550293999999998</v>
      </c>
      <c r="U1337" s="28">
        <v>8.9415052300000006</v>
      </c>
      <c r="V1337" s="28">
        <v>0</v>
      </c>
      <c r="W1337" s="28">
        <v>0</v>
      </c>
      <c r="X1337" s="28">
        <v>2.8104592999999998</v>
      </c>
      <c r="Y1337" s="28">
        <v>8.9657895800000009</v>
      </c>
      <c r="Z1337" s="28">
        <v>0.69815393999999997</v>
      </c>
      <c r="AA1337" s="28">
        <v>66.634248389999982</v>
      </c>
      <c r="AB1337" s="28">
        <v>9.0391122999999993</v>
      </c>
      <c r="AC1337" s="28">
        <v>0</v>
      </c>
      <c r="AD1337" s="28">
        <v>0</v>
      </c>
      <c r="AE1337" s="28">
        <v>0</v>
      </c>
      <c r="AF1337" s="28">
        <v>0</v>
      </c>
      <c r="AG1337" s="28">
        <v>0</v>
      </c>
      <c r="AH1337" s="28">
        <v>0</v>
      </c>
      <c r="AI1337" s="28">
        <v>0</v>
      </c>
      <c r="AJ1337" s="28">
        <v>0</v>
      </c>
      <c r="AK1337" s="28">
        <v>0</v>
      </c>
      <c r="AL1337" s="28">
        <v>0</v>
      </c>
      <c r="AM1337" s="28">
        <v>0</v>
      </c>
      <c r="AN1337" s="28">
        <v>0</v>
      </c>
      <c r="AO1337" s="28">
        <v>0</v>
      </c>
      <c r="AP1337" s="28">
        <v>2.9230770000000001</v>
      </c>
      <c r="AQ1337" s="28">
        <v>2.9230770000000001</v>
      </c>
      <c r="AR1337" s="28">
        <v>0</v>
      </c>
      <c r="AS1337" s="28">
        <v>0.54618100999999997</v>
      </c>
      <c r="AT1337" s="28">
        <v>3.4692580099999999</v>
      </c>
      <c r="AU1337" s="28">
        <v>5.5698542900000003</v>
      </c>
      <c r="AV1337" s="28">
        <v>5.2102143200000004</v>
      </c>
      <c r="AW1337" s="28">
        <v>10.780068609999999</v>
      </c>
      <c r="AX1337" s="28">
        <v>0.52884291000000005</v>
      </c>
      <c r="AY1337" s="28">
        <v>0</v>
      </c>
      <c r="AZ1337" s="28">
        <v>10.251225699999999</v>
      </c>
    </row>
    <row r="1338" spans="2:52" x14ac:dyDescent="0.25">
      <c r="B1338" s="15" t="s">
        <v>1030</v>
      </c>
      <c r="C1338" s="28">
        <v>11.41541674</v>
      </c>
      <c r="D1338" s="28">
        <v>4.6717355899999999</v>
      </c>
      <c r="E1338" s="28">
        <v>3.2283785099999998</v>
      </c>
      <c r="F1338" s="28">
        <v>1.2059466399999998</v>
      </c>
      <c r="G1338" s="28">
        <v>0.23741044</v>
      </c>
      <c r="H1338" s="28">
        <v>6.7436811500000005</v>
      </c>
      <c r="I1338" s="28">
        <v>0.52425302000000007</v>
      </c>
      <c r="J1338" s="28">
        <v>2.3757475499999998</v>
      </c>
      <c r="K1338" s="28">
        <v>3.8143390799999999</v>
      </c>
      <c r="L1338" s="28">
        <v>2.93415E-2</v>
      </c>
      <c r="M1338" s="28">
        <v>64.976035289999999</v>
      </c>
      <c r="N1338" s="28">
        <v>64.467782</v>
      </c>
      <c r="O1338" s="28">
        <v>0.21825329000000002</v>
      </c>
      <c r="P1338" s="28">
        <v>0</v>
      </c>
      <c r="Q1338" s="28">
        <v>0.28999999999999998</v>
      </c>
      <c r="R1338" s="28">
        <v>76.391452029999996</v>
      </c>
      <c r="S1338" s="28">
        <v>35.754637580000001</v>
      </c>
      <c r="T1338" s="28">
        <v>0.98026418999999998</v>
      </c>
      <c r="U1338" s="28">
        <v>4.3312628899999996</v>
      </c>
      <c r="V1338" s="28">
        <v>0</v>
      </c>
      <c r="W1338" s="28">
        <v>0</v>
      </c>
      <c r="X1338" s="28">
        <v>2.6840677500000001</v>
      </c>
      <c r="Y1338" s="28">
        <v>9.0759199900000009</v>
      </c>
      <c r="Z1338" s="28">
        <v>0.39291390000000004</v>
      </c>
      <c r="AA1338" s="28">
        <v>53.219066299999994</v>
      </c>
      <c r="AB1338" s="28">
        <v>23.172385729999998</v>
      </c>
      <c r="AC1338" s="28">
        <v>0.45032940000000005</v>
      </c>
      <c r="AD1338" s="28">
        <v>0.45032940000000005</v>
      </c>
      <c r="AE1338" s="28">
        <v>0</v>
      </c>
      <c r="AF1338" s="28">
        <v>0</v>
      </c>
      <c r="AG1338" s="28">
        <v>0</v>
      </c>
      <c r="AH1338" s="28">
        <v>0</v>
      </c>
      <c r="AI1338" s="28">
        <v>0</v>
      </c>
      <c r="AJ1338" s="28">
        <v>1.1524578799999998</v>
      </c>
      <c r="AK1338" s="28">
        <v>1.6027872799999998</v>
      </c>
      <c r="AL1338" s="28">
        <v>1.5564095</v>
      </c>
      <c r="AM1338" s="28">
        <v>1.5564095</v>
      </c>
      <c r="AN1338" s="28">
        <v>0</v>
      </c>
      <c r="AO1338" s="28">
        <v>0</v>
      </c>
      <c r="AP1338" s="28">
        <v>6.1070690399999998</v>
      </c>
      <c r="AQ1338" s="28">
        <v>6.1070690399999998</v>
      </c>
      <c r="AR1338" s="28">
        <v>0</v>
      </c>
      <c r="AS1338" s="28">
        <v>0.59004132999999992</v>
      </c>
      <c r="AT1338" s="28">
        <v>8.2535198699999999</v>
      </c>
      <c r="AU1338" s="28">
        <v>16.521653140000002</v>
      </c>
      <c r="AV1338" s="28">
        <v>12.927127029999999</v>
      </c>
      <c r="AW1338" s="28">
        <v>29.448780169999999</v>
      </c>
      <c r="AX1338" s="28">
        <v>2.2060772700000002</v>
      </c>
      <c r="AY1338" s="28">
        <v>2.1504926200000001</v>
      </c>
      <c r="AZ1338" s="28">
        <v>25.09221028</v>
      </c>
    </row>
    <row r="1339" spans="2:52" x14ac:dyDescent="0.25">
      <c r="B1339" s="15" t="s">
        <v>1031</v>
      </c>
      <c r="C1339" s="28">
        <v>13.397771169999999</v>
      </c>
      <c r="D1339" s="28">
        <v>4.0873188199999992</v>
      </c>
      <c r="E1339" s="28">
        <v>2.7023643799999997</v>
      </c>
      <c r="F1339" s="28">
        <v>1.09680222</v>
      </c>
      <c r="G1339" s="28">
        <v>0.28815221999999996</v>
      </c>
      <c r="H1339" s="28">
        <v>9.3104523500000003</v>
      </c>
      <c r="I1339" s="28">
        <v>0.92561628000000007</v>
      </c>
      <c r="J1339" s="28">
        <v>2.3829806000000002</v>
      </c>
      <c r="K1339" s="28">
        <v>6.0002034699999998</v>
      </c>
      <c r="L1339" s="28">
        <v>1.652E-3</v>
      </c>
      <c r="M1339" s="28">
        <v>98.457644999999999</v>
      </c>
      <c r="N1339" s="28">
        <v>98.399901</v>
      </c>
      <c r="O1339" s="28">
        <v>5.7743999999999997E-2</v>
      </c>
      <c r="P1339" s="28">
        <v>0</v>
      </c>
      <c r="Q1339" s="28">
        <v>0</v>
      </c>
      <c r="R1339" s="28">
        <v>111.85541617</v>
      </c>
      <c r="S1339" s="28">
        <v>65.956627359999999</v>
      </c>
      <c r="T1339" s="28">
        <v>0.78689533999999994</v>
      </c>
      <c r="U1339" s="28">
        <v>6.6954256799999996</v>
      </c>
      <c r="V1339" s="28">
        <v>0</v>
      </c>
      <c r="W1339" s="28">
        <v>0</v>
      </c>
      <c r="X1339" s="28">
        <v>2.48953121</v>
      </c>
      <c r="Y1339" s="28">
        <v>20.477512659999999</v>
      </c>
      <c r="Z1339" s="28">
        <v>3</v>
      </c>
      <c r="AA1339" s="28">
        <v>99.405992249999983</v>
      </c>
      <c r="AB1339" s="28">
        <v>12.449423919999999</v>
      </c>
      <c r="AC1339" s="28">
        <v>0</v>
      </c>
      <c r="AD1339" s="28">
        <v>0</v>
      </c>
      <c r="AE1339" s="28">
        <v>0</v>
      </c>
      <c r="AF1339" s="28">
        <v>0</v>
      </c>
      <c r="AG1339" s="28">
        <v>0</v>
      </c>
      <c r="AH1339" s="28">
        <v>0</v>
      </c>
      <c r="AI1339" s="28">
        <v>0</v>
      </c>
      <c r="AJ1339" s="28">
        <v>0</v>
      </c>
      <c r="AK1339" s="28">
        <v>0</v>
      </c>
      <c r="AL1339" s="28">
        <v>0.63831700000000002</v>
      </c>
      <c r="AM1339" s="28">
        <v>0.63831700000000002</v>
      </c>
      <c r="AN1339" s="28">
        <v>0</v>
      </c>
      <c r="AO1339" s="28">
        <v>0</v>
      </c>
      <c r="AP1339" s="28">
        <v>6.7</v>
      </c>
      <c r="AQ1339" s="28">
        <v>6.7</v>
      </c>
      <c r="AR1339" s="28">
        <v>0</v>
      </c>
      <c r="AS1339" s="28">
        <v>0</v>
      </c>
      <c r="AT1339" s="28">
        <v>7.338317</v>
      </c>
      <c r="AU1339" s="28">
        <v>5.1111069200000001</v>
      </c>
      <c r="AV1339" s="28">
        <v>38.675329229999996</v>
      </c>
      <c r="AW1339" s="28">
        <v>43.78643615</v>
      </c>
      <c r="AX1339" s="28">
        <v>23.336478660000001</v>
      </c>
      <c r="AY1339" s="28">
        <v>0</v>
      </c>
      <c r="AZ1339" s="28">
        <v>20.449957490000003</v>
      </c>
    </row>
    <row r="1340" spans="2:52" x14ac:dyDescent="0.25">
      <c r="B1340" s="15" t="s">
        <v>1047</v>
      </c>
      <c r="C1340" s="28">
        <v>8.76327414</v>
      </c>
      <c r="D1340" s="28">
        <v>1.90630221</v>
      </c>
      <c r="E1340" s="28">
        <v>1.2632521499999998</v>
      </c>
      <c r="F1340" s="28">
        <v>0.50587033000000003</v>
      </c>
      <c r="G1340" s="28">
        <v>0.13717973</v>
      </c>
      <c r="H1340" s="28">
        <v>6.8569719299999994</v>
      </c>
      <c r="I1340" s="28">
        <v>0.48211944000000001</v>
      </c>
      <c r="J1340" s="28">
        <v>0.27940547999999998</v>
      </c>
      <c r="K1340" s="28">
        <v>5.47554301</v>
      </c>
      <c r="L1340" s="28">
        <v>0.61990400000000001</v>
      </c>
      <c r="M1340" s="28">
        <v>51.059372270000004</v>
      </c>
      <c r="N1340" s="28">
        <v>49.395975</v>
      </c>
      <c r="O1340" s="28">
        <v>7.7446070000000006E-2</v>
      </c>
      <c r="P1340" s="28">
        <v>1.3070842</v>
      </c>
      <c r="Q1340" s="28">
        <v>0.27886699999999998</v>
      </c>
      <c r="R1340" s="28">
        <v>59.822646410000004</v>
      </c>
      <c r="S1340" s="28">
        <v>29.19855029</v>
      </c>
      <c r="T1340" s="28">
        <v>1.5997672000000001</v>
      </c>
      <c r="U1340" s="28">
        <v>2.8262262200000001</v>
      </c>
      <c r="V1340" s="28">
        <v>0</v>
      </c>
      <c r="W1340" s="28">
        <v>0</v>
      </c>
      <c r="X1340" s="28">
        <v>1.07538976</v>
      </c>
      <c r="Y1340" s="28">
        <v>6.4737320499999997</v>
      </c>
      <c r="Z1340" s="28">
        <v>0.21651826000000002</v>
      </c>
      <c r="AA1340" s="28">
        <v>41.390183779999994</v>
      </c>
      <c r="AB1340" s="28">
        <v>18.43246263</v>
      </c>
      <c r="AC1340" s="28">
        <v>0</v>
      </c>
      <c r="AD1340" s="28">
        <v>0</v>
      </c>
      <c r="AE1340" s="28">
        <v>0</v>
      </c>
      <c r="AF1340" s="28">
        <v>0</v>
      </c>
      <c r="AG1340" s="28">
        <v>0</v>
      </c>
      <c r="AH1340" s="28">
        <v>0</v>
      </c>
      <c r="AI1340" s="28">
        <v>0</v>
      </c>
      <c r="AJ1340" s="28">
        <v>0</v>
      </c>
      <c r="AK1340" s="28">
        <v>0</v>
      </c>
      <c r="AL1340" s="28">
        <v>0</v>
      </c>
      <c r="AM1340" s="28">
        <v>0</v>
      </c>
      <c r="AN1340" s="28">
        <v>0</v>
      </c>
      <c r="AO1340" s="28">
        <v>0</v>
      </c>
      <c r="AP1340" s="28">
        <v>2.6866996899999998</v>
      </c>
      <c r="AQ1340" s="28">
        <v>2.6866996899999998</v>
      </c>
      <c r="AR1340" s="28">
        <v>0</v>
      </c>
      <c r="AS1340" s="28">
        <v>10.050988199999999</v>
      </c>
      <c r="AT1340" s="28">
        <v>12.737687889999998</v>
      </c>
      <c r="AU1340" s="28">
        <v>5.6947747400000006</v>
      </c>
      <c r="AV1340" s="28">
        <v>3.3078277000000003</v>
      </c>
      <c r="AW1340" s="28">
        <v>9.0026024399999987</v>
      </c>
      <c r="AX1340" s="28">
        <v>2.60265602</v>
      </c>
      <c r="AY1340" s="28">
        <v>0</v>
      </c>
      <c r="AZ1340" s="28">
        <v>6.39994642</v>
      </c>
    </row>
    <row r="1341" spans="2:52" x14ac:dyDescent="0.25">
      <c r="B1341" s="15" t="s">
        <v>1044</v>
      </c>
      <c r="C1341" s="28">
        <v>5.3695946700000006</v>
      </c>
      <c r="D1341" s="28">
        <v>1.11994628</v>
      </c>
      <c r="E1341" s="28">
        <v>0.7585071699999999</v>
      </c>
      <c r="F1341" s="28">
        <v>0.23574151999999998</v>
      </c>
      <c r="G1341" s="28">
        <v>0.12569759</v>
      </c>
      <c r="H1341" s="28">
        <v>4.2496483900000008</v>
      </c>
      <c r="I1341" s="28">
        <v>0.21577995999999999</v>
      </c>
      <c r="J1341" s="28">
        <v>0.333845</v>
      </c>
      <c r="K1341" s="28">
        <v>3.5743991800000003</v>
      </c>
      <c r="L1341" s="28">
        <v>0.12562424999999999</v>
      </c>
      <c r="M1341" s="28">
        <v>38.147021000000002</v>
      </c>
      <c r="N1341" s="28">
        <v>37.917020999999998</v>
      </c>
      <c r="O1341" s="28">
        <v>0</v>
      </c>
      <c r="P1341" s="28">
        <v>0.23</v>
      </c>
      <c r="Q1341" s="28">
        <v>0</v>
      </c>
      <c r="R1341" s="28">
        <v>43.51661567</v>
      </c>
      <c r="S1341" s="28">
        <v>21.717682589999999</v>
      </c>
      <c r="T1341" s="28">
        <v>0.32625765000000001</v>
      </c>
      <c r="U1341" s="28">
        <v>1.7618560400000001</v>
      </c>
      <c r="V1341" s="28">
        <v>0</v>
      </c>
      <c r="W1341" s="28">
        <v>0</v>
      </c>
      <c r="X1341" s="28">
        <v>0.59828610999999998</v>
      </c>
      <c r="Y1341" s="28">
        <v>4.7282450300000001</v>
      </c>
      <c r="Z1341" s="28">
        <v>2.74279319</v>
      </c>
      <c r="AA1341" s="28">
        <v>31.87512061</v>
      </c>
      <c r="AB1341" s="28">
        <v>11.64149506</v>
      </c>
      <c r="AC1341" s="28">
        <v>0</v>
      </c>
      <c r="AD1341" s="28">
        <v>0</v>
      </c>
      <c r="AE1341" s="28">
        <v>0</v>
      </c>
      <c r="AF1341" s="28">
        <v>0</v>
      </c>
      <c r="AG1341" s="28">
        <v>0</v>
      </c>
      <c r="AH1341" s="28">
        <v>0</v>
      </c>
      <c r="AI1341" s="28">
        <v>0</v>
      </c>
      <c r="AJ1341" s="28">
        <v>1.0696022599999999</v>
      </c>
      <c r="AK1341" s="28">
        <v>1.0696022599999999</v>
      </c>
      <c r="AL1341" s="28">
        <v>2.5686087999999998</v>
      </c>
      <c r="AM1341" s="28">
        <v>2.5686087999999998</v>
      </c>
      <c r="AN1341" s="28">
        <v>0</v>
      </c>
      <c r="AO1341" s="28">
        <v>0</v>
      </c>
      <c r="AP1341" s="28">
        <v>2.2566670800000002</v>
      </c>
      <c r="AQ1341" s="28">
        <v>2.2566670800000002</v>
      </c>
      <c r="AR1341" s="28">
        <v>0</v>
      </c>
      <c r="AS1341" s="28">
        <v>0.77599364999999998</v>
      </c>
      <c r="AT1341" s="28">
        <v>5.6012695300000006</v>
      </c>
      <c r="AU1341" s="28">
        <v>7.1098277899999998</v>
      </c>
      <c r="AV1341" s="28">
        <v>11.864381980000001</v>
      </c>
      <c r="AW1341" s="28">
        <v>18.974209770000002</v>
      </c>
      <c r="AX1341" s="28">
        <v>1.99077148</v>
      </c>
      <c r="AY1341" s="28">
        <v>0.26</v>
      </c>
      <c r="AZ1341" s="28">
        <v>16.723438290000001</v>
      </c>
    </row>
    <row r="1342" spans="2:52" x14ac:dyDescent="0.25">
      <c r="B1342" s="15" t="s">
        <v>1032</v>
      </c>
      <c r="C1342" s="28">
        <v>7.9673599700000004</v>
      </c>
      <c r="D1342" s="28">
        <v>1.6784258599999999</v>
      </c>
      <c r="E1342" s="28">
        <v>1.11490895</v>
      </c>
      <c r="F1342" s="28">
        <v>0.41382872999999998</v>
      </c>
      <c r="G1342" s="28">
        <v>0.14968818</v>
      </c>
      <c r="H1342" s="28">
        <v>6.2889341100000005</v>
      </c>
      <c r="I1342" s="28">
        <v>0.28971124999999998</v>
      </c>
      <c r="J1342" s="28">
        <v>0.239118</v>
      </c>
      <c r="K1342" s="28">
        <v>5.7601048600000002</v>
      </c>
      <c r="L1342" s="28">
        <v>0</v>
      </c>
      <c r="M1342" s="28">
        <v>68.484976920000008</v>
      </c>
      <c r="N1342" s="28">
        <v>64.684296000000003</v>
      </c>
      <c r="O1342" s="28">
        <v>0</v>
      </c>
      <c r="P1342" s="28">
        <v>0</v>
      </c>
      <c r="Q1342" s="28">
        <v>3.80068092</v>
      </c>
      <c r="R1342" s="28">
        <v>76.452336889999998</v>
      </c>
      <c r="S1342" s="28">
        <v>39.469382009999997</v>
      </c>
      <c r="T1342" s="28">
        <v>0.54873718000000005</v>
      </c>
      <c r="U1342" s="28">
        <v>3.7010626900000001</v>
      </c>
      <c r="V1342" s="28">
        <v>0</v>
      </c>
      <c r="W1342" s="28">
        <v>0</v>
      </c>
      <c r="X1342" s="28">
        <v>3.1569563399999998</v>
      </c>
      <c r="Y1342" s="28">
        <v>12.189688820000001</v>
      </c>
      <c r="Z1342" s="28">
        <v>3.3824650800000002</v>
      </c>
      <c r="AA1342" s="28">
        <v>62.448292119999998</v>
      </c>
      <c r="AB1342" s="28">
        <v>14.004044770000002</v>
      </c>
      <c r="AC1342" s="28">
        <v>0</v>
      </c>
      <c r="AD1342" s="28">
        <v>0</v>
      </c>
      <c r="AE1342" s="28">
        <v>0</v>
      </c>
      <c r="AF1342" s="28">
        <v>0</v>
      </c>
      <c r="AG1342" s="28">
        <v>0</v>
      </c>
      <c r="AH1342" s="28">
        <v>0</v>
      </c>
      <c r="AI1342" s="28">
        <v>0</v>
      </c>
      <c r="AJ1342" s="28">
        <v>0.79883097999999997</v>
      </c>
      <c r="AK1342" s="28">
        <v>0.79883097999999997</v>
      </c>
      <c r="AL1342" s="28">
        <v>1.82591904</v>
      </c>
      <c r="AM1342" s="28">
        <v>1.82591904</v>
      </c>
      <c r="AN1342" s="28">
        <v>0</v>
      </c>
      <c r="AO1342" s="28">
        <v>0</v>
      </c>
      <c r="AP1342" s="28">
        <v>6.3258669999999997</v>
      </c>
      <c r="AQ1342" s="28">
        <v>6.3258669999999997</v>
      </c>
      <c r="AR1342" s="28">
        <v>0</v>
      </c>
      <c r="AS1342" s="28">
        <v>0</v>
      </c>
      <c r="AT1342" s="28">
        <v>8.1517860399999993</v>
      </c>
      <c r="AU1342" s="28">
        <v>6.6510897099999999</v>
      </c>
      <c r="AV1342" s="28">
        <v>5.6199845799999997</v>
      </c>
      <c r="AW1342" s="28">
        <v>12.27107429</v>
      </c>
      <c r="AX1342" s="28">
        <v>4.1683899000000002</v>
      </c>
      <c r="AY1342" s="28">
        <v>0</v>
      </c>
      <c r="AZ1342" s="28">
        <v>8.1026843900000003</v>
      </c>
    </row>
    <row r="1343" spans="2:52" x14ac:dyDescent="0.25">
      <c r="B1343" s="15" t="s">
        <v>1033</v>
      </c>
      <c r="C1343" s="28">
        <v>6.8121219999999996</v>
      </c>
      <c r="D1343" s="28">
        <v>2.8913310000000001</v>
      </c>
      <c r="E1343" s="28">
        <v>1.8595085699999998</v>
      </c>
      <c r="F1343" s="28">
        <v>0.81134081000000002</v>
      </c>
      <c r="G1343" s="28">
        <v>0.22048161999999999</v>
      </c>
      <c r="H1343" s="28">
        <v>3.9207909999999999</v>
      </c>
      <c r="I1343" s="28">
        <v>0.91386106999999994</v>
      </c>
      <c r="J1343" s="28">
        <v>1.4150941399999999</v>
      </c>
      <c r="K1343" s="28">
        <v>1.36009015</v>
      </c>
      <c r="L1343" s="28">
        <v>0.23174564</v>
      </c>
      <c r="M1343" s="28">
        <v>77.569514099999992</v>
      </c>
      <c r="N1343" s="28">
        <v>77.377851000000007</v>
      </c>
      <c r="O1343" s="28">
        <v>0.1916631</v>
      </c>
      <c r="P1343" s="28">
        <v>0</v>
      </c>
      <c r="Q1343" s="28">
        <v>0</v>
      </c>
      <c r="R1343" s="28">
        <v>84.381636099999994</v>
      </c>
      <c r="S1343" s="28">
        <v>48.435074409999999</v>
      </c>
      <c r="T1343" s="28">
        <v>0.9017234300000001</v>
      </c>
      <c r="U1343" s="28">
        <v>6.8370232300000007</v>
      </c>
      <c r="V1343" s="28">
        <v>0</v>
      </c>
      <c r="W1343" s="28">
        <v>0</v>
      </c>
      <c r="X1343" s="28">
        <v>3.0652228999999998</v>
      </c>
      <c r="Y1343" s="28">
        <v>9.4391716500000005</v>
      </c>
      <c r="Z1343" s="28">
        <v>1.8573646399999999</v>
      </c>
      <c r="AA1343" s="28">
        <v>70.535580259999989</v>
      </c>
      <c r="AB1343" s="28">
        <v>13.84605584</v>
      </c>
      <c r="AC1343" s="28">
        <v>0</v>
      </c>
      <c r="AD1343" s="28">
        <v>0</v>
      </c>
      <c r="AE1343" s="28">
        <v>0</v>
      </c>
      <c r="AF1343" s="28">
        <v>0</v>
      </c>
      <c r="AG1343" s="28">
        <v>0</v>
      </c>
      <c r="AH1343" s="28">
        <v>0</v>
      </c>
      <c r="AI1343" s="28">
        <v>0</v>
      </c>
      <c r="AJ1343" s="28">
        <v>9.0689140000000001E-2</v>
      </c>
      <c r="AK1343" s="28">
        <v>9.0689140000000001E-2</v>
      </c>
      <c r="AL1343" s="28">
        <v>0.76796860999999994</v>
      </c>
      <c r="AM1343" s="28">
        <v>0.76796860999999994</v>
      </c>
      <c r="AN1343" s="28">
        <v>0</v>
      </c>
      <c r="AO1343" s="28">
        <v>0</v>
      </c>
      <c r="AP1343" s="28">
        <v>6.1467050700000003</v>
      </c>
      <c r="AQ1343" s="28">
        <v>6.1467050700000003</v>
      </c>
      <c r="AR1343" s="28">
        <v>0</v>
      </c>
      <c r="AS1343" s="28">
        <v>0</v>
      </c>
      <c r="AT1343" s="28">
        <v>6.9146736800000008</v>
      </c>
      <c r="AU1343" s="28">
        <v>7.0220712999999995</v>
      </c>
      <c r="AV1343" s="28">
        <v>5.0510124000000003</v>
      </c>
      <c r="AW1343" s="28">
        <v>12.0730837</v>
      </c>
      <c r="AX1343" s="28">
        <v>3.8998838300000003</v>
      </c>
      <c r="AY1343" s="28">
        <v>1.2740878100000002</v>
      </c>
      <c r="AZ1343" s="28">
        <v>6.8991120600000002</v>
      </c>
    </row>
    <row r="1344" spans="2:52" x14ac:dyDescent="0.25">
      <c r="B1344" s="15" t="s">
        <v>1043</v>
      </c>
      <c r="C1344" s="28">
        <v>4.9704075799999998</v>
      </c>
      <c r="D1344" s="28">
        <v>1.20130884</v>
      </c>
      <c r="E1344" s="28">
        <v>0.90343307000000006</v>
      </c>
      <c r="F1344" s="28">
        <v>0.19946019000000001</v>
      </c>
      <c r="G1344" s="28">
        <v>9.8415580000000003E-2</v>
      </c>
      <c r="H1344" s="28">
        <v>3.76909874</v>
      </c>
      <c r="I1344" s="28">
        <v>0.18748371999999999</v>
      </c>
      <c r="J1344" s="28">
        <v>0.83438818000000003</v>
      </c>
      <c r="K1344" s="28">
        <v>2.6580031800000001</v>
      </c>
      <c r="L1344" s="28">
        <v>8.922366000000001E-2</v>
      </c>
      <c r="M1344" s="28">
        <v>60.8980879</v>
      </c>
      <c r="N1344" s="28">
        <v>60.320436000000001</v>
      </c>
      <c r="O1344" s="28">
        <v>0</v>
      </c>
      <c r="P1344" s="28">
        <v>7.0000000000000007E-2</v>
      </c>
      <c r="Q1344" s="28">
        <v>0.50765190000000004</v>
      </c>
      <c r="R1344" s="28">
        <v>65.868495479999993</v>
      </c>
      <c r="S1344" s="28">
        <v>40.349605799999999</v>
      </c>
      <c r="T1344" s="28">
        <v>1.0843349799999999</v>
      </c>
      <c r="U1344" s="28">
        <v>3.1222657599999999</v>
      </c>
      <c r="V1344" s="28">
        <v>0</v>
      </c>
      <c r="W1344" s="28">
        <v>0</v>
      </c>
      <c r="X1344" s="28">
        <v>6.8408388000000002</v>
      </c>
      <c r="Y1344" s="28">
        <v>5.5340528899999999</v>
      </c>
      <c r="Z1344" s="28">
        <v>1.32052049</v>
      </c>
      <c r="AA1344" s="28">
        <v>58.251618719999989</v>
      </c>
      <c r="AB1344" s="28">
        <v>7.6168767599999994</v>
      </c>
      <c r="AC1344" s="28">
        <v>0</v>
      </c>
      <c r="AD1344" s="28">
        <v>0</v>
      </c>
      <c r="AE1344" s="28">
        <v>0</v>
      </c>
      <c r="AF1344" s="28">
        <v>0</v>
      </c>
      <c r="AG1344" s="28">
        <v>0</v>
      </c>
      <c r="AH1344" s="28">
        <v>0</v>
      </c>
      <c r="AI1344" s="28">
        <v>0</v>
      </c>
      <c r="AJ1344" s="28">
        <v>2.4940516000000001</v>
      </c>
      <c r="AK1344" s="28">
        <v>2.4940516000000001</v>
      </c>
      <c r="AL1344" s="28">
        <v>0.57440441000000009</v>
      </c>
      <c r="AM1344" s="28">
        <v>0.57440441000000009</v>
      </c>
      <c r="AN1344" s="28">
        <v>0</v>
      </c>
      <c r="AO1344" s="28">
        <v>0</v>
      </c>
      <c r="AP1344" s="28">
        <v>3.4133333599999998</v>
      </c>
      <c r="AQ1344" s="28">
        <v>3.4133333599999998</v>
      </c>
      <c r="AR1344" s="28">
        <v>0</v>
      </c>
      <c r="AS1344" s="28">
        <v>0.88148137000000004</v>
      </c>
      <c r="AT1344" s="28">
        <v>4.8692191399999993</v>
      </c>
      <c r="AU1344" s="28">
        <v>5.2417092199999997</v>
      </c>
      <c r="AV1344" s="28">
        <v>8.1442743600000007</v>
      </c>
      <c r="AW1344" s="28">
        <v>13.38598358</v>
      </c>
      <c r="AX1344" s="28">
        <v>8.3390540799999986</v>
      </c>
      <c r="AY1344" s="28">
        <v>3.8636561400000002</v>
      </c>
      <c r="AZ1344" s="28">
        <v>1.1832733600000001</v>
      </c>
    </row>
    <row r="1345" spans="2:52" x14ac:dyDescent="0.25">
      <c r="B1345" s="15" t="s">
        <v>1034</v>
      </c>
      <c r="C1345" s="28">
        <v>4.8860357400000005</v>
      </c>
      <c r="D1345" s="28">
        <v>1.1742808600000001</v>
      </c>
      <c r="E1345" s="28">
        <v>0.82482367000000001</v>
      </c>
      <c r="F1345" s="28">
        <v>0.20899989000000002</v>
      </c>
      <c r="G1345" s="28">
        <v>0.14045729999999998</v>
      </c>
      <c r="H1345" s="28">
        <v>3.71175488</v>
      </c>
      <c r="I1345" s="28">
        <v>0.23718249999999999</v>
      </c>
      <c r="J1345" s="28">
        <v>0.86904526000000004</v>
      </c>
      <c r="K1345" s="28">
        <v>2.0956261600000001</v>
      </c>
      <c r="L1345" s="28">
        <v>0.50990096000000007</v>
      </c>
      <c r="M1345" s="28">
        <v>82.288601970000016</v>
      </c>
      <c r="N1345" s="28">
        <v>79.689138</v>
      </c>
      <c r="O1345" s="28">
        <v>0.03</v>
      </c>
      <c r="P1345" s="28">
        <v>1.5136422899999999</v>
      </c>
      <c r="Q1345" s="28">
        <v>1.05582168</v>
      </c>
      <c r="R1345" s="28">
        <v>87.174637710000013</v>
      </c>
      <c r="S1345" s="28">
        <v>59.062967479999998</v>
      </c>
      <c r="T1345" s="28">
        <v>1.50490937</v>
      </c>
      <c r="U1345" s="28">
        <v>3.8865243999999999</v>
      </c>
      <c r="V1345" s="28">
        <v>0</v>
      </c>
      <c r="W1345" s="28">
        <v>0</v>
      </c>
      <c r="X1345" s="28">
        <v>1.606379</v>
      </c>
      <c r="Y1345" s="28">
        <v>2.2847317299999998</v>
      </c>
      <c r="Z1345" s="28">
        <v>1.0833019399999999</v>
      </c>
      <c r="AA1345" s="28">
        <v>69.428813919999982</v>
      </c>
      <c r="AB1345" s="28">
        <v>17.745823789999999</v>
      </c>
      <c r="AC1345" s="28">
        <v>0</v>
      </c>
      <c r="AD1345" s="28">
        <v>0</v>
      </c>
      <c r="AE1345" s="28">
        <v>0</v>
      </c>
      <c r="AF1345" s="28">
        <v>0</v>
      </c>
      <c r="AG1345" s="28">
        <v>0</v>
      </c>
      <c r="AH1345" s="28">
        <v>0</v>
      </c>
      <c r="AI1345" s="28">
        <v>0</v>
      </c>
      <c r="AJ1345" s="28">
        <v>0.25</v>
      </c>
      <c r="AK1345" s="28">
        <v>0.25</v>
      </c>
      <c r="AL1345" s="28">
        <v>1.2689999999999999</v>
      </c>
      <c r="AM1345" s="28">
        <v>1.2689999999999999</v>
      </c>
      <c r="AN1345" s="28">
        <v>0</v>
      </c>
      <c r="AO1345" s="28">
        <v>0</v>
      </c>
      <c r="AP1345" s="28">
        <v>4.0789999999999997</v>
      </c>
      <c r="AQ1345" s="28">
        <v>4.0789999999999997</v>
      </c>
      <c r="AR1345" s="28">
        <v>0</v>
      </c>
      <c r="AS1345" s="28">
        <v>5.39271806</v>
      </c>
      <c r="AT1345" s="28">
        <v>10.740718059999999</v>
      </c>
      <c r="AU1345" s="28">
        <v>7.2551057300000004</v>
      </c>
      <c r="AV1345" s="28">
        <v>2.2859613300000001</v>
      </c>
      <c r="AW1345" s="28">
        <v>9.5410670600000014</v>
      </c>
      <c r="AX1345" s="28">
        <v>3.2202469700000003</v>
      </c>
      <c r="AY1345" s="28">
        <v>0</v>
      </c>
      <c r="AZ1345" s="28">
        <v>6.3208200899999998</v>
      </c>
    </row>
    <row r="1346" spans="2:52" x14ac:dyDescent="0.25">
      <c r="B1346" s="15" t="s">
        <v>1035</v>
      </c>
      <c r="C1346" s="28">
        <v>28.579781499999999</v>
      </c>
      <c r="D1346" s="28">
        <v>5.5645555399999989</v>
      </c>
      <c r="E1346" s="28">
        <v>3.1166443099999999</v>
      </c>
      <c r="F1346" s="28">
        <v>1.79502929</v>
      </c>
      <c r="G1346" s="28">
        <v>0.65288193999999999</v>
      </c>
      <c r="H1346" s="28">
        <v>23.015225960000002</v>
      </c>
      <c r="I1346" s="28">
        <v>1.0875271499999999</v>
      </c>
      <c r="J1346" s="28">
        <v>0.95962140000000007</v>
      </c>
      <c r="K1346" s="28">
        <v>20.881092120000002</v>
      </c>
      <c r="L1346" s="28">
        <v>8.6985290000000007E-2</v>
      </c>
      <c r="M1346" s="28">
        <v>87.472962540000012</v>
      </c>
      <c r="N1346" s="28">
        <v>87.171716000000004</v>
      </c>
      <c r="O1346" s="28">
        <v>4.0246540000000004E-2</v>
      </c>
      <c r="P1346" s="28">
        <v>0.26100000000000001</v>
      </c>
      <c r="Q1346" s="28">
        <v>0</v>
      </c>
      <c r="R1346" s="28">
        <v>116.05274404000001</v>
      </c>
      <c r="S1346" s="28">
        <v>51.49999218</v>
      </c>
      <c r="T1346" s="28">
        <v>0.76177041000000001</v>
      </c>
      <c r="U1346" s="28">
        <v>5.4159226900000004</v>
      </c>
      <c r="V1346" s="28">
        <v>0</v>
      </c>
      <c r="W1346" s="28">
        <v>0</v>
      </c>
      <c r="X1346" s="28">
        <v>2.79554182</v>
      </c>
      <c r="Y1346" s="28">
        <v>22.987421600000001</v>
      </c>
      <c r="Z1346" s="28">
        <v>3.7271876600000002</v>
      </c>
      <c r="AA1346" s="28">
        <v>87.187836359999991</v>
      </c>
      <c r="AB1346" s="28">
        <v>28.864907679999998</v>
      </c>
      <c r="AC1346" s="28">
        <v>0</v>
      </c>
      <c r="AD1346" s="28">
        <v>0</v>
      </c>
      <c r="AE1346" s="28">
        <v>0</v>
      </c>
      <c r="AF1346" s="28">
        <v>0</v>
      </c>
      <c r="AG1346" s="28">
        <v>0</v>
      </c>
      <c r="AH1346" s="28">
        <v>0</v>
      </c>
      <c r="AI1346" s="28">
        <v>0</v>
      </c>
      <c r="AJ1346" s="28">
        <v>0.81892224999999996</v>
      </c>
      <c r="AK1346" s="28">
        <v>0.81892224999999996</v>
      </c>
      <c r="AL1346" s="28">
        <v>6.30215397</v>
      </c>
      <c r="AM1346" s="28">
        <v>6.30215397</v>
      </c>
      <c r="AN1346" s="28">
        <v>0</v>
      </c>
      <c r="AO1346" s="28">
        <v>0</v>
      </c>
      <c r="AP1346" s="28">
        <v>2.83068075</v>
      </c>
      <c r="AQ1346" s="28">
        <v>2.83068075</v>
      </c>
      <c r="AR1346" s="28">
        <v>0</v>
      </c>
      <c r="AS1346" s="28">
        <v>11.15786636</v>
      </c>
      <c r="AT1346" s="28">
        <v>20.290701079999998</v>
      </c>
      <c r="AU1346" s="28">
        <v>9.3931288500000001</v>
      </c>
      <c r="AV1346" s="28">
        <v>12.662695399999999</v>
      </c>
      <c r="AW1346" s="28">
        <v>22.055824250000001</v>
      </c>
      <c r="AX1346" s="28">
        <v>8.1785354100000003</v>
      </c>
      <c r="AY1346" s="28">
        <v>0</v>
      </c>
      <c r="AZ1346" s="28">
        <v>13.87728884</v>
      </c>
    </row>
    <row r="1347" spans="2:52" x14ac:dyDescent="0.25">
      <c r="B1347" s="15" t="s">
        <v>1036</v>
      </c>
      <c r="C1347" s="28">
        <v>11.41802184</v>
      </c>
      <c r="D1347" s="28">
        <v>3.8596084400000001</v>
      </c>
      <c r="E1347" s="28">
        <v>2.5327854199999997</v>
      </c>
      <c r="F1347" s="28">
        <v>1.1633971200000002</v>
      </c>
      <c r="G1347" s="28">
        <v>0.16342589999999999</v>
      </c>
      <c r="H1347" s="28">
        <v>7.5584134000000001</v>
      </c>
      <c r="I1347" s="28">
        <v>0.55123027000000002</v>
      </c>
      <c r="J1347" s="28">
        <v>0.76751346999999992</v>
      </c>
      <c r="K1347" s="28">
        <v>6.2396696600000006</v>
      </c>
      <c r="L1347" s="28">
        <v>0</v>
      </c>
      <c r="M1347" s="28">
        <v>69.081377930000002</v>
      </c>
      <c r="N1347" s="28">
        <v>69.033270999999999</v>
      </c>
      <c r="O1347" s="28">
        <v>4.8106929999999999E-2</v>
      </c>
      <c r="P1347" s="28">
        <v>0</v>
      </c>
      <c r="Q1347" s="28">
        <v>0</v>
      </c>
      <c r="R1347" s="28">
        <v>80.499399770000011</v>
      </c>
      <c r="S1347" s="28">
        <v>39.939293329999998</v>
      </c>
      <c r="T1347" s="28">
        <v>1.2339892100000001</v>
      </c>
      <c r="U1347" s="28">
        <v>3.8553504199999997</v>
      </c>
      <c r="V1347" s="28">
        <v>0</v>
      </c>
      <c r="W1347" s="28">
        <v>0</v>
      </c>
      <c r="X1347" s="28">
        <v>3.4775239</v>
      </c>
      <c r="Y1347" s="28">
        <v>10.71453709</v>
      </c>
      <c r="Z1347" s="28">
        <v>0.45859724000000002</v>
      </c>
      <c r="AA1347" s="28">
        <v>59.679291190000008</v>
      </c>
      <c r="AB1347" s="28">
        <v>20.820108580000003</v>
      </c>
      <c r="AC1347" s="28">
        <v>0</v>
      </c>
      <c r="AD1347" s="28">
        <v>0</v>
      </c>
      <c r="AE1347" s="28">
        <v>0</v>
      </c>
      <c r="AF1347" s="28">
        <v>0</v>
      </c>
      <c r="AG1347" s="28">
        <v>0</v>
      </c>
      <c r="AH1347" s="28">
        <v>0</v>
      </c>
      <c r="AI1347" s="28">
        <v>0</v>
      </c>
      <c r="AJ1347" s="28">
        <v>0</v>
      </c>
      <c r="AK1347" s="28">
        <v>0</v>
      </c>
      <c r="AL1347" s="28">
        <v>2.6238438999999998</v>
      </c>
      <c r="AM1347" s="28">
        <v>2.6238438999999998</v>
      </c>
      <c r="AN1347" s="28">
        <v>0</v>
      </c>
      <c r="AO1347" s="28">
        <v>0</v>
      </c>
      <c r="AP1347" s="28">
        <v>4.8043305900000002</v>
      </c>
      <c r="AQ1347" s="28">
        <v>4.8043305900000002</v>
      </c>
      <c r="AR1347" s="28">
        <v>0</v>
      </c>
      <c r="AS1347" s="28">
        <v>13.923078500000001</v>
      </c>
      <c r="AT1347" s="28">
        <v>21.351252990000003</v>
      </c>
      <c r="AU1347" s="28">
        <v>-0.5311444099999999</v>
      </c>
      <c r="AV1347" s="28">
        <v>11.861497589999999</v>
      </c>
      <c r="AW1347" s="28">
        <v>11.330353179999999</v>
      </c>
      <c r="AX1347" s="28">
        <v>0</v>
      </c>
      <c r="AY1347" s="28">
        <v>0</v>
      </c>
      <c r="AZ1347" s="28">
        <v>11.330353179999999</v>
      </c>
    </row>
    <row r="1348" spans="2:52" x14ac:dyDescent="0.25">
      <c r="B1348" s="15" t="s">
        <v>1037</v>
      </c>
      <c r="C1348" s="28">
        <v>6.9916192699999993</v>
      </c>
      <c r="D1348" s="28">
        <v>2.3598467599999999</v>
      </c>
      <c r="E1348" s="28">
        <v>1.40104352</v>
      </c>
      <c r="F1348" s="28">
        <v>0.74585199999999996</v>
      </c>
      <c r="G1348" s="28">
        <v>0.21295123999999999</v>
      </c>
      <c r="H1348" s="28">
        <v>4.6317725099999993</v>
      </c>
      <c r="I1348" s="28">
        <v>0.55546081999999997</v>
      </c>
      <c r="J1348" s="28">
        <v>0.45895481999999999</v>
      </c>
      <c r="K1348" s="28">
        <v>3.3112562300000001</v>
      </c>
      <c r="L1348" s="28">
        <v>0.30610064000000003</v>
      </c>
      <c r="M1348" s="28">
        <v>69.254463999999999</v>
      </c>
      <c r="N1348" s="28">
        <v>69.254463999999999</v>
      </c>
      <c r="O1348" s="28">
        <v>0</v>
      </c>
      <c r="P1348" s="28">
        <v>0</v>
      </c>
      <c r="Q1348" s="28">
        <v>0</v>
      </c>
      <c r="R1348" s="28">
        <v>76.24608327</v>
      </c>
      <c r="S1348" s="28">
        <v>42.649149219999998</v>
      </c>
      <c r="T1348" s="28">
        <v>0.45714399999999999</v>
      </c>
      <c r="U1348" s="28">
        <v>6.3045900000000001</v>
      </c>
      <c r="V1348" s="28">
        <v>0</v>
      </c>
      <c r="W1348" s="28">
        <v>8.9474999999999999E-2</v>
      </c>
      <c r="X1348" s="28">
        <v>1.0068060000000001</v>
      </c>
      <c r="Y1348" s="28">
        <v>4.8144960000000001</v>
      </c>
      <c r="Z1348" s="28">
        <v>0</v>
      </c>
      <c r="AA1348" s="28">
        <v>55.321660219999998</v>
      </c>
      <c r="AB1348" s="28">
        <v>20.924423050000001</v>
      </c>
      <c r="AC1348" s="28">
        <v>0</v>
      </c>
      <c r="AD1348" s="28">
        <v>0</v>
      </c>
      <c r="AE1348" s="28">
        <v>0</v>
      </c>
      <c r="AF1348" s="28">
        <v>0</v>
      </c>
      <c r="AG1348" s="28">
        <v>0</v>
      </c>
      <c r="AH1348" s="28">
        <v>0</v>
      </c>
      <c r="AI1348" s="28">
        <v>0</v>
      </c>
      <c r="AJ1348" s="28">
        <v>0</v>
      </c>
      <c r="AK1348" s="28">
        <v>0</v>
      </c>
      <c r="AL1348" s="28">
        <v>0.14879999999999999</v>
      </c>
      <c r="AM1348" s="28">
        <v>0.14879999999999999</v>
      </c>
      <c r="AN1348" s="28">
        <v>0</v>
      </c>
      <c r="AO1348" s="28">
        <v>0</v>
      </c>
      <c r="AP1348" s="28">
        <v>0</v>
      </c>
      <c r="AQ1348" s="28">
        <v>0</v>
      </c>
      <c r="AR1348" s="28">
        <v>0</v>
      </c>
      <c r="AS1348" s="28">
        <v>0</v>
      </c>
      <c r="AT1348" s="28">
        <v>0.14879999999999999</v>
      </c>
      <c r="AU1348" s="28">
        <v>20.77562305</v>
      </c>
      <c r="AV1348" s="28">
        <v>71.195072469999999</v>
      </c>
      <c r="AW1348" s="28">
        <v>91.970695519999992</v>
      </c>
      <c r="AX1348" s="28">
        <v>1.40653155</v>
      </c>
      <c r="AY1348" s="28">
        <v>9.8207685199999997</v>
      </c>
      <c r="AZ1348" s="28">
        <v>80.743395450000008</v>
      </c>
    </row>
    <row r="1349" spans="2:52" x14ac:dyDescent="0.25">
      <c r="B1349" s="15" t="s">
        <v>1038</v>
      </c>
      <c r="C1349" s="28">
        <v>56.45353368</v>
      </c>
      <c r="D1349" s="28">
        <v>17.59919747</v>
      </c>
      <c r="E1349" s="28">
        <v>4.5195047800000001</v>
      </c>
      <c r="F1349" s="28">
        <v>9.2614062799999992</v>
      </c>
      <c r="G1349" s="28">
        <v>3.8182864100000002</v>
      </c>
      <c r="H1349" s="28">
        <v>38.85433621</v>
      </c>
      <c r="I1349" s="28">
        <v>2.5278429900000003</v>
      </c>
      <c r="J1349" s="28">
        <v>0.38118200000000002</v>
      </c>
      <c r="K1349" s="28">
        <v>32.046935920000003</v>
      </c>
      <c r="L1349" s="28">
        <v>3.8983752999999997</v>
      </c>
      <c r="M1349" s="28">
        <v>96.345522000000003</v>
      </c>
      <c r="N1349" s="28">
        <v>96.345522000000003</v>
      </c>
      <c r="O1349" s="28">
        <v>0</v>
      </c>
      <c r="P1349" s="28">
        <v>0</v>
      </c>
      <c r="Q1349" s="28">
        <v>0</v>
      </c>
      <c r="R1349" s="28">
        <v>152.79905568000001</v>
      </c>
      <c r="S1349" s="28">
        <v>62.676293139999999</v>
      </c>
      <c r="T1349" s="28">
        <v>0.82630075999999997</v>
      </c>
      <c r="U1349" s="28">
        <v>8.0213901599999993</v>
      </c>
      <c r="V1349" s="28">
        <v>0</v>
      </c>
      <c r="W1349" s="28">
        <v>3.52820183</v>
      </c>
      <c r="X1349" s="28">
        <v>7.02179778</v>
      </c>
      <c r="Y1349" s="28">
        <v>23.02410884</v>
      </c>
      <c r="Z1349" s="28">
        <v>5.3</v>
      </c>
      <c r="AA1349" s="28">
        <v>110.39809251000001</v>
      </c>
      <c r="AB1349" s="28">
        <v>42.400963170000004</v>
      </c>
      <c r="AC1349" s="28">
        <v>0</v>
      </c>
      <c r="AD1349" s="28">
        <v>0</v>
      </c>
      <c r="AE1349" s="28">
        <v>0</v>
      </c>
      <c r="AF1349" s="28">
        <v>0</v>
      </c>
      <c r="AG1349" s="28">
        <v>0</v>
      </c>
      <c r="AH1349" s="28">
        <v>0</v>
      </c>
      <c r="AI1349" s="28">
        <v>0</v>
      </c>
      <c r="AJ1349" s="28">
        <v>0</v>
      </c>
      <c r="AK1349" s="28">
        <v>0</v>
      </c>
      <c r="AL1349" s="28">
        <v>20.270194829999998</v>
      </c>
      <c r="AM1349" s="28">
        <v>20.270194829999998</v>
      </c>
      <c r="AN1349" s="28">
        <v>0</v>
      </c>
      <c r="AO1349" s="28">
        <v>0</v>
      </c>
      <c r="AP1349" s="28">
        <v>6.3603505800000004</v>
      </c>
      <c r="AQ1349" s="28">
        <v>6.3603505800000004</v>
      </c>
      <c r="AR1349" s="28">
        <v>0</v>
      </c>
      <c r="AS1349" s="28">
        <v>0</v>
      </c>
      <c r="AT1349" s="28">
        <v>26.630545409999996</v>
      </c>
      <c r="AU1349" s="28">
        <v>15.770417759999999</v>
      </c>
      <c r="AV1349" s="28">
        <v>15.96701307</v>
      </c>
      <c r="AW1349" s="28">
        <v>31.737430830000001</v>
      </c>
      <c r="AX1349" s="28">
        <v>3.8258450600000002</v>
      </c>
      <c r="AY1349" s="28">
        <v>1.3562693600000002</v>
      </c>
      <c r="AZ1349" s="28">
        <v>26.55531641</v>
      </c>
    </row>
    <row r="1350" spans="2:52" x14ac:dyDescent="0.25">
      <c r="B1350" s="15" t="s">
        <v>452</v>
      </c>
      <c r="C1350" s="28">
        <v>8.4422543099999992</v>
      </c>
      <c r="D1350" s="28">
        <v>2.4021533999999996</v>
      </c>
      <c r="E1350" s="28">
        <v>1.1084559199999999</v>
      </c>
      <c r="F1350" s="28">
        <v>1.0781081799999999</v>
      </c>
      <c r="G1350" s="28">
        <v>0.21558929999999998</v>
      </c>
      <c r="H1350" s="28">
        <v>6.0401009100000005</v>
      </c>
      <c r="I1350" s="28">
        <v>0.51392846000000003</v>
      </c>
      <c r="J1350" s="28">
        <v>0.49572284</v>
      </c>
      <c r="K1350" s="28">
        <v>5.0085435700000005</v>
      </c>
      <c r="L1350" s="28">
        <v>2.1906040000000002E-2</v>
      </c>
      <c r="M1350" s="28">
        <v>56.617767999999998</v>
      </c>
      <c r="N1350" s="28">
        <v>56.040768</v>
      </c>
      <c r="O1350" s="28">
        <v>0</v>
      </c>
      <c r="P1350" s="28">
        <v>0.57699999999999996</v>
      </c>
      <c r="Q1350" s="28">
        <v>0</v>
      </c>
      <c r="R1350" s="28">
        <v>65.060022310000008</v>
      </c>
      <c r="S1350" s="28">
        <v>35.811388369999996</v>
      </c>
      <c r="T1350" s="28">
        <v>0.81357599999999997</v>
      </c>
      <c r="U1350" s="28">
        <v>4.5299646900000008</v>
      </c>
      <c r="V1350" s="28">
        <v>0</v>
      </c>
      <c r="W1350" s="28">
        <v>0</v>
      </c>
      <c r="X1350" s="28">
        <v>4.3676165099999995</v>
      </c>
      <c r="Y1350" s="28">
        <v>7.5384307100000001</v>
      </c>
      <c r="Z1350" s="28">
        <v>0.47232790000000002</v>
      </c>
      <c r="AA1350" s="28">
        <v>53.533304179999995</v>
      </c>
      <c r="AB1350" s="28">
        <v>11.526718129999999</v>
      </c>
      <c r="AC1350" s="28">
        <v>0</v>
      </c>
      <c r="AD1350" s="28">
        <v>0</v>
      </c>
      <c r="AE1350" s="28">
        <v>0</v>
      </c>
      <c r="AF1350" s="28">
        <v>0</v>
      </c>
      <c r="AG1350" s="28">
        <v>0</v>
      </c>
      <c r="AH1350" s="28">
        <v>0</v>
      </c>
      <c r="AI1350" s="28">
        <v>0</v>
      </c>
      <c r="AJ1350" s="28">
        <v>1.48197432</v>
      </c>
      <c r="AK1350" s="28">
        <v>1.48197432</v>
      </c>
      <c r="AL1350" s="28">
        <v>5.7215786900000003</v>
      </c>
      <c r="AM1350" s="28">
        <v>5.7215786900000003</v>
      </c>
      <c r="AN1350" s="28">
        <v>0</v>
      </c>
      <c r="AO1350" s="28">
        <v>0</v>
      </c>
      <c r="AP1350" s="28">
        <v>1.6450006499999998</v>
      </c>
      <c r="AQ1350" s="28">
        <v>1.6450006499999998</v>
      </c>
      <c r="AR1350" s="28">
        <v>0</v>
      </c>
      <c r="AS1350" s="28">
        <v>0</v>
      </c>
      <c r="AT1350" s="28">
        <v>7.3665793399999995</v>
      </c>
      <c r="AU1350" s="28">
        <v>5.6421131099999995</v>
      </c>
      <c r="AV1350" s="28">
        <v>6.4546739999999998</v>
      </c>
      <c r="AW1350" s="28">
        <v>12.096787109999999</v>
      </c>
      <c r="AX1350" s="28">
        <v>3.2239999999999998E-2</v>
      </c>
      <c r="AY1350" s="28">
        <v>2.91820244</v>
      </c>
      <c r="AZ1350" s="28">
        <v>9.1463446699999995</v>
      </c>
    </row>
    <row r="1351" spans="2:52" x14ac:dyDescent="0.25">
      <c r="B1351" s="15" t="s">
        <v>1039</v>
      </c>
      <c r="C1351" s="28">
        <v>12.396192699999999</v>
      </c>
      <c r="D1351" s="28">
        <v>2.7589436000000003</v>
      </c>
      <c r="E1351" s="28">
        <v>1.96663283</v>
      </c>
      <c r="F1351" s="28">
        <v>0.56197885999999997</v>
      </c>
      <c r="G1351" s="28">
        <v>0.23033191</v>
      </c>
      <c r="H1351" s="28">
        <v>9.6372491</v>
      </c>
      <c r="I1351" s="28">
        <v>0.55945023999999999</v>
      </c>
      <c r="J1351" s="28">
        <v>1.66734407</v>
      </c>
      <c r="K1351" s="28">
        <v>5.7950236799999999</v>
      </c>
      <c r="L1351" s="28">
        <v>1.6154311100000001</v>
      </c>
      <c r="M1351" s="28">
        <v>59.250755170000005</v>
      </c>
      <c r="N1351" s="28">
        <v>59.212448000000002</v>
      </c>
      <c r="O1351" s="28">
        <v>3.8307170000000001E-2</v>
      </c>
      <c r="P1351" s="28">
        <v>0</v>
      </c>
      <c r="Q1351" s="28">
        <v>0</v>
      </c>
      <c r="R1351" s="28">
        <v>71.646947870000005</v>
      </c>
      <c r="S1351" s="28">
        <v>36.099641310000003</v>
      </c>
      <c r="T1351" s="28">
        <v>0.56138935000000001</v>
      </c>
      <c r="U1351" s="28">
        <v>5.8278690499999994</v>
      </c>
      <c r="V1351" s="28">
        <v>0</v>
      </c>
      <c r="W1351" s="28">
        <v>0</v>
      </c>
      <c r="X1351" s="28">
        <v>4.0090346800000001</v>
      </c>
      <c r="Y1351" s="28">
        <v>8.3366865000000008</v>
      </c>
      <c r="Z1351" s="28">
        <v>1.2767403500000001</v>
      </c>
      <c r="AA1351" s="28">
        <v>56.111361240000001</v>
      </c>
      <c r="AB1351" s="28">
        <v>15.535586629999999</v>
      </c>
      <c r="AC1351" s="28">
        <v>0</v>
      </c>
      <c r="AD1351" s="28">
        <v>0</v>
      </c>
      <c r="AE1351" s="28">
        <v>0</v>
      </c>
      <c r="AF1351" s="28">
        <v>0</v>
      </c>
      <c r="AG1351" s="28">
        <v>9.7782</v>
      </c>
      <c r="AH1351" s="28">
        <v>9.7782</v>
      </c>
      <c r="AI1351" s="28">
        <v>0</v>
      </c>
      <c r="AJ1351" s="28">
        <v>0</v>
      </c>
      <c r="AK1351" s="28">
        <v>9.7782</v>
      </c>
      <c r="AL1351" s="28">
        <v>10.241929259999999</v>
      </c>
      <c r="AM1351" s="28">
        <v>10.241929259999999</v>
      </c>
      <c r="AN1351" s="28">
        <v>0</v>
      </c>
      <c r="AO1351" s="28">
        <v>0</v>
      </c>
      <c r="AP1351" s="28">
        <v>1.9519746899999999</v>
      </c>
      <c r="AQ1351" s="28">
        <v>1.9519746899999999</v>
      </c>
      <c r="AR1351" s="28">
        <v>0</v>
      </c>
      <c r="AS1351" s="28">
        <v>0</v>
      </c>
      <c r="AT1351" s="28">
        <v>12.193903949999999</v>
      </c>
      <c r="AU1351" s="28">
        <v>13.11988268</v>
      </c>
      <c r="AV1351" s="28">
        <v>21.752572870000002</v>
      </c>
      <c r="AW1351" s="28">
        <v>34.872455550000005</v>
      </c>
      <c r="AX1351" s="28">
        <v>1.1715908100000001</v>
      </c>
      <c r="AY1351" s="28">
        <v>5.34457497</v>
      </c>
      <c r="AZ1351" s="28">
        <v>28.35628977</v>
      </c>
    </row>
    <row r="1352" spans="2:52" x14ac:dyDescent="0.25">
      <c r="B1352" s="15" t="s">
        <v>272</v>
      </c>
      <c r="C1352" s="28">
        <v>3.5929316399999998</v>
      </c>
      <c r="D1352" s="28">
        <v>1.7836435799999999</v>
      </c>
      <c r="E1352" s="28">
        <v>1.16497176</v>
      </c>
      <c r="F1352" s="28">
        <v>0.50805517999999994</v>
      </c>
      <c r="G1352" s="28">
        <v>0.11061664</v>
      </c>
      <c r="H1352" s="28">
        <v>1.8092880600000001</v>
      </c>
      <c r="I1352" s="28">
        <v>0.30096468999999998</v>
      </c>
      <c r="J1352" s="28">
        <v>0.65699109999999994</v>
      </c>
      <c r="K1352" s="28">
        <v>0.45644800000000002</v>
      </c>
      <c r="L1352" s="28">
        <v>0.39488427000000004</v>
      </c>
      <c r="M1352" s="28">
        <v>57.93360895</v>
      </c>
      <c r="N1352" s="28">
        <v>57.441851999999997</v>
      </c>
      <c r="O1352" s="28">
        <v>0</v>
      </c>
      <c r="P1352" s="28">
        <v>0.49175695000000003</v>
      </c>
      <c r="Q1352" s="28">
        <v>0</v>
      </c>
      <c r="R1352" s="28">
        <v>61.526540590000003</v>
      </c>
      <c r="S1352" s="28">
        <v>37.899691130000001</v>
      </c>
      <c r="T1352" s="28">
        <v>0.61925333999999999</v>
      </c>
      <c r="U1352" s="28">
        <v>3.19979221</v>
      </c>
      <c r="V1352" s="28">
        <v>0</v>
      </c>
      <c r="W1352" s="28">
        <v>0</v>
      </c>
      <c r="X1352" s="28">
        <v>6.7162373400000002</v>
      </c>
      <c r="Y1352" s="28">
        <v>6.4675882300000005</v>
      </c>
      <c r="Z1352" s="28">
        <v>0.69206255000000005</v>
      </c>
      <c r="AA1352" s="28">
        <v>55.594624800000012</v>
      </c>
      <c r="AB1352" s="28">
        <v>5.9319157899999997</v>
      </c>
      <c r="AC1352" s="28">
        <v>0.26912900000000001</v>
      </c>
      <c r="AD1352" s="28">
        <v>0</v>
      </c>
      <c r="AE1352" s="28">
        <v>0</v>
      </c>
      <c r="AF1352" s="28">
        <v>0.26912900000000001</v>
      </c>
      <c r="AG1352" s="28">
        <v>0</v>
      </c>
      <c r="AH1352" s="28">
        <v>0</v>
      </c>
      <c r="AI1352" s="28">
        <v>0</v>
      </c>
      <c r="AJ1352" s="28">
        <v>0.53148499999999999</v>
      </c>
      <c r="AK1352" s="28">
        <v>0.80061400000000005</v>
      </c>
      <c r="AL1352" s="28">
        <v>0.87973413</v>
      </c>
      <c r="AM1352" s="28">
        <v>0.87973413</v>
      </c>
      <c r="AN1352" s="28">
        <v>0</v>
      </c>
      <c r="AO1352" s="28">
        <v>0</v>
      </c>
      <c r="AP1352" s="28">
        <v>2.94123818</v>
      </c>
      <c r="AQ1352" s="28">
        <v>2.94123818</v>
      </c>
      <c r="AR1352" s="28">
        <v>0</v>
      </c>
      <c r="AS1352" s="28">
        <v>0</v>
      </c>
      <c r="AT1352" s="28">
        <v>3.8209723100000001</v>
      </c>
      <c r="AU1352" s="28">
        <v>2.9115574799999999</v>
      </c>
      <c r="AV1352" s="28">
        <v>31.319274249999999</v>
      </c>
      <c r="AW1352" s="28">
        <v>34.230831730000006</v>
      </c>
      <c r="AX1352" s="28">
        <v>0.93667921999999992</v>
      </c>
      <c r="AY1352" s="28">
        <v>0</v>
      </c>
      <c r="AZ1352" s="28">
        <v>33.294152510000004</v>
      </c>
    </row>
    <row r="1353" spans="2:52" x14ac:dyDescent="0.25">
      <c r="B1353" s="15" t="s">
        <v>204</v>
      </c>
      <c r="C1353" s="28">
        <v>9.83260589</v>
      </c>
      <c r="D1353" s="28">
        <v>2.3885098600000005</v>
      </c>
      <c r="E1353" s="28">
        <v>1.7048178200000002</v>
      </c>
      <c r="F1353" s="28">
        <v>0.47058549999999999</v>
      </c>
      <c r="G1353" s="28">
        <v>0.21310654000000001</v>
      </c>
      <c r="H1353" s="28">
        <v>7.444096029999999</v>
      </c>
      <c r="I1353" s="28">
        <v>0.73019715000000007</v>
      </c>
      <c r="J1353" s="28">
        <v>0.34165565999999997</v>
      </c>
      <c r="K1353" s="28">
        <v>4.9349557099999997</v>
      </c>
      <c r="L1353" s="28">
        <v>1.43728751</v>
      </c>
      <c r="M1353" s="28">
        <v>65.342352869999999</v>
      </c>
      <c r="N1353" s="28">
        <v>62.422877</v>
      </c>
      <c r="O1353" s="28">
        <v>1.6046000000000001E-2</v>
      </c>
      <c r="P1353" s="28">
        <v>0</v>
      </c>
      <c r="Q1353" s="28">
        <v>2.9034298700000001</v>
      </c>
      <c r="R1353" s="28">
        <v>75.174958759999996</v>
      </c>
      <c r="S1353" s="28">
        <v>43.744498229999998</v>
      </c>
      <c r="T1353" s="28">
        <v>3.3885912200000003</v>
      </c>
      <c r="U1353" s="28">
        <v>6.8228829000000006</v>
      </c>
      <c r="V1353" s="28">
        <v>0</v>
      </c>
      <c r="W1353" s="28">
        <v>0</v>
      </c>
      <c r="X1353" s="28">
        <v>1.04200078</v>
      </c>
      <c r="Y1353" s="28">
        <v>9.7470320600000004</v>
      </c>
      <c r="Z1353" s="28">
        <v>2.8053233199999998</v>
      </c>
      <c r="AA1353" s="28">
        <v>67.550328509999986</v>
      </c>
      <c r="AB1353" s="28">
        <v>7.6246302500000001</v>
      </c>
      <c r="AC1353" s="28">
        <v>0</v>
      </c>
      <c r="AD1353" s="28">
        <v>0</v>
      </c>
      <c r="AE1353" s="28">
        <v>0</v>
      </c>
      <c r="AF1353" s="28">
        <v>0</v>
      </c>
      <c r="AG1353" s="28">
        <v>0</v>
      </c>
      <c r="AH1353" s="28">
        <v>0</v>
      </c>
      <c r="AI1353" s="28">
        <v>0</v>
      </c>
      <c r="AJ1353" s="28">
        <v>0</v>
      </c>
      <c r="AK1353" s="28">
        <v>0</v>
      </c>
      <c r="AL1353" s="28">
        <v>3.9777987499999998</v>
      </c>
      <c r="AM1353" s="28">
        <v>3.9777987499999998</v>
      </c>
      <c r="AN1353" s="28">
        <v>0</v>
      </c>
      <c r="AO1353" s="28">
        <v>0</v>
      </c>
      <c r="AP1353" s="28">
        <v>6.67287915</v>
      </c>
      <c r="AQ1353" s="28">
        <v>6.67287915</v>
      </c>
      <c r="AR1353" s="28">
        <v>0</v>
      </c>
      <c r="AS1353" s="28">
        <v>2.3710632</v>
      </c>
      <c r="AT1353" s="28">
        <v>13.021741100000002</v>
      </c>
      <c r="AU1353" s="28">
        <v>-5.3971108499999998</v>
      </c>
      <c r="AV1353" s="28">
        <v>15.195475380000001</v>
      </c>
      <c r="AW1353" s="28">
        <v>9.7983645299999989</v>
      </c>
      <c r="AX1353" s="28">
        <v>0.71230766000000001</v>
      </c>
      <c r="AY1353" s="28">
        <v>1.1173338899999998</v>
      </c>
      <c r="AZ1353" s="28">
        <v>7.9687229800000008</v>
      </c>
    </row>
    <row r="1354" spans="2:52" x14ac:dyDescent="0.25">
      <c r="B1354" s="15" t="s">
        <v>1045</v>
      </c>
      <c r="C1354" s="28">
        <v>3.4914527599999996</v>
      </c>
      <c r="D1354" s="28">
        <v>0.90569221</v>
      </c>
      <c r="E1354" s="28">
        <v>0.64312121</v>
      </c>
      <c r="F1354" s="28">
        <v>0.16888400000000001</v>
      </c>
      <c r="G1354" s="28">
        <v>9.3687000000000006E-2</v>
      </c>
      <c r="H1354" s="28">
        <v>2.5857605499999998</v>
      </c>
      <c r="I1354" s="28">
        <v>0.26033687999999999</v>
      </c>
      <c r="J1354" s="28">
        <v>9.5813999999999996E-2</v>
      </c>
      <c r="K1354" s="28">
        <v>1.367343</v>
      </c>
      <c r="L1354" s="28">
        <v>0.86226667000000001</v>
      </c>
      <c r="M1354" s="28">
        <v>48.758450000000003</v>
      </c>
      <c r="N1354" s="28">
        <v>48.758450000000003</v>
      </c>
      <c r="O1354" s="28">
        <v>0</v>
      </c>
      <c r="P1354" s="28">
        <v>0</v>
      </c>
      <c r="Q1354" s="28">
        <v>0</v>
      </c>
      <c r="R1354" s="28">
        <v>52.249902759999998</v>
      </c>
      <c r="S1354" s="28">
        <v>29.44952945</v>
      </c>
      <c r="T1354" s="28">
        <v>0.37445000000000001</v>
      </c>
      <c r="U1354" s="28">
        <v>3.1314567700000002</v>
      </c>
      <c r="V1354" s="28">
        <v>0</v>
      </c>
      <c r="W1354" s="28">
        <v>0</v>
      </c>
      <c r="X1354" s="28">
        <v>1.88535042</v>
      </c>
      <c r="Y1354" s="28">
        <v>2.2037903399999998</v>
      </c>
      <c r="Z1354" s="28">
        <v>0</v>
      </c>
      <c r="AA1354" s="28">
        <v>37.044576980000002</v>
      </c>
      <c r="AB1354" s="28">
        <v>15.205325779999999</v>
      </c>
      <c r="AC1354" s="28">
        <v>0</v>
      </c>
      <c r="AD1354" s="28">
        <v>0</v>
      </c>
      <c r="AE1354" s="28">
        <v>0</v>
      </c>
      <c r="AF1354" s="28">
        <v>0</v>
      </c>
      <c r="AG1354" s="28">
        <v>3.0809338799999999</v>
      </c>
      <c r="AH1354" s="28">
        <v>3.0809338799999999</v>
      </c>
      <c r="AI1354" s="28">
        <v>0</v>
      </c>
      <c r="AJ1354" s="28">
        <v>0</v>
      </c>
      <c r="AK1354" s="28">
        <v>3.0809338799999999</v>
      </c>
      <c r="AL1354" s="28">
        <v>8.8401073500000003</v>
      </c>
      <c r="AM1354" s="28">
        <v>8.8401073500000003</v>
      </c>
      <c r="AN1354" s="28">
        <v>0</v>
      </c>
      <c r="AO1354" s="28">
        <v>0</v>
      </c>
      <c r="AP1354" s="28">
        <v>0.45937499999999998</v>
      </c>
      <c r="AQ1354" s="28">
        <v>0.45937499999999998</v>
      </c>
      <c r="AR1354" s="28">
        <v>0</v>
      </c>
      <c r="AS1354" s="28">
        <v>0</v>
      </c>
      <c r="AT1354" s="28">
        <v>9.2994823499999999</v>
      </c>
      <c r="AU1354" s="28">
        <v>8.9867773100000008</v>
      </c>
      <c r="AV1354" s="28">
        <v>5.1194875</v>
      </c>
      <c r="AW1354" s="28">
        <v>14.106264810000001</v>
      </c>
      <c r="AX1354" s="28">
        <v>0.16624800000000001</v>
      </c>
      <c r="AY1354" s="28">
        <v>5.62688465</v>
      </c>
      <c r="AZ1354" s="28">
        <v>8.3131321599999985</v>
      </c>
    </row>
    <row r="1355" spans="2:52" x14ac:dyDescent="0.25">
      <c r="B1355" s="15" t="s">
        <v>1040</v>
      </c>
      <c r="C1355" s="28">
        <v>8.3430491900000003</v>
      </c>
      <c r="D1355" s="28">
        <v>3.1627838899999996</v>
      </c>
      <c r="E1355" s="28">
        <v>1.7280130499999997</v>
      </c>
      <c r="F1355" s="28">
        <v>1.2688598100000001</v>
      </c>
      <c r="G1355" s="28">
        <v>0.16591102999999999</v>
      </c>
      <c r="H1355" s="28">
        <v>5.1802652999999994</v>
      </c>
      <c r="I1355" s="28">
        <v>0.82924310000000001</v>
      </c>
      <c r="J1355" s="28">
        <v>0.43528899999999998</v>
      </c>
      <c r="K1355" s="28">
        <v>3.6188853500000002</v>
      </c>
      <c r="L1355" s="28">
        <v>0.29684784999999997</v>
      </c>
      <c r="M1355" s="28">
        <v>58.389688999999997</v>
      </c>
      <c r="N1355" s="28">
        <v>54.031125000000003</v>
      </c>
      <c r="O1355" s="28">
        <v>1.8564000000000001E-2</v>
      </c>
      <c r="P1355" s="28">
        <v>0.28999999999999998</v>
      </c>
      <c r="Q1355" s="28">
        <v>4.05</v>
      </c>
      <c r="R1355" s="28">
        <v>66.732738189999992</v>
      </c>
      <c r="S1355" s="28">
        <v>34.71275129</v>
      </c>
      <c r="T1355" s="28">
        <v>0.69012072000000002</v>
      </c>
      <c r="U1355" s="28">
        <v>4.9611690800000003</v>
      </c>
      <c r="V1355" s="28">
        <v>0</v>
      </c>
      <c r="W1355" s="28">
        <v>0</v>
      </c>
      <c r="X1355" s="28">
        <v>4.4572297499999998</v>
      </c>
      <c r="Y1355" s="28">
        <v>10.310162890000001</v>
      </c>
      <c r="Z1355" s="28">
        <v>0.40052599999999999</v>
      </c>
      <c r="AA1355" s="28">
        <v>55.531959729999997</v>
      </c>
      <c r="AB1355" s="28">
        <v>11.20077846</v>
      </c>
      <c r="AC1355" s="28">
        <v>0</v>
      </c>
      <c r="AD1355" s="28">
        <v>0</v>
      </c>
      <c r="AE1355" s="28">
        <v>0</v>
      </c>
      <c r="AF1355" s="28">
        <v>0</v>
      </c>
      <c r="AG1355" s="28">
        <v>0</v>
      </c>
      <c r="AH1355" s="28">
        <v>0</v>
      </c>
      <c r="AI1355" s="28">
        <v>0</v>
      </c>
      <c r="AJ1355" s="28">
        <v>0</v>
      </c>
      <c r="AK1355" s="28">
        <v>0</v>
      </c>
      <c r="AL1355" s="28">
        <v>5.3762290699999999</v>
      </c>
      <c r="AM1355" s="28">
        <v>5.3762290699999999</v>
      </c>
      <c r="AN1355" s="28">
        <v>0</v>
      </c>
      <c r="AO1355" s="28">
        <v>0</v>
      </c>
      <c r="AP1355" s="28">
        <v>2.3153760000000001</v>
      </c>
      <c r="AQ1355" s="28">
        <v>2.3153760000000001</v>
      </c>
      <c r="AR1355" s="28">
        <v>0</v>
      </c>
      <c r="AS1355" s="28">
        <v>0</v>
      </c>
      <c r="AT1355" s="28">
        <v>7.6916050700000005</v>
      </c>
      <c r="AU1355" s="28">
        <v>3.5091733899999995</v>
      </c>
      <c r="AV1355" s="28">
        <v>6.0673171999999989</v>
      </c>
      <c r="AW1355" s="28">
        <v>9.5764905900000006</v>
      </c>
      <c r="AX1355" s="28">
        <v>2.1049829999999998</v>
      </c>
      <c r="AY1355" s="28">
        <v>2.3988369999999999</v>
      </c>
      <c r="AZ1355" s="28">
        <v>5.0726705899999995</v>
      </c>
    </row>
    <row r="1356" spans="2:52" x14ac:dyDescent="0.25">
      <c r="B1356" s="15" t="s">
        <v>1041</v>
      </c>
      <c r="C1356" s="28">
        <v>8.5920160299999999</v>
      </c>
      <c r="D1356" s="28">
        <v>4.7609553999999994</v>
      </c>
      <c r="E1356" s="28">
        <v>3.9357703799999997</v>
      </c>
      <c r="F1356" s="28">
        <v>0.55187093000000009</v>
      </c>
      <c r="G1356" s="28">
        <v>0.27331409000000001</v>
      </c>
      <c r="H1356" s="28">
        <v>3.8310606300000001</v>
      </c>
      <c r="I1356" s="28">
        <v>0.54228122000000001</v>
      </c>
      <c r="J1356" s="28">
        <v>1.0137529599999999</v>
      </c>
      <c r="K1356" s="28">
        <v>2.2511317499999999</v>
      </c>
      <c r="L1356" s="28">
        <v>2.3894700000000001E-2</v>
      </c>
      <c r="M1356" s="28">
        <v>69.433763999999996</v>
      </c>
      <c r="N1356" s="28">
        <v>69.433763999999996</v>
      </c>
      <c r="O1356" s="28">
        <v>0</v>
      </c>
      <c r="P1356" s="28">
        <v>0</v>
      </c>
      <c r="Q1356" s="28">
        <v>0</v>
      </c>
      <c r="R1356" s="28">
        <v>78.025780030000007</v>
      </c>
      <c r="S1356" s="28">
        <v>39.514471749999998</v>
      </c>
      <c r="T1356" s="28">
        <v>1.736</v>
      </c>
      <c r="U1356" s="28">
        <v>3.9218299999999999</v>
      </c>
      <c r="V1356" s="28">
        <v>0</v>
      </c>
      <c r="W1356" s="28">
        <v>3.8493393999999999</v>
      </c>
      <c r="X1356" s="28">
        <v>6.9005687800000004</v>
      </c>
      <c r="Y1356" s="28">
        <v>10.647336800000001</v>
      </c>
      <c r="Z1356" s="28">
        <v>0.687415</v>
      </c>
      <c r="AA1356" s="28">
        <v>67.25696173</v>
      </c>
      <c r="AB1356" s="28">
        <v>10.768818300000001</v>
      </c>
      <c r="AC1356" s="28">
        <v>0</v>
      </c>
      <c r="AD1356" s="28">
        <v>0</v>
      </c>
      <c r="AE1356" s="28">
        <v>0</v>
      </c>
      <c r="AF1356" s="28">
        <v>0</v>
      </c>
      <c r="AG1356" s="28">
        <v>0</v>
      </c>
      <c r="AH1356" s="28">
        <v>0</v>
      </c>
      <c r="AI1356" s="28">
        <v>0</v>
      </c>
      <c r="AJ1356" s="28">
        <v>0</v>
      </c>
      <c r="AK1356" s="28">
        <v>0</v>
      </c>
      <c r="AL1356" s="28">
        <v>1.0835999999999999</v>
      </c>
      <c r="AM1356" s="28">
        <v>1.0835999999999999</v>
      </c>
      <c r="AN1356" s="28">
        <v>0</v>
      </c>
      <c r="AO1356" s="28">
        <v>0</v>
      </c>
      <c r="AP1356" s="28">
        <v>4.3849430599999994</v>
      </c>
      <c r="AQ1356" s="28">
        <v>4.3849430599999994</v>
      </c>
      <c r="AR1356" s="28">
        <v>0</v>
      </c>
      <c r="AS1356" s="28">
        <v>0</v>
      </c>
      <c r="AT1356" s="28">
        <v>5.46854306</v>
      </c>
      <c r="AU1356" s="28">
        <v>5.3002752400000004</v>
      </c>
      <c r="AV1356" s="28">
        <v>20.971826380000003</v>
      </c>
      <c r="AW1356" s="28">
        <v>26.272101620000001</v>
      </c>
      <c r="AX1356" s="28">
        <v>0.80886899999999995</v>
      </c>
      <c r="AY1356" s="28">
        <v>2.0697260000000002</v>
      </c>
      <c r="AZ1356" s="28">
        <v>23.39350662</v>
      </c>
    </row>
    <row r="1357" spans="2:52" x14ac:dyDescent="0.25">
      <c r="B1357" s="15" t="s">
        <v>1048</v>
      </c>
      <c r="C1357" s="28">
        <v>3.7814653800000002</v>
      </c>
      <c r="D1357" s="28">
        <v>1.23340877</v>
      </c>
      <c r="E1357" s="28">
        <v>0.80791567000000009</v>
      </c>
      <c r="F1357" s="28">
        <v>0.30559739000000002</v>
      </c>
      <c r="G1357" s="28">
        <v>0.11989571</v>
      </c>
      <c r="H1357" s="28">
        <v>2.5480566100000002</v>
      </c>
      <c r="I1357" s="28">
        <v>0.16090432999999998</v>
      </c>
      <c r="J1357" s="28">
        <v>0.34693499999999999</v>
      </c>
      <c r="K1357" s="28">
        <v>1.9972871200000002</v>
      </c>
      <c r="L1357" s="28">
        <v>4.2930160000000002E-2</v>
      </c>
      <c r="M1357" s="28">
        <v>51.571167000000003</v>
      </c>
      <c r="N1357" s="28">
        <v>51.571167000000003</v>
      </c>
      <c r="O1357" s="28">
        <v>0</v>
      </c>
      <c r="P1357" s="28">
        <v>0</v>
      </c>
      <c r="Q1357" s="28">
        <v>0</v>
      </c>
      <c r="R1357" s="28">
        <v>55.352632380000003</v>
      </c>
      <c r="S1357" s="28">
        <v>28.653072030000001</v>
      </c>
      <c r="T1357" s="28">
        <v>0.65152181999999992</v>
      </c>
      <c r="U1357" s="28">
        <v>1.90575644</v>
      </c>
      <c r="V1357" s="28">
        <v>0</v>
      </c>
      <c r="W1357" s="28">
        <v>0</v>
      </c>
      <c r="X1357" s="28">
        <v>6.1827185899999995</v>
      </c>
      <c r="Y1357" s="28">
        <v>9.62228569</v>
      </c>
      <c r="Z1357" s="28">
        <v>0</v>
      </c>
      <c r="AA1357" s="28">
        <v>47.01535457</v>
      </c>
      <c r="AB1357" s="28">
        <v>8.3372778099999998</v>
      </c>
      <c r="AC1357" s="28">
        <v>0</v>
      </c>
      <c r="AD1357" s="28">
        <v>0</v>
      </c>
      <c r="AE1357" s="28">
        <v>0</v>
      </c>
      <c r="AF1357" s="28">
        <v>0</v>
      </c>
      <c r="AG1357" s="28">
        <v>0</v>
      </c>
      <c r="AH1357" s="28">
        <v>0</v>
      </c>
      <c r="AI1357" s="28">
        <v>0</v>
      </c>
      <c r="AJ1357" s="28">
        <v>0</v>
      </c>
      <c r="AK1357" s="28">
        <v>0</v>
      </c>
      <c r="AL1357" s="28">
        <v>0.34040759999999998</v>
      </c>
      <c r="AM1357" s="28">
        <v>0.34040759999999998</v>
      </c>
      <c r="AN1357" s="28">
        <v>0</v>
      </c>
      <c r="AO1357" s="28">
        <v>0</v>
      </c>
      <c r="AP1357" s="28">
        <v>0</v>
      </c>
      <c r="AQ1357" s="28">
        <v>0</v>
      </c>
      <c r="AR1357" s="28">
        <v>0</v>
      </c>
      <c r="AS1357" s="28">
        <v>0</v>
      </c>
      <c r="AT1357" s="28">
        <v>0.34040759999999998</v>
      </c>
      <c r="AU1357" s="28">
        <v>7.99687021</v>
      </c>
      <c r="AV1357" s="28">
        <v>19.717359550000001</v>
      </c>
      <c r="AW1357" s="28">
        <v>27.714229759999998</v>
      </c>
      <c r="AX1357" s="28">
        <v>0.79218622999999999</v>
      </c>
      <c r="AY1357" s="28">
        <v>6.9437314099999998</v>
      </c>
      <c r="AZ1357" s="28">
        <v>19.978312120000002</v>
      </c>
    </row>
    <row r="1358" spans="2:52" x14ac:dyDescent="0.25">
      <c r="B1358" s="15" t="s">
        <v>1042</v>
      </c>
      <c r="C1358" s="28">
        <v>10.55010736</v>
      </c>
      <c r="D1358" s="28">
        <v>2.8466433799999997</v>
      </c>
      <c r="E1358" s="28">
        <v>1.3953775100000001</v>
      </c>
      <c r="F1358" s="28">
        <v>1.23848183</v>
      </c>
      <c r="G1358" s="28">
        <v>0.21278404000000001</v>
      </c>
      <c r="H1358" s="28">
        <v>7.7034639800000004</v>
      </c>
      <c r="I1358" s="28">
        <v>1.4335623899999999</v>
      </c>
      <c r="J1358" s="28">
        <v>0.97626756999999997</v>
      </c>
      <c r="K1358" s="28">
        <v>4.98962415</v>
      </c>
      <c r="L1358" s="28">
        <v>0.30400987000000002</v>
      </c>
      <c r="M1358" s="28">
        <v>75.259870830000011</v>
      </c>
      <c r="N1358" s="28">
        <v>74.643685000000005</v>
      </c>
      <c r="O1358" s="28">
        <v>4.361843E-2</v>
      </c>
      <c r="P1358" s="28">
        <v>0.57256740000000006</v>
      </c>
      <c r="Q1358" s="28">
        <v>0</v>
      </c>
      <c r="R1358" s="28">
        <v>85.80997819000001</v>
      </c>
      <c r="S1358" s="28">
        <v>44.630813689999997</v>
      </c>
      <c r="T1358" s="28">
        <v>0.12431679</v>
      </c>
      <c r="U1358" s="28">
        <v>3.0742353700000002</v>
      </c>
      <c r="V1358" s="28">
        <v>0</v>
      </c>
      <c r="W1358" s="28">
        <v>0</v>
      </c>
      <c r="X1358" s="28">
        <v>1.3139228000000001</v>
      </c>
      <c r="Y1358" s="28">
        <v>9.1513794900000001</v>
      </c>
      <c r="Z1358" s="28">
        <v>0.79519340999999999</v>
      </c>
      <c r="AA1358" s="28">
        <v>59.089861549999988</v>
      </c>
      <c r="AB1358" s="28">
        <v>26.720116640000001</v>
      </c>
      <c r="AC1358" s="28">
        <v>1E-3</v>
      </c>
      <c r="AD1358" s="28">
        <v>0</v>
      </c>
      <c r="AE1358" s="28">
        <v>0</v>
      </c>
      <c r="AF1358" s="28">
        <v>1E-3</v>
      </c>
      <c r="AG1358" s="28">
        <v>0</v>
      </c>
      <c r="AH1358" s="28">
        <v>0</v>
      </c>
      <c r="AI1358" s="28">
        <v>0</v>
      </c>
      <c r="AJ1358" s="28">
        <v>0</v>
      </c>
      <c r="AK1358" s="28">
        <v>1E-3</v>
      </c>
      <c r="AL1358" s="28">
        <v>7.3796440699999994</v>
      </c>
      <c r="AM1358" s="28">
        <v>7.3796440699999994</v>
      </c>
      <c r="AN1358" s="28">
        <v>0</v>
      </c>
      <c r="AO1358" s="28">
        <v>0</v>
      </c>
      <c r="AP1358" s="28">
        <v>2.0381406499999999</v>
      </c>
      <c r="AQ1358" s="28">
        <v>2.0381406499999999</v>
      </c>
      <c r="AR1358" s="28">
        <v>0</v>
      </c>
      <c r="AS1358" s="28">
        <v>0</v>
      </c>
      <c r="AT1358" s="28">
        <v>9.4177847199999984</v>
      </c>
      <c r="AU1358" s="28">
        <v>17.303331920000002</v>
      </c>
      <c r="AV1358" s="28">
        <v>21.426618240000003</v>
      </c>
      <c r="AW1358" s="28">
        <v>38.729950160000001</v>
      </c>
      <c r="AX1358" s="28">
        <v>9.5346352999999997</v>
      </c>
      <c r="AY1358" s="28">
        <v>0</v>
      </c>
      <c r="AZ1358" s="28">
        <v>29.19531486</v>
      </c>
    </row>
    <row r="1359" spans="2:52" x14ac:dyDescent="0.25">
      <c r="B1359" s="15" t="s">
        <v>1046</v>
      </c>
      <c r="C1359" s="28">
        <v>8.7093290099999994</v>
      </c>
      <c r="D1359" s="28">
        <v>1.8812134899999997</v>
      </c>
      <c r="E1359" s="28">
        <v>1.4913213799999998</v>
      </c>
      <c r="F1359" s="28">
        <v>0.25065700000000002</v>
      </c>
      <c r="G1359" s="28">
        <v>0.13923511</v>
      </c>
      <c r="H1359" s="28">
        <v>6.8281155200000008</v>
      </c>
      <c r="I1359" s="28">
        <v>0.61011868000000002</v>
      </c>
      <c r="J1359" s="28">
        <v>0.48514139000000001</v>
      </c>
      <c r="K1359" s="28">
        <v>5.6704679599999999</v>
      </c>
      <c r="L1359" s="28">
        <v>6.2387489999999997E-2</v>
      </c>
      <c r="M1359" s="28">
        <v>49.577375689999997</v>
      </c>
      <c r="N1359" s="28">
        <v>48.202815000000001</v>
      </c>
      <c r="O1359" s="28">
        <v>0</v>
      </c>
      <c r="P1359" s="28">
        <v>1.2749999999999999</v>
      </c>
      <c r="Q1359" s="28">
        <v>9.9560690000000007E-2</v>
      </c>
      <c r="R1359" s="28">
        <v>58.286704699999994</v>
      </c>
      <c r="S1359" s="28">
        <v>33.082666809999999</v>
      </c>
      <c r="T1359" s="28">
        <v>0.79499721000000001</v>
      </c>
      <c r="U1359" s="28">
        <v>3.8227508599999998</v>
      </c>
      <c r="V1359" s="28">
        <v>0</v>
      </c>
      <c r="W1359" s="28">
        <v>0</v>
      </c>
      <c r="X1359" s="28">
        <v>2.17758159</v>
      </c>
      <c r="Y1359" s="28">
        <v>6.8001522000000003</v>
      </c>
      <c r="Z1359" s="28">
        <v>1.5827642099999999</v>
      </c>
      <c r="AA1359" s="28">
        <v>48.260912879999999</v>
      </c>
      <c r="AB1359" s="28">
        <v>10.02579182</v>
      </c>
      <c r="AC1359" s="28">
        <v>0</v>
      </c>
      <c r="AD1359" s="28">
        <v>0</v>
      </c>
      <c r="AE1359" s="28">
        <v>0</v>
      </c>
      <c r="AF1359" s="28">
        <v>0</v>
      </c>
      <c r="AG1359" s="28">
        <v>0</v>
      </c>
      <c r="AH1359" s="28">
        <v>0</v>
      </c>
      <c r="AI1359" s="28">
        <v>0</v>
      </c>
      <c r="AJ1359" s="28">
        <v>0.70266289000000004</v>
      </c>
      <c r="AK1359" s="28">
        <v>0.70266289000000004</v>
      </c>
      <c r="AL1359" s="28">
        <v>1.53202577</v>
      </c>
      <c r="AM1359" s="28">
        <v>1.53202577</v>
      </c>
      <c r="AN1359" s="28">
        <v>0</v>
      </c>
      <c r="AO1359" s="28">
        <v>0</v>
      </c>
      <c r="AP1359" s="28">
        <v>2.8020174</v>
      </c>
      <c r="AQ1359" s="28">
        <v>2.8020174</v>
      </c>
      <c r="AR1359" s="28">
        <v>0</v>
      </c>
      <c r="AS1359" s="28">
        <v>0</v>
      </c>
      <c r="AT1359" s="28">
        <v>4.3340431700000002</v>
      </c>
      <c r="AU1359" s="28">
        <v>6.3944115400000001</v>
      </c>
      <c r="AV1359" s="28">
        <v>8.84986344</v>
      </c>
      <c r="AW1359" s="28">
        <v>15.24427498</v>
      </c>
      <c r="AX1359" s="28">
        <v>2.2250964600000001</v>
      </c>
      <c r="AY1359" s="28">
        <v>0.44246146999999997</v>
      </c>
      <c r="AZ1359" s="28">
        <v>12.576717050000001</v>
      </c>
    </row>
    <row r="1360" spans="2:52" x14ac:dyDescent="0.25">
      <c r="B1360" s="25" t="s">
        <v>1582</v>
      </c>
      <c r="C1360" s="26">
        <f t="shared" ref="C1360:AZ1360" si="79">SUM(C1334:C1359)</f>
        <v>307.14108352</v>
      </c>
      <c r="D1360" s="26">
        <f t="shared" si="79"/>
        <v>88.897733420000009</v>
      </c>
      <c r="E1360" s="26">
        <f t="shared" si="79"/>
        <v>48.433885400000001</v>
      </c>
      <c r="F1360" s="26">
        <f t="shared" si="79"/>
        <v>30.165544169999997</v>
      </c>
      <c r="G1360" s="26">
        <f t="shared" si="79"/>
        <v>10.29830385</v>
      </c>
      <c r="H1360" s="26">
        <f t="shared" si="79"/>
        <v>218.24335010000004</v>
      </c>
      <c r="I1360" s="26">
        <f t="shared" si="79"/>
        <v>18.358762870000003</v>
      </c>
      <c r="J1360" s="26">
        <f t="shared" si="79"/>
        <v>21.613686779999998</v>
      </c>
      <c r="K1360" s="26">
        <f t="shared" si="79"/>
        <v>166.50432512999998</v>
      </c>
      <c r="L1360" s="26">
        <f t="shared" si="79"/>
        <v>11.766575320000001</v>
      </c>
      <c r="M1360" s="26">
        <f t="shared" si="79"/>
        <v>1765.9210678400004</v>
      </c>
      <c r="N1360" s="26">
        <f t="shared" si="79"/>
        <v>1744.1972310000001</v>
      </c>
      <c r="O1360" s="26">
        <f t="shared" si="79"/>
        <v>1.1027739400000001</v>
      </c>
      <c r="P1360" s="26">
        <f t="shared" si="79"/>
        <v>7.6350508399999999</v>
      </c>
      <c r="Q1360" s="26">
        <f t="shared" si="79"/>
        <v>12.98601206</v>
      </c>
      <c r="R1360" s="26">
        <f t="shared" si="79"/>
        <v>2073.0621513600004</v>
      </c>
      <c r="S1360" s="26">
        <f t="shared" si="79"/>
        <v>1082.1954618600003</v>
      </c>
      <c r="T1360" s="26">
        <f t="shared" si="79"/>
        <v>25.17193048</v>
      </c>
      <c r="U1360" s="26">
        <f t="shared" si="79"/>
        <v>126.75528041</v>
      </c>
      <c r="V1360" s="26">
        <f t="shared" si="79"/>
        <v>0</v>
      </c>
      <c r="W1360" s="26">
        <f t="shared" si="79"/>
        <v>7.4670162300000005</v>
      </c>
      <c r="X1360" s="26">
        <f t="shared" si="79"/>
        <v>87.965433339999976</v>
      </c>
      <c r="Y1360" s="26">
        <f t="shared" si="79"/>
        <v>265.75291245000005</v>
      </c>
      <c r="Z1360" s="26">
        <f t="shared" si="79"/>
        <v>37.466679590000005</v>
      </c>
      <c r="AA1360" s="26">
        <f t="shared" si="79"/>
        <v>1632.7747143599997</v>
      </c>
      <c r="AB1360" s="26">
        <f t="shared" si="79"/>
        <v>440.28743700000007</v>
      </c>
      <c r="AC1360" s="26">
        <f t="shared" si="79"/>
        <v>0.72045840000000005</v>
      </c>
      <c r="AD1360" s="26">
        <f t="shared" si="79"/>
        <v>0.45032940000000005</v>
      </c>
      <c r="AE1360" s="26">
        <f t="shared" si="79"/>
        <v>0</v>
      </c>
      <c r="AF1360" s="26">
        <f t="shared" si="79"/>
        <v>0.27012900000000001</v>
      </c>
      <c r="AG1360" s="26">
        <f t="shared" si="79"/>
        <v>20.890251039999999</v>
      </c>
      <c r="AH1360" s="26">
        <f t="shared" si="79"/>
        <v>20.890251039999999</v>
      </c>
      <c r="AI1360" s="26">
        <f t="shared" si="79"/>
        <v>0</v>
      </c>
      <c r="AJ1360" s="26">
        <f t="shared" si="79"/>
        <v>10.057638529999998</v>
      </c>
      <c r="AK1360" s="26">
        <f t="shared" si="79"/>
        <v>31.668347970000003</v>
      </c>
      <c r="AL1360" s="26">
        <f t="shared" si="79"/>
        <v>105.31846102000002</v>
      </c>
      <c r="AM1360" s="26">
        <f t="shared" si="79"/>
        <v>105.31846102000002</v>
      </c>
      <c r="AN1360" s="26">
        <f t="shared" si="79"/>
        <v>0</v>
      </c>
      <c r="AO1360" s="26">
        <f t="shared" si="79"/>
        <v>0</v>
      </c>
      <c r="AP1360" s="26">
        <f t="shared" si="79"/>
        <v>91.925795390000005</v>
      </c>
      <c r="AQ1360" s="26">
        <f t="shared" si="79"/>
        <v>91.925795390000005</v>
      </c>
      <c r="AR1360" s="26">
        <f t="shared" si="79"/>
        <v>0</v>
      </c>
      <c r="AS1360" s="26">
        <f t="shared" si="79"/>
        <v>46.830525219999998</v>
      </c>
      <c r="AT1360" s="26">
        <f t="shared" si="79"/>
        <v>244.07478162999999</v>
      </c>
      <c r="AU1360" s="26">
        <f t="shared" si="79"/>
        <v>227.88100333999998</v>
      </c>
      <c r="AV1360" s="26">
        <f t="shared" si="79"/>
        <v>438.54478886999988</v>
      </c>
      <c r="AW1360" s="26">
        <f t="shared" si="79"/>
        <v>666.42579220999994</v>
      </c>
      <c r="AX1360" s="26">
        <f t="shared" si="79"/>
        <v>109.11633811000002</v>
      </c>
      <c r="AY1360" s="26">
        <f t="shared" si="79"/>
        <v>53.792251919999991</v>
      </c>
      <c r="AZ1360" s="26">
        <f t="shared" si="79"/>
        <v>503.51720217999997</v>
      </c>
    </row>
    <row r="1361" spans="2:52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</row>
    <row r="1362" spans="2:52" x14ac:dyDescent="0.25">
      <c r="B1362" s="14" t="s">
        <v>957</v>
      </c>
    </row>
    <row r="1363" spans="2:52" x14ac:dyDescent="0.25">
      <c r="B1363" s="15" t="s">
        <v>179</v>
      </c>
      <c r="C1363" s="28">
        <v>8.8447904799999986</v>
      </c>
      <c r="D1363" s="28">
        <v>1.6082004399999998</v>
      </c>
      <c r="E1363" s="28">
        <v>0.53479273999999999</v>
      </c>
      <c r="F1363" s="28">
        <v>0.56028422</v>
      </c>
      <c r="G1363" s="28">
        <v>0.51312347999999997</v>
      </c>
      <c r="H1363" s="28">
        <v>7.2365900399999994</v>
      </c>
      <c r="I1363" s="28">
        <v>0.20396414999999998</v>
      </c>
      <c r="J1363" s="28">
        <v>0.24624305999999999</v>
      </c>
      <c r="K1363" s="28">
        <v>4.9818867999999998</v>
      </c>
      <c r="L1363" s="28">
        <v>1.8044960299999997</v>
      </c>
      <c r="M1363" s="28">
        <v>75.618206000000001</v>
      </c>
      <c r="N1363" s="28">
        <v>75.588206</v>
      </c>
      <c r="O1363" s="28">
        <v>0</v>
      </c>
      <c r="P1363" s="28">
        <v>0.03</v>
      </c>
      <c r="Q1363" s="28">
        <v>0</v>
      </c>
      <c r="R1363" s="28">
        <v>84.462996480000001</v>
      </c>
      <c r="S1363" s="28">
        <v>37.3199003</v>
      </c>
      <c r="T1363" s="28">
        <v>0.31681970000000004</v>
      </c>
      <c r="U1363" s="28">
        <v>7.7448599199999997</v>
      </c>
      <c r="V1363" s="28">
        <v>0</v>
      </c>
      <c r="W1363" s="28">
        <v>0</v>
      </c>
      <c r="X1363" s="28">
        <v>2.5854075999999999</v>
      </c>
      <c r="Y1363" s="28">
        <v>6.3245502400000007</v>
      </c>
      <c r="Z1363" s="28">
        <v>1.22608743</v>
      </c>
      <c r="AA1363" s="28">
        <v>55.517625190000004</v>
      </c>
      <c r="AB1363" s="28">
        <v>28.945371290000004</v>
      </c>
      <c r="AC1363" s="28">
        <v>0</v>
      </c>
      <c r="AD1363" s="28">
        <v>0</v>
      </c>
      <c r="AE1363" s="28">
        <v>0</v>
      </c>
      <c r="AF1363" s="28">
        <v>0</v>
      </c>
      <c r="AG1363" s="28">
        <v>0</v>
      </c>
      <c r="AH1363" s="28">
        <v>0</v>
      </c>
      <c r="AI1363" s="28">
        <v>0</v>
      </c>
      <c r="AJ1363" s="28">
        <v>1.61520094</v>
      </c>
      <c r="AK1363" s="28">
        <v>1.61520094</v>
      </c>
      <c r="AL1363" s="28">
        <v>0.80882679000000002</v>
      </c>
      <c r="AM1363" s="28">
        <v>0.80882679000000002</v>
      </c>
      <c r="AN1363" s="28">
        <v>0</v>
      </c>
      <c r="AO1363" s="28">
        <v>0</v>
      </c>
      <c r="AP1363" s="28">
        <v>3.70061325</v>
      </c>
      <c r="AQ1363" s="28">
        <v>3.70061325</v>
      </c>
      <c r="AR1363" s="28">
        <v>0</v>
      </c>
      <c r="AS1363" s="28">
        <v>17.03226678</v>
      </c>
      <c r="AT1363" s="28">
        <v>21.541706820000002</v>
      </c>
      <c r="AU1363" s="28">
        <v>9.0188654100000001</v>
      </c>
      <c r="AV1363" s="28">
        <v>24.378083</v>
      </c>
      <c r="AW1363" s="28">
        <v>33.396948409999993</v>
      </c>
      <c r="AX1363" s="28">
        <v>4.4062403799999998</v>
      </c>
      <c r="AY1363" s="28">
        <v>0</v>
      </c>
      <c r="AZ1363" s="28">
        <v>28.99070803</v>
      </c>
    </row>
    <row r="1364" spans="2:52" x14ac:dyDescent="0.25">
      <c r="B1364" s="15" t="s">
        <v>1049</v>
      </c>
      <c r="C1364" s="28">
        <v>18.604408429999999</v>
      </c>
      <c r="D1364" s="28">
        <v>5.6531828599999994</v>
      </c>
      <c r="E1364" s="28">
        <v>0.77413672999999994</v>
      </c>
      <c r="F1364" s="28">
        <v>4.44697005</v>
      </c>
      <c r="G1364" s="28">
        <v>0.43207608000000003</v>
      </c>
      <c r="H1364" s="28">
        <v>12.95122557</v>
      </c>
      <c r="I1364" s="28">
        <v>1.2784684499999999</v>
      </c>
      <c r="J1364" s="28">
        <v>2.5107037200000004</v>
      </c>
      <c r="K1364" s="28">
        <v>7.4165953399999998</v>
      </c>
      <c r="L1364" s="28">
        <v>1.74545806</v>
      </c>
      <c r="M1364" s="28">
        <v>71.448950690000004</v>
      </c>
      <c r="N1364" s="28">
        <v>71.295300999999995</v>
      </c>
      <c r="O1364" s="28">
        <v>0.15364969000000001</v>
      </c>
      <c r="P1364" s="28">
        <v>0</v>
      </c>
      <c r="Q1364" s="28">
        <v>0</v>
      </c>
      <c r="R1364" s="28">
        <v>90.05335912000001</v>
      </c>
      <c r="S1364" s="28">
        <v>36.748395049999999</v>
      </c>
      <c r="T1364" s="28">
        <v>0.84692900000000004</v>
      </c>
      <c r="U1364" s="28">
        <v>7.0502313499999998</v>
      </c>
      <c r="V1364" s="28">
        <v>0</v>
      </c>
      <c r="W1364" s="28">
        <v>0.16506299999999999</v>
      </c>
      <c r="X1364" s="28">
        <v>4.7856329899999999</v>
      </c>
      <c r="Y1364" s="28">
        <v>18.18113511</v>
      </c>
      <c r="Z1364" s="28">
        <v>2.1183314200000001</v>
      </c>
      <c r="AA1364" s="28">
        <v>69.895717919999996</v>
      </c>
      <c r="AB1364" s="28">
        <v>20.157641200000004</v>
      </c>
      <c r="AC1364" s="28">
        <v>0</v>
      </c>
      <c r="AD1364" s="28">
        <v>0</v>
      </c>
      <c r="AE1364" s="28">
        <v>0</v>
      </c>
      <c r="AF1364" s="28">
        <v>0</v>
      </c>
      <c r="AG1364" s="28">
        <v>0</v>
      </c>
      <c r="AH1364" s="28">
        <v>0</v>
      </c>
      <c r="AI1364" s="28">
        <v>0</v>
      </c>
      <c r="AJ1364" s="28">
        <v>1.34731661</v>
      </c>
      <c r="AK1364" s="28">
        <v>1.34731661</v>
      </c>
      <c r="AL1364" s="28">
        <v>9.6534181099999987</v>
      </c>
      <c r="AM1364" s="28">
        <v>9.6534181099999987</v>
      </c>
      <c r="AN1364" s="28">
        <v>0</v>
      </c>
      <c r="AO1364" s="28">
        <v>0</v>
      </c>
      <c r="AP1364" s="28">
        <v>3.8201781600000002</v>
      </c>
      <c r="AQ1364" s="28">
        <v>3.8201781600000002</v>
      </c>
      <c r="AR1364" s="28">
        <v>0</v>
      </c>
      <c r="AS1364" s="28">
        <v>0.64756910999999995</v>
      </c>
      <c r="AT1364" s="28">
        <v>14.121165379999999</v>
      </c>
      <c r="AU1364" s="28">
        <v>7.3837924299999997</v>
      </c>
      <c r="AV1364" s="28">
        <v>13.79086159</v>
      </c>
      <c r="AW1364" s="28">
        <v>21.174654019999998</v>
      </c>
      <c r="AX1364" s="28">
        <v>9.4141472499999992</v>
      </c>
      <c r="AY1364" s="28">
        <v>0</v>
      </c>
      <c r="AZ1364" s="28">
        <v>11.760506770000001</v>
      </c>
    </row>
    <row r="1365" spans="2:52" x14ac:dyDescent="0.25">
      <c r="B1365" s="15" t="s">
        <v>1050</v>
      </c>
      <c r="C1365" s="28">
        <v>30.44524663</v>
      </c>
      <c r="D1365" s="28">
        <v>0.78173141000000002</v>
      </c>
      <c r="E1365" s="28">
        <v>0.50588317000000005</v>
      </c>
      <c r="F1365" s="28">
        <v>3.3930000000000002E-2</v>
      </c>
      <c r="G1365" s="28">
        <v>0.24191823999999998</v>
      </c>
      <c r="H1365" s="28">
        <v>29.663515219999997</v>
      </c>
      <c r="I1365" s="28">
        <v>2.1682878300000001</v>
      </c>
      <c r="J1365" s="28">
        <v>0.88159487000000003</v>
      </c>
      <c r="K1365" s="28">
        <v>25.171578100000001</v>
      </c>
      <c r="L1365" s="28">
        <v>1.4420544199999998</v>
      </c>
      <c r="M1365" s="28">
        <v>78.958804430000001</v>
      </c>
      <c r="N1365" s="28">
        <v>78.239016000000007</v>
      </c>
      <c r="O1365" s="28">
        <v>0.71978843000000003</v>
      </c>
      <c r="P1365" s="28">
        <v>0</v>
      </c>
      <c r="Q1365" s="28">
        <v>0</v>
      </c>
      <c r="R1365" s="28">
        <v>109.40405106</v>
      </c>
      <c r="S1365" s="28">
        <v>35.06421589</v>
      </c>
      <c r="T1365" s="28">
        <v>1.5837621599999998</v>
      </c>
      <c r="U1365" s="28">
        <v>6.8303186199999999</v>
      </c>
      <c r="V1365" s="28">
        <v>0.126336</v>
      </c>
      <c r="W1365" s="28">
        <v>0</v>
      </c>
      <c r="X1365" s="28">
        <v>4.5143977300000007</v>
      </c>
      <c r="Y1365" s="28">
        <v>18.607817739999998</v>
      </c>
      <c r="Z1365" s="28">
        <v>0.80692607999999999</v>
      </c>
      <c r="AA1365" s="28">
        <v>67.533774219999984</v>
      </c>
      <c r="AB1365" s="28">
        <v>41.870276839999995</v>
      </c>
      <c r="AC1365" s="28">
        <v>0</v>
      </c>
      <c r="AD1365" s="28">
        <v>0</v>
      </c>
      <c r="AE1365" s="28">
        <v>0</v>
      </c>
      <c r="AF1365" s="28">
        <v>0</v>
      </c>
      <c r="AG1365" s="28">
        <v>0</v>
      </c>
      <c r="AH1365" s="28">
        <v>0</v>
      </c>
      <c r="AI1365" s="28">
        <v>0</v>
      </c>
      <c r="AJ1365" s="28">
        <v>6.5062440099999996</v>
      </c>
      <c r="AK1365" s="28">
        <v>6.5062440099999996</v>
      </c>
      <c r="AL1365" s="28">
        <v>18.99535071</v>
      </c>
      <c r="AM1365" s="28">
        <v>18.99535071</v>
      </c>
      <c r="AN1365" s="28">
        <v>0</v>
      </c>
      <c r="AO1365" s="28">
        <v>0</v>
      </c>
      <c r="AP1365" s="28">
        <v>1.6797479499999999</v>
      </c>
      <c r="AQ1365" s="28">
        <v>1.6797479499999999</v>
      </c>
      <c r="AR1365" s="28">
        <v>0</v>
      </c>
      <c r="AS1365" s="28">
        <v>3.3375324700000002</v>
      </c>
      <c r="AT1365" s="28">
        <v>24.012631129999999</v>
      </c>
      <c r="AU1365" s="28">
        <v>24.363889720000003</v>
      </c>
      <c r="AV1365" s="28">
        <v>30.248476570000001</v>
      </c>
      <c r="AW1365" s="28">
        <v>54.612366290000004</v>
      </c>
      <c r="AX1365" s="28">
        <v>9.8680313999999996</v>
      </c>
      <c r="AY1365" s="28">
        <v>8.1007292399999997</v>
      </c>
      <c r="AZ1365" s="28">
        <v>36.643605650000005</v>
      </c>
    </row>
    <row r="1366" spans="2:52" x14ac:dyDescent="0.25">
      <c r="B1366" s="15" t="s">
        <v>1051</v>
      </c>
      <c r="C1366" s="28">
        <v>16.917587989999998</v>
      </c>
      <c r="D1366" s="28">
        <v>4.4325612700000008</v>
      </c>
      <c r="E1366" s="28">
        <v>0.8250536799999999</v>
      </c>
      <c r="F1366" s="28">
        <v>3.3164558500000001</v>
      </c>
      <c r="G1366" s="28">
        <v>0.29105174</v>
      </c>
      <c r="H1366" s="28">
        <v>12.485026719999999</v>
      </c>
      <c r="I1366" s="28">
        <v>0.93729007999999991</v>
      </c>
      <c r="J1366" s="28">
        <v>2.3062045200000001</v>
      </c>
      <c r="K1366" s="28">
        <v>8.5616272500000008</v>
      </c>
      <c r="L1366" s="28">
        <v>0.67990486999999999</v>
      </c>
      <c r="M1366" s="28">
        <v>61.547209500000001</v>
      </c>
      <c r="N1366" s="28">
        <v>57.942048</v>
      </c>
      <c r="O1366" s="28">
        <v>0.49097515000000003</v>
      </c>
      <c r="P1366" s="28">
        <v>0</v>
      </c>
      <c r="Q1366" s="28">
        <v>3.1141863500000002</v>
      </c>
      <c r="R1366" s="28">
        <v>78.464797489999995</v>
      </c>
      <c r="S1366" s="28">
        <v>34.469524990000004</v>
      </c>
      <c r="T1366" s="28">
        <v>0</v>
      </c>
      <c r="U1366" s="28">
        <v>5.4013022699999995</v>
      </c>
      <c r="V1366" s="28">
        <v>0</v>
      </c>
      <c r="W1366" s="28">
        <v>0</v>
      </c>
      <c r="X1366" s="28">
        <v>2.4511588300000002</v>
      </c>
      <c r="Y1366" s="28">
        <v>11.06407778</v>
      </c>
      <c r="Z1366" s="28">
        <v>1.68100092</v>
      </c>
      <c r="AA1366" s="28">
        <v>55.067064790000003</v>
      </c>
      <c r="AB1366" s="28">
        <v>23.397732699999999</v>
      </c>
      <c r="AC1366" s="28">
        <v>0</v>
      </c>
      <c r="AD1366" s="28">
        <v>0</v>
      </c>
      <c r="AE1366" s="28">
        <v>0</v>
      </c>
      <c r="AF1366" s="28">
        <v>0</v>
      </c>
      <c r="AG1366" s="28">
        <v>0</v>
      </c>
      <c r="AH1366" s="28">
        <v>0</v>
      </c>
      <c r="AI1366" s="28">
        <v>0</v>
      </c>
      <c r="AJ1366" s="28">
        <v>1.58614163</v>
      </c>
      <c r="AK1366" s="28">
        <v>1.58614163</v>
      </c>
      <c r="AL1366" s="28">
        <v>4.9996399400000007</v>
      </c>
      <c r="AM1366" s="28">
        <v>4.9996399400000007</v>
      </c>
      <c r="AN1366" s="28">
        <v>0</v>
      </c>
      <c r="AO1366" s="28">
        <v>0</v>
      </c>
      <c r="AP1366" s="28">
        <v>2.2855997499999998</v>
      </c>
      <c r="AQ1366" s="28">
        <v>2.2855997499999998</v>
      </c>
      <c r="AR1366" s="28">
        <v>0</v>
      </c>
      <c r="AS1366" s="28">
        <v>6.6455392</v>
      </c>
      <c r="AT1366" s="28">
        <v>13.930778890000001</v>
      </c>
      <c r="AU1366" s="28">
        <v>11.05309544</v>
      </c>
      <c r="AV1366" s="28">
        <v>24.173885259999999</v>
      </c>
      <c r="AW1366" s="28">
        <v>35.226980700000006</v>
      </c>
      <c r="AX1366" s="28">
        <v>5.5401647999999994</v>
      </c>
      <c r="AY1366" s="28">
        <v>5.3692769299999998</v>
      </c>
      <c r="AZ1366" s="28">
        <v>24.317538969999998</v>
      </c>
    </row>
    <row r="1367" spans="2:52" x14ac:dyDescent="0.25">
      <c r="B1367" s="15" t="s">
        <v>1052</v>
      </c>
      <c r="C1367" s="28">
        <v>58.517885219999997</v>
      </c>
      <c r="D1367" s="28">
        <v>22.434505880000003</v>
      </c>
      <c r="E1367" s="28">
        <v>2.7903312699999998</v>
      </c>
      <c r="F1367" s="28">
        <v>18.518209420000002</v>
      </c>
      <c r="G1367" s="28">
        <v>1.1259651899999998</v>
      </c>
      <c r="H1367" s="28">
        <v>36.083379339999993</v>
      </c>
      <c r="I1367" s="28">
        <v>3.4182474100000002</v>
      </c>
      <c r="J1367" s="28">
        <v>5.4111161799999996</v>
      </c>
      <c r="K1367" s="28">
        <v>24.686137379999998</v>
      </c>
      <c r="L1367" s="28">
        <v>2.5678783700000003</v>
      </c>
      <c r="M1367" s="28">
        <v>113.46088936</v>
      </c>
      <c r="N1367" s="28">
        <v>112.682635</v>
      </c>
      <c r="O1367" s="28">
        <v>0.47825435999999999</v>
      </c>
      <c r="P1367" s="28">
        <v>0</v>
      </c>
      <c r="Q1367" s="28">
        <v>0.3</v>
      </c>
      <c r="R1367" s="28">
        <v>171.97877457999999</v>
      </c>
      <c r="S1367" s="28">
        <v>57.09765883</v>
      </c>
      <c r="T1367" s="28">
        <v>0.89810261000000002</v>
      </c>
      <c r="U1367" s="28">
        <v>12.51869215</v>
      </c>
      <c r="V1367" s="28">
        <v>0</v>
      </c>
      <c r="W1367" s="28">
        <v>0</v>
      </c>
      <c r="X1367" s="28">
        <v>6.45289906</v>
      </c>
      <c r="Y1367" s="28">
        <v>37.689015979999994</v>
      </c>
      <c r="Z1367" s="28">
        <v>4.3738244400000008</v>
      </c>
      <c r="AA1367" s="28">
        <v>119.03019307</v>
      </c>
      <c r="AB1367" s="28">
        <v>52.948581509999997</v>
      </c>
      <c r="AC1367" s="28">
        <v>2.3565299199999998</v>
      </c>
      <c r="AD1367" s="28">
        <v>5.8108440000000004E-2</v>
      </c>
      <c r="AE1367" s="28">
        <v>0</v>
      </c>
      <c r="AF1367" s="28">
        <v>2.29842148</v>
      </c>
      <c r="AG1367" s="28">
        <v>7.5567641299999995</v>
      </c>
      <c r="AH1367" s="28">
        <v>7.5567641299999995</v>
      </c>
      <c r="AI1367" s="28">
        <v>0</v>
      </c>
      <c r="AJ1367" s="28">
        <v>6.9856646600000003</v>
      </c>
      <c r="AK1367" s="28">
        <v>16.898958710000002</v>
      </c>
      <c r="AL1367" s="28">
        <v>11.711873480000001</v>
      </c>
      <c r="AM1367" s="28">
        <v>11.711873480000001</v>
      </c>
      <c r="AN1367" s="28">
        <v>0</v>
      </c>
      <c r="AO1367" s="28">
        <v>0</v>
      </c>
      <c r="AP1367" s="28">
        <v>6.2345372399999999</v>
      </c>
      <c r="AQ1367" s="28">
        <v>6.2345372399999999</v>
      </c>
      <c r="AR1367" s="28">
        <v>0</v>
      </c>
      <c r="AS1367" s="28">
        <v>5.3034290300000002</v>
      </c>
      <c r="AT1367" s="28">
        <v>23.24983975</v>
      </c>
      <c r="AU1367" s="28">
        <v>46.597700469999999</v>
      </c>
      <c r="AV1367" s="28">
        <v>62.575050829999995</v>
      </c>
      <c r="AW1367" s="28">
        <v>109.1727513</v>
      </c>
      <c r="AX1367" s="28">
        <v>12.678152130000001</v>
      </c>
      <c r="AY1367" s="28">
        <v>13.1069066</v>
      </c>
      <c r="AZ1367" s="28">
        <v>83.387692569999999</v>
      </c>
    </row>
    <row r="1368" spans="2:52" x14ac:dyDescent="0.25">
      <c r="B1368" s="15" t="s">
        <v>1053</v>
      </c>
      <c r="C1368" s="28">
        <v>27.34166033</v>
      </c>
      <c r="D1368" s="28">
        <v>5.8107476299999998</v>
      </c>
      <c r="E1368" s="28">
        <v>1.0510848800000001</v>
      </c>
      <c r="F1368" s="28">
        <v>4.3102346200000001</v>
      </c>
      <c r="G1368" s="28">
        <v>0.44942812999999998</v>
      </c>
      <c r="H1368" s="28">
        <v>21.530912699999998</v>
      </c>
      <c r="I1368" s="28">
        <v>1.0853281499999998</v>
      </c>
      <c r="J1368" s="28">
        <v>1.5172355</v>
      </c>
      <c r="K1368" s="28">
        <v>18.190365280000002</v>
      </c>
      <c r="L1368" s="28">
        <v>0.73798377000000004</v>
      </c>
      <c r="M1368" s="28">
        <v>92.144395729999999</v>
      </c>
      <c r="N1368" s="28">
        <v>91.944768999999994</v>
      </c>
      <c r="O1368" s="28">
        <v>0.19962673</v>
      </c>
      <c r="P1368" s="28">
        <v>0</v>
      </c>
      <c r="Q1368" s="28">
        <v>0</v>
      </c>
      <c r="R1368" s="28">
        <v>119.48605606</v>
      </c>
      <c r="S1368" s="28">
        <v>47.944716189999994</v>
      </c>
      <c r="T1368" s="28">
        <v>0.60887392000000007</v>
      </c>
      <c r="U1368" s="28">
        <v>5.3364439800000003</v>
      </c>
      <c r="V1368" s="28">
        <v>0</v>
      </c>
      <c r="W1368" s="28">
        <v>0</v>
      </c>
      <c r="X1368" s="28">
        <v>2.5550626800000003</v>
      </c>
      <c r="Y1368" s="28">
        <v>17.748553859999998</v>
      </c>
      <c r="Z1368" s="28">
        <v>3.9085349900000002</v>
      </c>
      <c r="AA1368" s="28">
        <v>78.102185619999986</v>
      </c>
      <c r="AB1368" s="28">
        <v>41.383870439999995</v>
      </c>
      <c r="AC1368" s="28">
        <v>0</v>
      </c>
      <c r="AD1368" s="28">
        <v>0</v>
      </c>
      <c r="AE1368" s="28">
        <v>0</v>
      </c>
      <c r="AF1368" s="28">
        <v>0</v>
      </c>
      <c r="AG1368" s="28">
        <v>20.019566960000002</v>
      </c>
      <c r="AH1368" s="28">
        <v>20.019566960000002</v>
      </c>
      <c r="AI1368" s="28">
        <v>0</v>
      </c>
      <c r="AJ1368" s="28">
        <v>10.2957226</v>
      </c>
      <c r="AK1368" s="28">
        <v>30.315289560000004</v>
      </c>
      <c r="AL1368" s="28">
        <v>9.0350713699999989</v>
      </c>
      <c r="AM1368" s="28">
        <v>9.0350713699999989</v>
      </c>
      <c r="AN1368" s="28">
        <v>0</v>
      </c>
      <c r="AO1368" s="28">
        <v>0</v>
      </c>
      <c r="AP1368" s="28">
        <v>9.5649215500000011</v>
      </c>
      <c r="AQ1368" s="28">
        <v>9.5649215500000011</v>
      </c>
      <c r="AR1368" s="28">
        <v>0</v>
      </c>
      <c r="AS1368" s="28">
        <v>30.31075822</v>
      </c>
      <c r="AT1368" s="28">
        <v>48.910751140000002</v>
      </c>
      <c r="AU1368" s="28">
        <v>22.788408860000001</v>
      </c>
      <c r="AV1368" s="28">
        <v>20.459729750000001</v>
      </c>
      <c r="AW1368" s="28">
        <v>43.248138609999998</v>
      </c>
      <c r="AX1368" s="28">
        <v>3.2650019699999997</v>
      </c>
      <c r="AY1368" s="28">
        <v>3.2903584399999999</v>
      </c>
      <c r="AZ1368" s="28">
        <v>36.692778200000006</v>
      </c>
    </row>
    <row r="1369" spans="2:52" x14ac:dyDescent="0.25">
      <c r="B1369" s="15" t="s">
        <v>1054</v>
      </c>
      <c r="C1369" s="28">
        <v>9.0602436599999976</v>
      </c>
      <c r="D1369" s="28">
        <v>0.91986836999999999</v>
      </c>
      <c r="E1369" s="28">
        <v>0.28198554999999997</v>
      </c>
      <c r="F1369" s="28">
        <v>0.49790983</v>
      </c>
      <c r="G1369" s="28">
        <v>0.13997298999999999</v>
      </c>
      <c r="H1369" s="28">
        <v>8.1403752899999997</v>
      </c>
      <c r="I1369" s="28">
        <v>0.43411461000000001</v>
      </c>
      <c r="J1369" s="28">
        <v>0.66169681999999996</v>
      </c>
      <c r="K1369" s="28">
        <v>6.10609118</v>
      </c>
      <c r="L1369" s="28">
        <v>0.93847267999999995</v>
      </c>
      <c r="M1369" s="28">
        <v>62.913038999999998</v>
      </c>
      <c r="N1369" s="28">
        <v>62.865307999999999</v>
      </c>
      <c r="O1369" s="28">
        <v>4.5915999999999998E-2</v>
      </c>
      <c r="P1369" s="28">
        <v>1.815E-3</v>
      </c>
      <c r="Q1369" s="28">
        <v>0</v>
      </c>
      <c r="R1369" s="28">
        <v>71.973282659999995</v>
      </c>
      <c r="S1369" s="28">
        <v>41.13486468</v>
      </c>
      <c r="T1369" s="28">
        <v>0.20045505999999999</v>
      </c>
      <c r="U1369" s="28">
        <v>4.5129837199999994</v>
      </c>
      <c r="V1369" s="28">
        <v>0</v>
      </c>
      <c r="W1369" s="28">
        <v>0</v>
      </c>
      <c r="X1369" s="28">
        <v>7.8649856199999997</v>
      </c>
      <c r="Y1369" s="28">
        <v>13.880310849999999</v>
      </c>
      <c r="Z1369" s="28">
        <v>0.41976986999999999</v>
      </c>
      <c r="AA1369" s="28">
        <v>68.013369799999992</v>
      </c>
      <c r="AB1369" s="28">
        <v>3.9599128599999998</v>
      </c>
      <c r="AC1369" s="28">
        <v>0.44344719999999999</v>
      </c>
      <c r="AD1369" s="28">
        <v>0.44344719999999999</v>
      </c>
      <c r="AE1369" s="28">
        <v>0</v>
      </c>
      <c r="AF1369" s="28">
        <v>0</v>
      </c>
      <c r="AG1369" s="28">
        <v>0</v>
      </c>
      <c r="AH1369" s="28">
        <v>0</v>
      </c>
      <c r="AI1369" s="28">
        <v>0</v>
      </c>
      <c r="AJ1369" s="28">
        <v>0.50147531000000001</v>
      </c>
      <c r="AK1369" s="28">
        <v>0.94492251000000005</v>
      </c>
      <c r="AL1369" s="28">
        <v>2.2353266400000003</v>
      </c>
      <c r="AM1369" s="28">
        <v>2.2353266400000003</v>
      </c>
      <c r="AN1369" s="28">
        <v>0</v>
      </c>
      <c r="AO1369" s="28">
        <v>0</v>
      </c>
      <c r="AP1369" s="28">
        <v>1.04431356</v>
      </c>
      <c r="AQ1369" s="28">
        <v>1.04431356</v>
      </c>
      <c r="AR1369" s="28">
        <v>0</v>
      </c>
      <c r="AS1369" s="28">
        <v>5.0278769999999993E-2</v>
      </c>
      <c r="AT1369" s="28">
        <v>3.32991897</v>
      </c>
      <c r="AU1369" s="28">
        <v>1.5749164000000002</v>
      </c>
      <c r="AV1369" s="28">
        <v>7.7204229400000006</v>
      </c>
      <c r="AW1369" s="28">
        <v>9.29533934</v>
      </c>
      <c r="AX1369" s="28">
        <v>4.7899784299999997</v>
      </c>
      <c r="AY1369" s="28">
        <v>0</v>
      </c>
      <c r="AZ1369" s="28">
        <v>4.5053609100000003</v>
      </c>
    </row>
    <row r="1370" spans="2:52" x14ac:dyDescent="0.25">
      <c r="B1370" s="15" t="s">
        <v>1055</v>
      </c>
      <c r="C1370" s="28">
        <v>4.3044122199999997</v>
      </c>
      <c r="D1370" s="28">
        <v>0.84421188999999996</v>
      </c>
      <c r="E1370" s="28">
        <v>0.23586467999999999</v>
      </c>
      <c r="F1370" s="28">
        <v>0.34721809000000003</v>
      </c>
      <c r="G1370" s="28">
        <v>0.26112911999999999</v>
      </c>
      <c r="H1370" s="28">
        <v>3.4602003300000002</v>
      </c>
      <c r="I1370" s="28">
        <v>0.16848329000000001</v>
      </c>
      <c r="J1370" s="28">
        <v>1.85374075</v>
      </c>
      <c r="K1370" s="28">
        <v>0</v>
      </c>
      <c r="L1370" s="28">
        <v>1.4379762899999997</v>
      </c>
      <c r="M1370" s="28">
        <v>76.645367870000001</v>
      </c>
      <c r="N1370" s="28">
        <v>76.609177000000003</v>
      </c>
      <c r="O1370" s="28">
        <v>3.619087E-2</v>
      </c>
      <c r="P1370" s="28">
        <v>0</v>
      </c>
      <c r="Q1370" s="28">
        <v>0</v>
      </c>
      <c r="R1370" s="28">
        <v>80.949780090000004</v>
      </c>
      <c r="S1370" s="28">
        <v>35.352272429999999</v>
      </c>
      <c r="T1370" s="28">
        <v>0</v>
      </c>
      <c r="U1370" s="28">
        <v>7.5003601699999995</v>
      </c>
      <c r="V1370" s="28">
        <v>0</v>
      </c>
      <c r="W1370" s="28">
        <v>2.5732064500000003</v>
      </c>
      <c r="X1370" s="28">
        <v>2.1775059100000003</v>
      </c>
      <c r="Y1370" s="28">
        <v>11.986259029999999</v>
      </c>
      <c r="Z1370" s="28">
        <v>0</v>
      </c>
      <c r="AA1370" s="28">
        <v>59.589603990000008</v>
      </c>
      <c r="AB1370" s="28">
        <v>21.3601761</v>
      </c>
      <c r="AC1370" s="28">
        <v>0</v>
      </c>
      <c r="AD1370" s="28">
        <v>0</v>
      </c>
      <c r="AE1370" s="28">
        <v>0</v>
      </c>
      <c r="AF1370" s="28">
        <v>0</v>
      </c>
      <c r="AG1370" s="28">
        <v>0</v>
      </c>
      <c r="AH1370" s="28">
        <v>0</v>
      </c>
      <c r="AI1370" s="28">
        <v>0</v>
      </c>
      <c r="AJ1370" s="28">
        <v>0.15724314</v>
      </c>
      <c r="AK1370" s="28">
        <v>0.15724314</v>
      </c>
      <c r="AL1370" s="28">
        <v>0</v>
      </c>
      <c r="AM1370" s="28">
        <v>0</v>
      </c>
      <c r="AN1370" s="28">
        <v>0</v>
      </c>
      <c r="AO1370" s="28">
        <v>0</v>
      </c>
      <c r="AP1370" s="28">
        <v>0.87124449000000004</v>
      </c>
      <c r="AQ1370" s="28">
        <v>0.87124449000000004</v>
      </c>
      <c r="AR1370" s="28">
        <v>0</v>
      </c>
      <c r="AS1370" s="28">
        <v>0.15724314</v>
      </c>
      <c r="AT1370" s="28">
        <v>1.0284876300000001</v>
      </c>
      <c r="AU1370" s="28">
        <v>20.488931610000002</v>
      </c>
      <c r="AV1370" s="28">
        <v>37.215252149999998</v>
      </c>
      <c r="AW1370" s="28">
        <v>57.704183760000006</v>
      </c>
      <c r="AX1370" s="28">
        <v>8.5480119600000002</v>
      </c>
      <c r="AY1370" s="28">
        <v>0</v>
      </c>
      <c r="AZ1370" s="28">
        <v>49.156171800000003</v>
      </c>
    </row>
    <row r="1371" spans="2:52" x14ac:dyDescent="0.25">
      <c r="B1371" s="15" t="s">
        <v>1056</v>
      </c>
      <c r="C1371" s="28">
        <v>3.9921609600000001</v>
      </c>
      <c r="D1371" s="28">
        <v>1.4362378699999998</v>
      </c>
      <c r="E1371" s="28">
        <v>0.50856347000000002</v>
      </c>
      <c r="F1371" s="28">
        <v>0.60824434999999999</v>
      </c>
      <c r="G1371" s="28">
        <v>0.31943004999999997</v>
      </c>
      <c r="H1371" s="28">
        <v>2.5559230900000003</v>
      </c>
      <c r="I1371" s="28">
        <v>0.22413707999999999</v>
      </c>
      <c r="J1371" s="28">
        <v>0.67451799999999995</v>
      </c>
      <c r="K1371" s="28">
        <v>1.21487981</v>
      </c>
      <c r="L1371" s="28">
        <v>0.44238820000000001</v>
      </c>
      <c r="M1371" s="28">
        <v>84.561802079999993</v>
      </c>
      <c r="N1371" s="28">
        <v>83.586341000000004</v>
      </c>
      <c r="O1371" s="28">
        <v>7.7861079999999999E-2</v>
      </c>
      <c r="P1371" s="28">
        <v>0.89759999999999995</v>
      </c>
      <c r="Q1371" s="28">
        <v>0</v>
      </c>
      <c r="R1371" s="28">
        <v>88.553963039999985</v>
      </c>
      <c r="S1371" s="28">
        <v>36.124580680000001</v>
      </c>
      <c r="T1371" s="28">
        <v>0.69638500000000003</v>
      </c>
      <c r="U1371" s="28">
        <v>7.7494164400000001</v>
      </c>
      <c r="V1371" s="28">
        <v>0</v>
      </c>
      <c r="W1371" s="28">
        <v>3.8809007400000004</v>
      </c>
      <c r="X1371" s="28">
        <v>10.290155310000001</v>
      </c>
      <c r="Y1371" s="28">
        <v>12.301562070000001</v>
      </c>
      <c r="Z1371" s="28">
        <v>6.1343809999999999E-2</v>
      </c>
      <c r="AA1371" s="28">
        <v>71.104344050000009</v>
      </c>
      <c r="AB1371" s="28">
        <v>17.449618990000001</v>
      </c>
      <c r="AC1371" s="28">
        <v>0</v>
      </c>
      <c r="AD1371" s="28">
        <v>0</v>
      </c>
      <c r="AE1371" s="28">
        <v>0</v>
      </c>
      <c r="AF1371" s="28">
        <v>0</v>
      </c>
      <c r="AG1371" s="28">
        <v>10.636122500000001</v>
      </c>
      <c r="AH1371" s="28">
        <v>10.636122500000001</v>
      </c>
      <c r="AI1371" s="28">
        <v>0</v>
      </c>
      <c r="AJ1371" s="28">
        <v>0.67467025999999997</v>
      </c>
      <c r="AK1371" s="28">
        <v>11.31079276</v>
      </c>
      <c r="AL1371" s="28">
        <v>5.28197546</v>
      </c>
      <c r="AM1371" s="28">
        <v>5.28197546</v>
      </c>
      <c r="AN1371" s="28">
        <v>0</v>
      </c>
      <c r="AO1371" s="28">
        <v>0</v>
      </c>
      <c r="AP1371" s="28">
        <v>0.42722242999999999</v>
      </c>
      <c r="AQ1371" s="28">
        <v>0.42722242999999999</v>
      </c>
      <c r="AR1371" s="28">
        <v>0</v>
      </c>
      <c r="AS1371" s="28">
        <v>0.20269893999999999</v>
      </c>
      <c r="AT1371" s="28">
        <v>5.9118968299999999</v>
      </c>
      <c r="AU1371" s="28">
        <v>22.848514920000003</v>
      </c>
      <c r="AV1371" s="28">
        <v>13.30246305</v>
      </c>
      <c r="AW1371" s="28">
        <v>36.15097797</v>
      </c>
      <c r="AX1371" s="28">
        <v>3.5078168400000003</v>
      </c>
      <c r="AY1371" s="28">
        <v>17.320654059999999</v>
      </c>
      <c r="AZ1371" s="28">
        <v>15.32250707</v>
      </c>
    </row>
    <row r="1372" spans="2:52" x14ac:dyDescent="0.25">
      <c r="B1372" s="15" t="s">
        <v>1057</v>
      </c>
      <c r="C1372" s="28">
        <v>4.7019412800000007</v>
      </c>
      <c r="D1372" s="28">
        <v>0.55945672000000002</v>
      </c>
      <c r="E1372" s="28">
        <v>0.15119497000000001</v>
      </c>
      <c r="F1372" s="28">
        <v>0.26025324999999999</v>
      </c>
      <c r="G1372" s="28">
        <v>0.14800849999999999</v>
      </c>
      <c r="H1372" s="28">
        <v>4.1424845599999998</v>
      </c>
      <c r="I1372" s="28">
        <v>0.24664912</v>
      </c>
      <c r="J1372" s="28">
        <v>0.79336681999999992</v>
      </c>
      <c r="K1372" s="28">
        <v>2.9646359700000002</v>
      </c>
      <c r="L1372" s="28">
        <v>0.13783265</v>
      </c>
      <c r="M1372" s="28">
        <v>61.502342210000002</v>
      </c>
      <c r="N1372" s="28">
        <v>61.473132960000001</v>
      </c>
      <c r="O1372" s="28">
        <v>2.9209249999999999E-2</v>
      </c>
      <c r="P1372" s="28">
        <v>0</v>
      </c>
      <c r="Q1372" s="28">
        <v>0</v>
      </c>
      <c r="R1372" s="28">
        <v>66.204283490000009</v>
      </c>
      <c r="S1372" s="28">
        <v>31.428629620000002</v>
      </c>
      <c r="T1372" s="28">
        <v>9.4287009999999991E-2</v>
      </c>
      <c r="U1372" s="28">
        <v>3.7124020400000002</v>
      </c>
      <c r="V1372" s="28">
        <v>0</v>
      </c>
      <c r="W1372" s="28">
        <v>0</v>
      </c>
      <c r="X1372" s="28">
        <v>4.8111284900000006</v>
      </c>
      <c r="Y1372" s="28">
        <v>12.980696679999999</v>
      </c>
      <c r="Z1372" s="28">
        <v>1.1763063500000002</v>
      </c>
      <c r="AA1372" s="28">
        <v>54.203450190000005</v>
      </c>
      <c r="AB1372" s="28">
        <v>12.0008333</v>
      </c>
      <c r="AC1372" s="28">
        <v>0</v>
      </c>
      <c r="AD1372" s="28">
        <v>0</v>
      </c>
      <c r="AE1372" s="28">
        <v>0</v>
      </c>
      <c r="AF1372" s="28">
        <v>0</v>
      </c>
      <c r="AG1372" s="28">
        <v>0</v>
      </c>
      <c r="AH1372" s="28">
        <v>0</v>
      </c>
      <c r="AI1372" s="28">
        <v>0</v>
      </c>
      <c r="AJ1372" s="28">
        <v>0.10286194</v>
      </c>
      <c r="AK1372" s="28">
        <v>0.10286194</v>
      </c>
      <c r="AL1372" s="28">
        <v>0.68582600000000005</v>
      </c>
      <c r="AM1372" s="28">
        <v>0.68582600000000005</v>
      </c>
      <c r="AN1372" s="28">
        <v>0</v>
      </c>
      <c r="AO1372" s="28">
        <v>0</v>
      </c>
      <c r="AP1372" s="28">
        <v>3.1226152799999998</v>
      </c>
      <c r="AQ1372" s="28">
        <v>3.1226152799999998</v>
      </c>
      <c r="AR1372" s="28">
        <v>0</v>
      </c>
      <c r="AS1372" s="28">
        <v>0.12856181999999999</v>
      </c>
      <c r="AT1372" s="28">
        <v>3.9370030999999996</v>
      </c>
      <c r="AU1372" s="28">
        <v>8.1666921400000003</v>
      </c>
      <c r="AV1372" s="28">
        <v>8.7334479499999986</v>
      </c>
      <c r="AW1372" s="28">
        <v>16.900140090000001</v>
      </c>
      <c r="AX1372" s="28">
        <v>2.2022782799999998</v>
      </c>
      <c r="AY1372" s="28">
        <v>4.4751879099999998</v>
      </c>
      <c r="AZ1372" s="28">
        <v>10.2226739</v>
      </c>
    </row>
    <row r="1373" spans="2:52" x14ac:dyDescent="0.25">
      <c r="B1373" s="15" t="s">
        <v>1058</v>
      </c>
      <c r="C1373" s="28">
        <v>2.0092190900000002</v>
      </c>
      <c r="D1373" s="28">
        <v>0.92324177000000007</v>
      </c>
      <c r="E1373" s="28">
        <v>0.58213792999999991</v>
      </c>
      <c r="F1373" s="28">
        <v>0.18570302</v>
      </c>
      <c r="G1373" s="28">
        <v>0.15540082</v>
      </c>
      <c r="H1373" s="28">
        <v>1.08597732</v>
      </c>
      <c r="I1373" s="28">
        <v>0.1178786</v>
      </c>
      <c r="J1373" s="28">
        <v>0.48330663000000001</v>
      </c>
      <c r="K1373" s="28">
        <v>0</v>
      </c>
      <c r="L1373" s="28">
        <v>0.48479209000000001</v>
      </c>
      <c r="M1373" s="28">
        <v>75.293885000000003</v>
      </c>
      <c r="N1373" s="28">
        <v>74.717478</v>
      </c>
      <c r="O1373" s="28">
        <v>0.12826699999999999</v>
      </c>
      <c r="P1373" s="28">
        <v>0.44813999999999998</v>
      </c>
      <c r="Q1373" s="28">
        <v>0</v>
      </c>
      <c r="R1373" s="28">
        <v>77.303104090000005</v>
      </c>
      <c r="S1373" s="28">
        <v>45.97991794</v>
      </c>
      <c r="T1373" s="28">
        <v>0.74870322999999994</v>
      </c>
      <c r="U1373" s="28">
        <v>6.2809485700000005</v>
      </c>
      <c r="V1373" s="28">
        <v>0</v>
      </c>
      <c r="W1373" s="28">
        <v>0</v>
      </c>
      <c r="X1373" s="28">
        <v>4.4651060999999999</v>
      </c>
      <c r="Y1373" s="28">
        <v>9.5109273400000003</v>
      </c>
      <c r="Z1373" s="28">
        <v>0.43057772</v>
      </c>
      <c r="AA1373" s="28">
        <v>67.416180899999986</v>
      </c>
      <c r="AB1373" s="28">
        <v>9.8869231899999992</v>
      </c>
      <c r="AC1373" s="28">
        <v>0</v>
      </c>
      <c r="AD1373" s="28">
        <v>0</v>
      </c>
      <c r="AE1373" s="28">
        <v>0</v>
      </c>
      <c r="AF1373" s="28">
        <v>0</v>
      </c>
      <c r="AG1373" s="28">
        <v>0</v>
      </c>
      <c r="AH1373" s="28">
        <v>0</v>
      </c>
      <c r="AI1373" s="28">
        <v>0</v>
      </c>
      <c r="AJ1373" s="28">
        <v>0.48197848999999998</v>
      </c>
      <c r="AK1373" s="28">
        <v>0.48197848999999998</v>
      </c>
      <c r="AL1373" s="28">
        <v>0.32803811999999999</v>
      </c>
      <c r="AM1373" s="28">
        <v>0.32803811999999999</v>
      </c>
      <c r="AN1373" s="28">
        <v>0</v>
      </c>
      <c r="AO1373" s="28">
        <v>0</v>
      </c>
      <c r="AP1373" s="28">
        <v>1.05527478</v>
      </c>
      <c r="AQ1373" s="28">
        <v>1.05527478</v>
      </c>
      <c r="AR1373" s="28">
        <v>0</v>
      </c>
      <c r="AS1373" s="28">
        <v>0.35966992999999997</v>
      </c>
      <c r="AT1373" s="28">
        <v>1.7429828299999999</v>
      </c>
      <c r="AU1373" s="28">
        <v>8.6259188499999997</v>
      </c>
      <c r="AV1373" s="28">
        <v>4.6190855700000002</v>
      </c>
      <c r="AW1373" s="28">
        <v>13.245004420000001</v>
      </c>
      <c r="AX1373" s="28">
        <v>3.8621410300000001</v>
      </c>
      <c r="AY1373" s="28">
        <v>1.6165788000000001</v>
      </c>
      <c r="AZ1373" s="28">
        <v>7.7662845899999997</v>
      </c>
    </row>
    <row r="1374" spans="2:52" x14ac:dyDescent="0.25">
      <c r="B1374" s="15" t="s">
        <v>1059</v>
      </c>
      <c r="C1374" s="28">
        <v>8.4984555999999998</v>
      </c>
      <c r="D1374" s="28">
        <v>3.1043268799999999</v>
      </c>
      <c r="E1374" s="28">
        <v>0.88881365999999995</v>
      </c>
      <c r="F1374" s="28">
        <v>1.9341645199999999</v>
      </c>
      <c r="G1374" s="28">
        <v>0.28134870000000001</v>
      </c>
      <c r="H1374" s="28">
        <v>5.3941287199999994</v>
      </c>
      <c r="I1374" s="28">
        <v>0.39278588000000003</v>
      </c>
      <c r="J1374" s="28">
        <v>0.60753814000000006</v>
      </c>
      <c r="K1374" s="28">
        <v>3.8817023900000001</v>
      </c>
      <c r="L1374" s="28">
        <v>0.51210230999999995</v>
      </c>
      <c r="M1374" s="28">
        <v>88.316911000000005</v>
      </c>
      <c r="N1374" s="28">
        <v>88.222932999999998</v>
      </c>
      <c r="O1374" s="28">
        <v>9.3978000000000006E-2</v>
      </c>
      <c r="P1374" s="28">
        <v>0</v>
      </c>
      <c r="Q1374" s="28">
        <v>0</v>
      </c>
      <c r="R1374" s="28">
        <v>96.81536659999999</v>
      </c>
      <c r="S1374" s="28">
        <v>44.29908064</v>
      </c>
      <c r="T1374" s="28">
        <v>0.22226093</v>
      </c>
      <c r="U1374" s="28">
        <v>7.88128063</v>
      </c>
      <c r="V1374" s="28">
        <v>0</v>
      </c>
      <c r="W1374" s="28">
        <v>0</v>
      </c>
      <c r="X1374" s="28">
        <v>7.3835229400000006</v>
      </c>
      <c r="Y1374" s="28">
        <v>26.116120989999999</v>
      </c>
      <c r="Z1374" s="28">
        <v>1.0871103799999999</v>
      </c>
      <c r="AA1374" s="28">
        <v>86.989376509999985</v>
      </c>
      <c r="AB1374" s="28">
        <v>9.8259900899999995</v>
      </c>
      <c r="AC1374" s="28">
        <v>0</v>
      </c>
      <c r="AD1374" s="28">
        <v>0</v>
      </c>
      <c r="AE1374" s="28">
        <v>0</v>
      </c>
      <c r="AF1374" s="28">
        <v>0</v>
      </c>
      <c r="AG1374" s="28">
        <v>0</v>
      </c>
      <c r="AH1374" s="28">
        <v>0</v>
      </c>
      <c r="AI1374" s="28">
        <v>0</v>
      </c>
      <c r="AJ1374" s="28">
        <v>0.79751452</v>
      </c>
      <c r="AK1374" s="28">
        <v>0.79751452</v>
      </c>
      <c r="AL1374" s="28">
        <v>0.28321331</v>
      </c>
      <c r="AM1374" s="28">
        <v>0.28321331</v>
      </c>
      <c r="AN1374" s="28">
        <v>0</v>
      </c>
      <c r="AO1374" s="28">
        <v>0</v>
      </c>
      <c r="AP1374" s="28">
        <v>3.07621426</v>
      </c>
      <c r="AQ1374" s="28">
        <v>3.07621426</v>
      </c>
      <c r="AR1374" s="28">
        <v>0</v>
      </c>
      <c r="AS1374" s="28">
        <v>0.59555952000000001</v>
      </c>
      <c r="AT1374" s="28">
        <v>3.9549870899999999</v>
      </c>
      <c r="AU1374" s="28">
        <v>6.66851752</v>
      </c>
      <c r="AV1374" s="28">
        <v>26.124082960000003</v>
      </c>
      <c r="AW1374" s="28">
        <v>32.792600479999997</v>
      </c>
      <c r="AX1374" s="28">
        <v>1.9299783000000001</v>
      </c>
      <c r="AY1374" s="28">
        <v>3.3329987200000004</v>
      </c>
      <c r="AZ1374" s="28">
        <v>27.529623459999996</v>
      </c>
    </row>
    <row r="1375" spans="2:52" x14ac:dyDescent="0.25">
      <c r="B1375" s="15" t="s">
        <v>1060</v>
      </c>
      <c r="C1375" s="28">
        <v>7.8804466400000006</v>
      </c>
      <c r="D1375" s="28">
        <v>1.7348245</v>
      </c>
      <c r="E1375" s="28">
        <v>0.45206056999999999</v>
      </c>
      <c r="F1375" s="28">
        <v>0.90799147000000002</v>
      </c>
      <c r="G1375" s="28">
        <v>0.37477246000000003</v>
      </c>
      <c r="H1375" s="28">
        <v>6.1456221400000004</v>
      </c>
      <c r="I1375" s="28">
        <v>0.77056950000000002</v>
      </c>
      <c r="J1375" s="28">
        <v>1.0797026999999999</v>
      </c>
      <c r="K1375" s="28">
        <v>3.8182717899999998</v>
      </c>
      <c r="L1375" s="28">
        <v>0.47707815000000003</v>
      </c>
      <c r="M1375" s="28">
        <v>90.723771999999997</v>
      </c>
      <c r="N1375" s="28">
        <v>90.723771999999997</v>
      </c>
      <c r="O1375" s="28">
        <v>0</v>
      </c>
      <c r="P1375" s="28">
        <v>0</v>
      </c>
      <c r="Q1375" s="28">
        <v>0</v>
      </c>
      <c r="R1375" s="28">
        <v>98.604218639999999</v>
      </c>
      <c r="S1375" s="28">
        <v>56.039261709999998</v>
      </c>
      <c r="T1375" s="28">
        <v>0.26933296000000001</v>
      </c>
      <c r="U1375" s="28">
        <v>8.0431352300000007</v>
      </c>
      <c r="V1375" s="28">
        <v>0</v>
      </c>
      <c r="W1375" s="28">
        <v>0</v>
      </c>
      <c r="X1375" s="28">
        <v>8.2670233700000004</v>
      </c>
      <c r="Y1375" s="28">
        <v>12.933519650000001</v>
      </c>
      <c r="Z1375" s="28">
        <v>0.40998000000000001</v>
      </c>
      <c r="AA1375" s="28">
        <v>85.962252920000012</v>
      </c>
      <c r="AB1375" s="28">
        <v>12.64196572</v>
      </c>
      <c r="AC1375" s="28">
        <v>0</v>
      </c>
      <c r="AD1375" s="28">
        <v>0</v>
      </c>
      <c r="AE1375" s="28">
        <v>0</v>
      </c>
      <c r="AF1375" s="28">
        <v>0</v>
      </c>
      <c r="AG1375" s="28">
        <v>0</v>
      </c>
      <c r="AH1375" s="28">
        <v>0</v>
      </c>
      <c r="AI1375" s="28">
        <v>0</v>
      </c>
      <c r="AJ1375" s="28">
        <v>0.30402277</v>
      </c>
      <c r="AK1375" s="28">
        <v>0.30402277</v>
      </c>
      <c r="AL1375" s="28">
        <v>7.0822419999999999</v>
      </c>
      <c r="AM1375" s="28">
        <v>7.0822419999999999</v>
      </c>
      <c r="AN1375" s="28">
        <v>0</v>
      </c>
      <c r="AO1375" s="28">
        <v>0</v>
      </c>
      <c r="AP1375" s="28">
        <v>4.3014922800000006</v>
      </c>
      <c r="AQ1375" s="28">
        <v>4.3014922800000006</v>
      </c>
      <c r="AR1375" s="28">
        <v>0</v>
      </c>
      <c r="AS1375" s="28">
        <v>0.30861632</v>
      </c>
      <c r="AT1375" s="28">
        <v>11.692350600000001</v>
      </c>
      <c r="AU1375" s="28">
        <v>1.25363789</v>
      </c>
      <c r="AV1375" s="28">
        <v>1.3633286800000002</v>
      </c>
      <c r="AW1375" s="28">
        <v>2.6169665699999998</v>
      </c>
      <c r="AX1375" s="28">
        <v>1.75</v>
      </c>
      <c r="AY1375" s="28">
        <v>0</v>
      </c>
      <c r="AZ1375" s="28">
        <v>0.8669665700000001</v>
      </c>
    </row>
    <row r="1376" spans="2:52" x14ac:dyDescent="0.25">
      <c r="B1376" s="15" t="s">
        <v>1061</v>
      </c>
      <c r="C1376" s="28">
        <v>1.7756340800000001</v>
      </c>
      <c r="D1376" s="28">
        <v>0.55159743999999999</v>
      </c>
      <c r="E1376" s="28">
        <v>0.1990151</v>
      </c>
      <c r="F1376" s="28">
        <v>0.262934</v>
      </c>
      <c r="G1376" s="28">
        <v>8.9648339999999993E-2</v>
      </c>
      <c r="H1376" s="28">
        <v>1.2240366400000002</v>
      </c>
      <c r="I1376" s="28">
        <v>0.17238500000000001</v>
      </c>
      <c r="J1376" s="28">
        <v>0.66133500000000001</v>
      </c>
      <c r="K1376" s="28">
        <v>0</v>
      </c>
      <c r="L1376" s="28">
        <v>0.39031663999999999</v>
      </c>
      <c r="M1376" s="28">
        <v>52.251432000000001</v>
      </c>
      <c r="N1376" s="28">
        <v>52.166702000000001</v>
      </c>
      <c r="O1376" s="28">
        <v>8.473E-2</v>
      </c>
      <c r="P1376" s="28">
        <v>0</v>
      </c>
      <c r="Q1376" s="28">
        <v>0</v>
      </c>
      <c r="R1376" s="28">
        <v>54.027066079999997</v>
      </c>
      <c r="S1376" s="28">
        <v>31.668012579999999</v>
      </c>
      <c r="T1376" s="28">
        <v>8.7711949999999997E-2</v>
      </c>
      <c r="U1376" s="28">
        <v>3.3226909900000003</v>
      </c>
      <c r="V1376" s="28">
        <v>0</v>
      </c>
      <c r="W1376" s="28">
        <v>0</v>
      </c>
      <c r="X1376" s="28">
        <v>2.2664186099999997</v>
      </c>
      <c r="Y1376" s="28">
        <v>4.6560277900000004</v>
      </c>
      <c r="Z1376" s="28">
        <v>1.17500896</v>
      </c>
      <c r="AA1376" s="28">
        <v>43.175870879999998</v>
      </c>
      <c r="AB1376" s="28">
        <v>10.851195199999999</v>
      </c>
      <c r="AC1376" s="28">
        <v>0</v>
      </c>
      <c r="AD1376" s="28">
        <v>0</v>
      </c>
      <c r="AE1376" s="28">
        <v>0</v>
      </c>
      <c r="AF1376" s="28">
        <v>0</v>
      </c>
      <c r="AG1376" s="28">
        <v>0</v>
      </c>
      <c r="AH1376" s="28">
        <v>0</v>
      </c>
      <c r="AI1376" s="28">
        <v>0</v>
      </c>
      <c r="AJ1376" s="28">
        <v>9.9535460000000006E-2</v>
      </c>
      <c r="AK1376" s="28">
        <v>9.9535460000000006E-2</v>
      </c>
      <c r="AL1376" s="28">
        <v>2.4888601499999998</v>
      </c>
      <c r="AM1376" s="28">
        <v>2.4888601499999998</v>
      </c>
      <c r="AN1376" s="28">
        <v>0</v>
      </c>
      <c r="AO1376" s="28">
        <v>0</v>
      </c>
      <c r="AP1376" s="28">
        <v>2.9100218099999999</v>
      </c>
      <c r="AQ1376" s="28">
        <v>2.9100218099999999</v>
      </c>
      <c r="AR1376" s="28">
        <v>0</v>
      </c>
      <c r="AS1376" s="28">
        <v>0.13151213</v>
      </c>
      <c r="AT1376" s="28">
        <v>5.5303940899999997</v>
      </c>
      <c r="AU1376" s="28">
        <v>5.4203365699999999</v>
      </c>
      <c r="AV1376" s="28">
        <v>24.810785199999998</v>
      </c>
      <c r="AW1376" s="28">
        <v>30.231121769999998</v>
      </c>
      <c r="AX1376" s="28">
        <v>14.17815399</v>
      </c>
      <c r="AY1376" s="28">
        <v>1.1455390400000001</v>
      </c>
      <c r="AZ1376" s="28">
        <v>14.907428739999999</v>
      </c>
    </row>
    <row r="1377" spans="2:52" x14ac:dyDescent="0.25">
      <c r="B1377" s="15" t="s">
        <v>1062</v>
      </c>
      <c r="C1377" s="28">
        <v>9.2375910399999999</v>
      </c>
      <c r="D1377" s="28">
        <v>2.9646228099999994</v>
      </c>
      <c r="E1377" s="28">
        <v>1.03850179</v>
      </c>
      <c r="F1377" s="28">
        <v>1.6831805099999999</v>
      </c>
      <c r="G1377" s="28">
        <v>0.24294051</v>
      </c>
      <c r="H1377" s="28">
        <v>6.2729682299999991</v>
      </c>
      <c r="I1377" s="28">
        <v>1.5427773999999999</v>
      </c>
      <c r="J1377" s="28">
        <v>1.4855219</v>
      </c>
      <c r="K1377" s="28">
        <v>2.5980935000000001</v>
      </c>
      <c r="L1377" s="28">
        <v>0.64657542999999995</v>
      </c>
      <c r="M1377" s="28">
        <v>121.74387883000001</v>
      </c>
      <c r="N1377" s="28">
        <v>103.02217</v>
      </c>
      <c r="O1377" s="28">
        <v>0.17896426000000001</v>
      </c>
      <c r="P1377" s="28">
        <v>0</v>
      </c>
      <c r="Q1377" s="28">
        <v>18.54274457</v>
      </c>
      <c r="R1377" s="28">
        <v>130.98146987000001</v>
      </c>
      <c r="S1377" s="28">
        <v>74.000160870000002</v>
      </c>
      <c r="T1377" s="28">
        <v>0.70079862999999998</v>
      </c>
      <c r="U1377" s="28">
        <v>5.1182403399999998</v>
      </c>
      <c r="V1377" s="28">
        <v>0</v>
      </c>
      <c r="W1377" s="28">
        <v>0</v>
      </c>
      <c r="X1377" s="28">
        <v>1.8661324699999999</v>
      </c>
      <c r="Y1377" s="28">
        <v>6.9686768200000007</v>
      </c>
      <c r="Z1377" s="28">
        <v>5.7728661100000007</v>
      </c>
      <c r="AA1377" s="28">
        <v>94.426875240000001</v>
      </c>
      <c r="AB1377" s="28">
        <v>36.554594629999997</v>
      </c>
      <c r="AC1377" s="28">
        <v>0</v>
      </c>
      <c r="AD1377" s="28">
        <v>0</v>
      </c>
      <c r="AE1377" s="28">
        <v>0</v>
      </c>
      <c r="AF1377" s="28">
        <v>0</v>
      </c>
      <c r="AG1377" s="28">
        <v>0</v>
      </c>
      <c r="AH1377" s="28">
        <v>0</v>
      </c>
      <c r="AI1377" s="28">
        <v>0</v>
      </c>
      <c r="AJ1377" s="28">
        <v>1.3141367099999999</v>
      </c>
      <c r="AK1377" s="28">
        <v>1.3141367099999999</v>
      </c>
      <c r="AL1377" s="28">
        <v>2.2905234999999999</v>
      </c>
      <c r="AM1377" s="28">
        <v>2.2905234999999999</v>
      </c>
      <c r="AN1377" s="28">
        <v>0</v>
      </c>
      <c r="AO1377" s="28">
        <v>0</v>
      </c>
      <c r="AP1377" s="28">
        <v>12.02714065</v>
      </c>
      <c r="AQ1377" s="28">
        <v>12.02714065</v>
      </c>
      <c r="AR1377" s="28">
        <v>0</v>
      </c>
      <c r="AS1377" s="28">
        <v>19.263550350000003</v>
      </c>
      <c r="AT1377" s="28">
        <v>33.581214500000002</v>
      </c>
      <c r="AU1377" s="28">
        <v>4.2875168399999994</v>
      </c>
      <c r="AV1377" s="28">
        <v>4.7374635100000004</v>
      </c>
      <c r="AW1377" s="28">
        <v>9.0249803499999999</v>
      </c>
      <c r="AX1377" s="28">
        <v>4.4363694000000002</v>
      </c>
      <c r="AY1377" s="28">
        <v>0</v>
      </c>
      <c r="AZ1377" s="28">
        <v>4.5886109500000005</v>
      </c>
    </row>
    <row r="1378" spans="2:52" x14ac:dyDescent="0.25">
      <c r="B1378" s="15" t="s">
        <v>1063</v>
      </c>
      <c r="C1378" s="28">
        <v>8.2958722800000011</v>
      </c>
      <c r="D1378" s="28">
        <v>2.0637480200000002</v>
      </c>
      <c r="E1378" s="28">
        <v>1.02719056</v>
      </c>
      <c r="F1378" s="28">
        <v>0.76996578999999998</v>
      </c>
      <c r="G1378" s="28">
        <v>0.26659167</v>
      </c>
      <c r="H1378" s="28">
        <v>6.2321242600000009</v>
      </c>
      <c r="I1378" s="28">
        <v>0.49532625000000002</v>
      </c>
      <c r="J1378" s="28">
        <v>0.97404668000000005</v>
      </c>
      <c r="K1378" s="28">
        <v>4.13923518</v>
      </c>
      <c r="L1378" s="28">
        <v>0.62351615000000005</v>
      </c>
      <c r="M1378" s="28">
        <v>119.94047374000002</v>
      </c>
      <c r="N1378" s="28">
        <v>108.625365</v>
      </c>
      <c r="O1378" s="28">
        <v>6.5098509999999998E-2</v>
      </c>
      <c r="P1378" s="28">
        <v>11.15826169</v>
      </c>
      <c r="Q1378" s="28">
        <v>9.174853999999999E-2</v>
      </c>
      <c r="R1378" s="28">
        <v>128.23634602000001</v>
      </c>
      <c r="S1378" s="28">
        <v>48.660036789999999</v>
      </c>
      <c r="T1378" s="28">
        <v>1.3025416699999999</v>
      </c>
      <c r="U1378" s="28">
        <v>8.5352760600000011</v>
      </c>
      <c r="V1378" s="28">
        <v>0</v>
      </c>
      <c r="W1378" s="28">
        <v>0.1434715</v>
      </c>
      <c r="X1378" s="28">
        <v>4.0166796199999997</v>
      </c>
      <c r="Y1378" s="28">
        <v>32.902744309999996</v>
      </c>
      <c r="Z1378" s="28">
        <v>3.6469244000000001</v>
      </c>
      <c r="AA1378" s="28">
        <v>99.207674350000005</v>
      </c>
      <c r="AB1378" s="28">
        <v>29.028671669999998</v>
      </c>
      <c r="AC1378" s="28">
        <v>0</v>
      </c>
      <c r="AD1378" s="28">
        <v>0</v>
      </c>
      <c r="AE1378" s="28">
        <v>0</v>
      </c>
      <c r="AF1378" s="28">
        <v>0</v>
      </c>
      <c r="AG1378" s="28">
        <v>0</v>
      </c>
      <c r="AH1378" s="28">
        <v>0</v>
      </c>
      <c r="AI1378" s="28">
        <v>0</v>
      </c>
      <c r="AJ1378" s="28">
        <v>2.7791984799999998</v>
      </c>
      <c r="AK1378" s="28">
        <v>2.7791984799999998</v>
      </c>
      <c r="AL1378" s="28">
        <v>8.30870833</v>
      </c>
      <c r="AM1378" s="28">
        <v>8.30870833</v>
      </c>
      <c r="AN1378" s="28">
        <v>0</v>
      </c>
      <c r="AO1378" s="28">
        <v>0</v>
      </c>
      <c r="AP1378" s="28">
        <v>4.5993608799999999</v>
      </c>
      <c r="AQ1378" s="28">
        <v>4.5993608799999999</v>
      </c>
      <c r="AR1378" s="28">
        <v>0</v>
      </c>
      <c r="AS1378" s="28">
        <v>9.5914570099999992</v>
      </c>
      <c r="AT1378" s="28">
        <v>22.49952622</v>
      </c>
      <c r="AU1378" s="28">
        <v>9.3083439299999995</v>
      </c>
      <c r="AV1378" s="28">
        <v>12.50812148</v>
      </c>
      <c r="AW1378" s="28">
        <v>21.816465409999996</v>
      </c>
      <c r="AX1378" s="28">
        <v>3.8164521900000001</v>
      </c>
      <c r="AY1378" s="28">
        <v>2.8875964500000002</v>
      </c>
      <c r="AZ1378" s="28">
        <v>15.112416769999999</v>
      </c>
    </row>
    <row r="1379" spans="2:52" x14ac:dyDescent="0.25">
      <c r="B1379" s="25" t="s">
        <v>1582</v>
      </c>
      <c r="C1379" s="26">
        <f t="shared" ref="C1379:AZ1379" si="80">SUM(C1363:C1378)</f>
        <v>220.42755592999998</v>
      </c>
      <c r="D1379" s="26">
        <f t="shared" si="80"/>
        <v>55.823065760000006</v>
      </c>
      <c r="E1379" s="26">
        <f t="shared" si="80"/>
        <v>11.84661075</v>
      </c>
      <c r="F1379" s="26">
        <f t="shared" si="80"/>
        <v>38.643648990000003</v>
      </c>
      <c r="G1379" s="26">
        <f t="shared" si="80"/>
        <v>5.3328060200000005</v>
      </c>
      <c r="H1379" s="26">
        <f t="shared" si="80"/>
        <v>164.60449016999999</v>
      </c>
      <c r="I1379" s="26">
        <f t="shared" si="80"/>
        <v>13.6566928</v>
      </c>
      <c r="J1379" s="26">
        <f t="shared" si="80"/>
        <v>22.147871289999998</v>
      </c>
      <c r="K1379" s="26">
        <f t="shared" si="80"/>
        <v>113.73109997000002</v>
      </c>
      <c r="L1379" s="26">
        <f t="shared" si="80"/>
        <v>15.06882611</v>
      </c>
      <c r="M1379" s="26">
        <f t="shared" si="80"/>
        <v>1327.0713594400002</v>
      </c>
      <c r="N1379" s="26">
        <f t="shared" si="80"/>
        <v>1289.7043539600002</v>
      </c>
      <c r="O1379" s="26">
        <f t="shared" si="80"/>
        <v>2.7825093299999999</v>
      </c>
      <c r="P1379" s="26">
        <f t="shared" si="80"/>
        <v>12.535816690000001</v>
      </c>
      <c r="Q1379" s="26">
        <f t="shared" si="80"/>
        <v>22.048679460000002</v>
      </c>
      <c r="R1379" s="26">
        <f t="shared" si="80"/>
        <v>1547.4989153699998</v>
      </c>
      <c r="S1379" s="26">
        <f t="shared" si="80"/>
        <v>693.33122918999993</v>
      </c>
      <c r="T1379" s="26">
        <f t="shared" si="80"/>
        <v>8.5769638300000022</v>
      </c>
      <c r="U1379" s="26">
        <f t="shared" si="80"/>
        <v>107.53858248000002</v>
      </c>
      <c r="V1379" s="26">
        <f t="shared" si="80"/>
        <v>0.126336</v>
      </c>
      <c r="W1379" s="26">
        <f t="shared" si="80"/>
        <v>6.7626416900000006</v>
      </c>
      <c r="X1379" s="26">
        <f t="shared" si="80"/>
        <v>76.753217330000012</v>
      </c>
      <c r="Y1379" s="26">
        <f t="shared" si="80"/>
        <v>253.85199623999998</v>
      </c>
      <c r="Z1379" s="26">
        <f t="shared" si="80"/>
        <v>28.29459288</v>
      </c>
      <c r="AA1379" s="26">
        <f t="shared" si="80"/>
        <v>1175.2355596399998</v>
      </c>
      <c r="AB1379" s="26">
        <f t="shared" si="80"/>
        <v>372.26335573</v>
      </c>
      <c r="AC1379" s="26">
        <f t="shared" si="80"/>
        <v>2.7999771199999999</v>
      </c>
      <c r="AD1379" s="26">
        <f t="shared" si="80"/>
        <v>0.50155563999999997</v>
      </c>
      <c r="AE1379" s="26">
        <f t="shared" si="80"/>
        <v>0</v>
      </c>
      <c r="AF1379" s="26">
        <f t="shared" si="80"/>
        <v>2.29842148</v>
      </c>
      <c r="AG1379" s="26">
        <f t="shared" si="80"/>
        <v>38.212453590000003</v>
      </c>
      <c r="AH1379" s="26">
        <f t="shared" si="80"/>
        <v>38.212453590000003</v>
      </c>
      <c r="AI1379" s="26">
        <f t="shared" si="80"/>
        <v>0</v>
      </c>
      <c r="AJ1379" s="26">
        <f t="shared" si="80"/>
        <v>35.548927529999993</v>
      </c>
      <c r="AK1379" s="26">
        <f t="shared" si="80"/>
        <v>76.561358240000018</v>
      </c>
      <c r="AL1379" s="26">
        <f t="shared" si="80"/>
        <v>84.18889390999999</v>
      </c>
      <c r="AM1379" s="26">
        <f t="shared" si="80"/>
        <v>84.18889390999999</v>
      </c>
      <c r="AN1379" s="26">
        <f t="shared" si="80"/>
        <v>0</v>
      </c>
      <c r="AO1379" s="26">
        <f t="shared" si="80"/>
        <v>0</v>
      </c>
      <c r="AP1379" s="26">
        <f t="shared" si="80"/>
        <v>60.72049831999999</v>
      </c>
      <c r="AQ1379" s="26">
        <f t="shared" si="80"/>
        <v>60.72049831999999</v>
      </c>
      <c r="AR1379" s="26">
        <f t="shared" si="80"/>
        <v>0</v>
      </c>
      <c r="AS1379" s="26">
        <f t="shared" si="80"/>
        <v>94.066242739999993</v>
      </c>
      <c r="AT1379" s="26">
        <f t="shared" si="80"/>
        <v>238.97563496999999</v>
      </c>
      <c r="AU1379" s="26">
        <f t="shared" si="80"/>
        <v>209.84907900000002</v>
      </c>
      <c r="AV1379" s="26">
        <f t="shared" si="80"/>
        <v>316.76054048999998</v>
      </c>
      <c r="AW1379" s="26">
        <f t="shared" si="80"/>
        <v>526.60961949</v>
      </c>
      <c r="AX1379" s="26">
        <f t="shared" si="80"/>
        <v>94.192918350000014</v>
      </c>
      <c r="AY1379" s="26">
        <f t="shared" si="80"/>
        <v>60.645826189999994</v>
      </c>
      <c r="AZ1379" s="26">
        <f t="shared" si="80"/>
        <v>371.77087494999995</v>
      </c>
    </row>
    <row r="1380" spans="2:52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</row>
    <row r="1381" spans="2:52" x14ac:dyDescent="0.25">
      <c r="B1381" s="17" t="s">
        <v>1529</v>
      </c>
      <c r="C1381" s="12">
        <f t="shared" ref="C1381:AZ1381" si="81">C1403+C1411+C1436+C1453+C1479</f>
        <v>1260.9449353300001</v>
      </c>
      <c r="D1381" s="12">
        <f t="shared" si="81"/>
        <v>587.17010098000003</v>
      </c>
      <c r="E1381" s="12">
        <f t="shared" si="81"/>
        <v>231.87607778</v>
      </c>
      <c r="F1381" s="12">
        <f t="shared" si="81"/>
        <v>329.04974390000001</v>
      </c>
      <c r="G1381" s="12">
        <f t="shared" si="81"/>
        <v>26.244279300000002</v>
      </c>
      <c r="H1381" s="12">
        <f t="shared" si="81"/>
        <v>673.77483434999999</v>
      </c>
      <c r="I1381" s="12">
        <f t="shared" si="81"/>
        <v>106.29319644</v>
      </c>
      <c r="J1381" s="12">
        <f t="shared" si="81"/>
        <v>83.389560759999995</v>
      </c>
      <c r="K1381" s="12">
        <f t="shared" si="81"/>
        <v>431.64066232000005</v>
      </c>
      <c r="L1381" s="12">
        <f t="shared" si="81"/>
        <v>52.451414829999997</v>
      </c>
      <c r="M1381" s="12">
        <f t="shared" si="81"/>
        <v>6134.4281260699991</v>
      </c>
      <c r="N1381" s="12">
        <f t="shared" si="81"/>
        <v>6015.7931494599998</v>
      </c>
      <c r="O1381" s="12">
        <f t="shared" si="81"/>
        <v>35.823583539999994</v>
      </c>
      <c r="P1381" s="12">
        <f t="shared" si="81"/>
        <v>43.202487390000002</v>
      </c>
      <c r="Q1381" s="12">
        <f t="shared" si="81"/>
        <v>39.608905679999999</v>
      </c>
      <c r="R1381" s="12">
        <f t="shared" si="81"/>
        <v>7395.3730614000006</v>
      </c>
      <c r="S1381" s="12">
        <f t="shared" si="81"/>
        <v>3928.3238689199998</v>
      </c>
      <c r="T1381" s="12">
        <f t="shared" si="81"/>
        <v>112.42218996</v>
      </c>
      <c r="U1381" s="12">
        <f t="shared" si="81"/>
        <v>486.23193643000002</v>
      </c>
      <c r="V1381" s="12">
        <f t="shared" si="81"/>
        <v>0.93635162999999999</v>
      </c>
      <c r="W1381" s="12">
        <f t="shared" si="81"/>
        <v>33.807964429999998</v>
      </c>
      <c r="X1381" s="12">
        <f t="shared" si="81"/>
        <v>333.05710400000004</v>
      </c>
      <c r="Y1381" s="12">
        <f t="shared" si="81"/>
        <v>1031.8558341999999</v>
      </c>
      <c r="Z1381" s="12">
        <f t="shared" si="81"/>
        <v>68.705056319999997</v>
      </c>
      <c r="AA1381" s="12">
        <f t="shared" si="81"/>
        <v>5995.3403058899994</v>
      </c>
      <c r="AB1381" s="12">
        <f t="shared" si="81"/>
        <v>1400.0327555099998</v>
      </c>
      <c r="AC1381" s="12">
        <f t="shared" si="81"/>
        <v>85.37028346999999</v>
      </c>
      <c r="AD1381" s="12">
        <f t="shared" si="81"/>
        <v>72.694982830000001</v>
      </c>
      <c r="AE1381" s="12">
        <f t="shared" si="81"/>
        <v>0</v>
      </c>
      <c r="AF1381" s="12">
        <f t="shared" si="81"/>
        <v>12.67530064</v>
      </c>
      <c r="AG1381" s="12">
        <f t="shared" si="81"/>
        <v>140.26658624000001</v>
      </c>
      <c r="AH1381" s="12">
        <f t="shared" si="81"/>
        <v>140.26658624000001</v>
      </c>
      <c r="AI1381" s="12">
        <f t="shared" si="81"/>
        <v>0</v>
      </c>
      <c r="AJ1381" s="12">
        <f t="shared" si="81"/>
        <v>113.09350689999999</v>
      </c>
      <c r="AK1381" s="12">
        <f t="shared" si="81"/>
        <v>338.73037661000006</v>
      </c>
      <c r="AL1381" s="12">
        <f t="shared" si="81"/>
        <v>334.73572752999996</v>
      </c>
      <c r="AM1381" s="12">
        <f t="shared" si="81"/>
        <v>330.74041562000002</v>
      </c>
      <c r="AN1381" s="12">
        <f t="shared" si="81"/>
        <v>3.9953119100000003</v>
      </c>
      <c r="AO1381" s="12">
        <f t="shared" si="81"/>
        <v>0</v>
      </c>
      <c r="AP1381" s="12">
        <f t="shared" si="81"/>
        <v>178.4060609</v>
      </c>
      <c r="AQ1381" s="12">
        <f t="shared" si="81"/>
        <v>178.4060609</v>
      </c>
      <c r="AR1381" s="12">
        <f t="shared" si="81"/>
        <v>0</v>
      </c>
      <c r="AS1381" s="12">
        <f t="shared" si="81"/>
        <v>152.32914412999997</v>
      </c>
      <c r="AT1381" s="12">
        <f t="shared" si="81"/>
        <v>665.47093256000005</v>
      </c>
      <c r="AU1381" s="12">
        <f t="shared" si="81"/>
        <v>1073.29219956</v>
      </c>
      <c r="AV1381" s="12">
        <f t="shared" si="81"/>
        <v>1520.1633547399997</v>
      </c>
      <c r="AW1381" s="12">
        <f t="shared" si="81"/>
        <v>2593.4555543000001</v>
      </c>
      <c r="AX1381" s="12">
        <f t="shared" si="81"/>
        <v>157.73280063999999</v>
      </c>
      <c r="AY1381" s="12">
        <f t="shared" si="81"/>
        <v>257.54959152000004</v>
      </c>
      <c r="AZ1381" s="12">
        <f t="shared" si="81"/>
        <v>2178.1731621400004</v>
      </c>
    </row>
    <row r="1382" spans="2:52" x14ac:dyDescent="0.25">
      <c r="B1382" s="14" t="s">
        <v>1064</v>
      </c>
    </row>
    <row r="1383" spans="2:52" x14ac:dyDescent="0.25">
      <c r="B1383" s="15" t="s">
        <v>1078</v>
      </c>
      <c r="C1383" s="28">
        <v>16.65194962</v>
      </c>
      <c r="D1383" s="28">
        <v>6.5306045600000004</v>
      </c>
      <c r="E1383" s="28">
        <v>2.6303227800000002</v>
      </c>
      <c r="F1383" s="28">
        <v>3.6372776200000003</v>
      </c>
      <c r="G1383" s="28">
        <v>0.26300415999999999</v>
      </c>
      <c r="H1383" s="28">
        <v>10.121345060000001</v>
      </c>
      <c r="I1383" s="28">
        <v>0.86368492000000008</v>
      </c>
      <c r="J1383" s="28">
        <v>0.69195225000000005</v>
      </c>
      <c r="K1383" s="28">
        <v>8.304386469999999</v>
      </c>
      <c r="L1383" s="28">
        <v>0.26132141999999997</v>
      </c>
      <c r="M1383" s="28">
        <v>87.761266000000006</v>
      </c>
      <c r="N1383" s="28">
        <v>87.761266000000006</v>
      </c>
      <c r="O1383" s="28">
        <v>0</v>
      </c>
      <c r="P1383" s="28">
        <v>0</v>
      </c>
      <c r="Q1383" s="28">
        <v>0</v>
      </c>
      <c r="R1383" s="28">
        <v>104.41321562</v>
      </c>
      <c r="S1383" s="28">
        <v>53.092725960000003</v>
      </c>
      <c r="T1383" s="28">
        <v>1.14240673</v>
      </c>
      <c r="U1383" s="28">
        <v>5.0644911399999994</v>
      </c>
      <c r="V1383" s="28">
        <v>0</v>
      </c>
      <c r="W1383" s="28">
        <v>0</v>
      </c>
      <c r="X1383" s="28">
        <v>1.9185953600000001</v>
      </c>
      <c r="Y1383" s="28">
        <v>13.015006960000001</v>
      </c>
      <c r="Z1383" s="28">
        <v>0.14718386</v>
      </c>
      <c r="AA1383" s="28">
        <v>74.380410010000006</v>
      </c>
      <c r="AB1383" s="28">
        <v>30.03280561</v>
      </c>
      <c r="AC1383" s="28">
        <v>0</v>
      </c>
      <c r="AD1383" s="28">
        <v>0</v>
      </c>
      <c r="AE1383" s="28">
        <v>0</v>
      </c>
      <c r="AF1383" s="28">
        <v>0</v>
      </c>
      <c r="AG1383" s="28">
        <v>0</v>
      </c>
      <c r="AH1383" s="28">
        <v>0</v>
      </c>
      <c r="AI1383" s="28">
        <v>0</v>
      </c>
      <c r="AJ1383" s="28">
        <v>0</v>
      </c>
      <c r="AK1383" s="28">
        <v>0</v>
      </c>
      <c r="AL1383" s="28">
        <v>8.4010415100000007</v>
      </c>
      <c r="AM1383" s="28">
        <v>8.4010415100000007</v>
      </c>
      <c r="AN1383" s="28">
        <v>0</v>
      </c>
      <c r="AO1383" s="28">
        <v>0</v>
      </c>
      <c r="AP1383" s="28">
        <v>0.59599999999999997</v>
      </c>
      <c r="AQ1383" s="28">
        <v>0.59599999999999997</v>
      </c>
      <c r="AR1383" s="28">
        <v>0</v>
      </c>
      <c r="AS1383" s="28">
        <v>0</v>
      </c>
      <c r="AT1383" s="28">
        <v>8.997041509999999</v>
      </c>
      <c r="AU1383" s="28">
        <v>21.035764100000002</v>
      </c>
      <c r="AV1383" s="28">
        <v>35.184608040000001</v>
      </c>
      <c r="AW1383" s="28">
        <v>56.220372140000002</v>
      </c>
      <c r="AX1383" s="28">
        <v>2.4701148500000003</v>
      </c>
      <c r="AY1383" s="28">
        <v>6.6728080499999995</v>
      </c>
      <c r="AZ1383" s="28">
        <v>47.077449239999993</v>
      </c>
    </row>
    <row r="1384" spans="2:52" x14ac:dyDescent="0.25">
      <c r="B1384" s="15" t="s">
        <v>1094</v>
      </c>
      <c r="C1384" s="28">
        <v>15.466481990000002</v>
      </c>
      <c r="D1384" s="28">
        <v>3.3440472199999998</v>
      </c>
      <c r="E1384" s="28">
        <v>1.37306964</v>
      </c>
      <c r="F1384" s="28">
        <v>1.5887211299999999</v>
      </c>
      <c r="G1384" s="28">
        <v>0.38225645000000003</v>
      </c>
      <c r="H1384" s="28">
        <v>12.122434770000002</v>
      </c>
      <c r="I1384" s="28">
        <v>1.05946988</v>
      </c>
      <c r="J1384" s="28">
        <v>0.877556</v>
      </c>
      <c r="K1384" s="28">
        <v>9.1350844700000007</v>
      </c>
      <c r="L1384" s="28">
        <v>1.0503244199999999</v>
      </c>
      <c r="M1384" s="28">
        <v>77.920564159999998</v>
      </c>
      <c r="N1384" s="28">
        <v>77.827912999999995</v>
      </c>
      <c r="O1384" s="28">
        <v>9.265116000000001E-2</v>
      </c>
      <c r="P1384" s="28">
        <v>0</v>
      </c>
      <c r="Q1384" s="28">
        <v>0</v>
      </c>
      <c r="R1384" s="28">
        <v>93.387046150000003</v>
      </c>
      <c r="S1384" s="28">
        <v>52.518396009999996</v>
      </c>
      <c r="T1384" s="28">
        <v>0.88514559999999998</v>
      </c>
      <c r="U1384" s="28">
        <v>5.581061</v>
      </c>
      <c r="V1384" s="28">
        <v>0</v>
      </c>
      <c r="W1384" s="28">
        <v>0</v>
      </c>
      <c r="X1384" s="28">
        <v>6.1739008200000001</v>
      </c>
      <c r="Y1384" s="28">
        <v>9.2623599999999993</v>
      </c>
      <c r="Z1384" s="28">
        <v>0</v>
      </c>
      <c r="AA1384" s="28">
        <v>74.420863430000011</v>
      </c>
      <c r="AB1384" s="28">
        <v>18.966182719999999</v>
      </c>
      <c r="AC1384" s="28">
        <v>0</v>
      </c>
      <c r="AD1384" s="28">
        <v>0</v>
      </c>
      <c r="AE1384" s="28">
        <v>0</v>
      </c>
      <c r="AF1384" s="28">
        <v>0</v>
      </c>
      <c r="AG1384" s="28">
        <v>0</v>
      </c>
      <c r="AH1384" s="28">
        <v>0</v>
      </c>
      <c r="AI1384" s="28">
        <v>0</v>
      </c>
      <c r="AJ1384" s="28">
        <v>0</v>
      </c>
      <c r="AK1384" s="28">
        <v>0</v>
      </c>
      <c r="AL1384" s="28">
        <v>15.14843202</v>
      </c>
      <c r="AM1384" s="28">
        <v>15.14843202</v>
      </c>
      <c r="AN1384" s="28">
        <v>0</v>
      </c>
      <c r="AO1384" s="28">
        <v>0</v>
      </c>
      <c r="AP1384" s="28">
        <v>0</v>
      </c>
      <c r="AQ1384" s="28">
        <v>0</v>
      </c>
      <c r="AR1384" s="28">
        <v>0</v>
      </c>
      <c r="AS1384" s="28">
        <v>0</v>
      </c>
      <c r="AT1384" s="28">
        <v>15.14843202</v>
      </c>
      <c r="AU1384" s="28">
        <v>3.8177507000000004</v>
      </c>
      <c r="AV1384" s="28">
        <v>29.42887902</v>
      </c>
      <c r="AW1384" s="28">
        <v>33.246629720000001</v>
      </c>
      <c r="AX1384" s="28">
        <v>0.77717670999999999</v>
      </c>
      <c r="AY1384" s="28">
        <v>0.74493699000000002</v>
      </c>
      <c r="AZ1384" s="28">
        <v>31.724516019999999</v>
      </c>
    </row>
    <row r="1385" spans="2:52" x14ac:dyDescent="0.25">
      <c r="B1385" s="15" t="s">
        <v>1079</v>
      </c>
      <c r="C1385" s="28">
        <v>3.4613712300000006</v>
      </c>
      <c r="D1385" s="28">
        <v>1.2212688500000002</v>
      </c>
      <c r="E1385" s="28">
        <v>0.58950448999999994</v>
      </c>
      <c r="F1385" s="28">
        <v>0.45357858000000001</v>
      </c>
      <c r="G1385" s="28">
        <v>0.17818577999999999</v>
      </c>
      <c r="H1385" s="28">
        <v>2.2401023800000002</v>
      </c>
      <c r="I1385" s="28">
        <v>0.52854615999999999</v>
      </c>
      <c r="J1385" s="28">
        <v>0.67689904000000001</v>
      </c>
      <c r="K1385" s="28">
        <v>0.98248266000000006</v>
      </c>
      <c r="L1385" s="28">
        <v>5.2174519999999995E-2</v>
      </c>
      <c r="M1385" s="28">
        <v>70.68225052999999</v>
      </c>
      <c r="N1385" s="28">
        <v>70.605693959999996</v>
      </c>
      <c r="O1385" s="28">
        <v>7.6556570000000004E-2</v>
      </c>
      <c r="P1385" s="28">
        <v>0</v>
      </c>
      <c r="Q1385" s="28">
        <v>0</v>
      </c>
      <c r="R1385" s="28">
        <v>74.143621759999988</v>
      </c>
      <c r="S1385" s="28">
        <v>45.161420669999998</v>
      </c>
      <c r="T1385" s="28">
        <v>0.15062832000000001</v>
      </c>
      <c r="U1385" s="28">
        <v>5.3293790000000003</v>
      </c>
      <c r="V1385" s="28">
        <v>0</v>
      </c>
      <c r="W1385" s="28">
        <v>0</v>
      </c>
      <c r="X1385" s="28">
        <v>1.7954378600000001</v>
      </c>
      <c r="Y1385" s="28">
        <v>8.7387416999999985</v>
      </c>
      <c r="Z1385" s="28">
        <v>0</v>
      </c>
      <c r="AA1385" s="28">
        <v>61.175607549999995</v>
      </c>
      <c r="AB1385" s="28">
        <v>12.96801421</v>
      </c>
      <c r="AC1385" s="28">
        <v>0</v>
      </c>
      <c r="AD1385" s="28">
        <v>0</v>
      </c>
      <c r="AE1385" s="28">
        <v>0</v>
      </c>
      <c r="AF1385" s="28">
        <v>0</v>
      </c>
      <c r="AG1385" s="28">
        <v>0</v>
      </c>
      <c r="AH1385" s="28">
        <v>0</v>
      </c>
      <c r="AI1385" s="28">
        <v>0</v>
      </c>
      <c r="AJ1385" s="28">
        <v>0</v>
      </c>
      <c r="AK1385" s="28">
        <v>0</v>
      </c>
      <c r="AL1385" s="28">
        <v>0.46018599999999998</v>
      </c>
      <c r="AM1385" s="28">
        <v>0.46018599999999998</v>
      </c>
      <c r="AN1385" s="28">
        <v>0</v>
      </c>
      <c r="AO1385" s="28">
        <v>0</v>
      </c>
      <c r="AP1385" s="28">
        <v>3.0040936499999997</v>
      </c>
      <c r="AQ1385" s="28">
        <v>3.0040936499999997</v>
      </c>
      <c r="AR1385" s="28">
        <v>0</v>
      </c>
      <c r="AS1385" s="28">
        <v>0</v>
      </c>
      <c r="AT1385" s="28">
        <v>3.4642796499999999</v>
      </c>
      <c r="AU1385" s="28">
        <v>9.5037345599999998</v>
      </c>
      <c r="AV1385" s="28">
        <v>10.337926269999999</v>
      </c>
      <c r="AW1385" s="28">
        <v>19.841660829999999</v>
      </c>
      <c r="AX1385" s="28">
        <v>5.6414510000000001E-2</v>
      </c>
      <c r="AY1385" s="28">
        <v>0.22322685</v>
      </c>
      <c r="AZ1385" s="28">
        <v>19.562019469999999</v>
      </c>
    </row>
    <row r="1386" spans="2:52" x14ac:dyDescent="0.25">
      <c r="B1386" s="15" t="s">
        <v>1080</v>
      </c>
      <c r="C1386" s="28">
        <v>10.754935769999999</v>
      </c>
      <c r="D1386" s="28">
        <v>3.5162498399999995</v>
      </c>
      <c r="E1386" s="28">
        <v>1.2823360699999999</v>
      </c>
      <c r="F1386" s="28">
        <v>2.0261881599999998</v>
      </c>
      <c r="G1386" s="28">
        <v>0.20772560999999998</v>
      </c>
      <c r="H1386" s="28">
        <v>7.2386859300000008</v>
      </c>
      <c r="I1386" s="28">
        <v>0.45768818999999999</v>
      </c>
      <c r="J1386" s="28">
        <v>0.38309119000000003</v>
      </c>
      <c r="K1386" s="28">
        <v>4.6520446900000003</v>
      </c>
      <c r="L1386" s="28">
        <v>1.7458618600000002</v>
      </c>
      <c r="M1386" s="28">
        <v>86.765882700000006</v>
      </c>
      <c r="N1386" s="28">
        <v>84.493989999999997</v>
      </c>
      <c r="O1386" s="28">
        <v>7.3701829999999996E-2</v>
      </c>
      <c r="P1386" s="28">
        <v>1.5041224799999999</v>
      </c>
      <c r="Q1386" s="28">
        <v>0.69406838999999998</v>
      </c>
      <c r="R1386" s="28">
        <v>97.520818469999995</v>
      </c>
      <c r="S1386" s="28">
        <v>56.196033229999998</v>
      </c>
      <c r="T1386" s="28">
        <v>0.36187253999999996</v>
      </c>
      <c r="U1386" s="28">
        <v>6.65583042</v>
      </c>
      <c r="V1386" s="28">
        <v>0</v>
      </c>
      <c r="W1386" s="28">
        <v>0</v>
      </c>
      <c r="X1386" s="28">
        <v>1.4061938300000001</v>
      </c>
      <c r="Y1386" s="28">
        <v>8.7075147699999995</v>
      </c>
      <c r="Z1386" s="28">
        <v>1</v>
      </c>
      <c r="AA1386" s="28">
        <v>74.327444789999987</v>
      </c>
      <c r="AB1386" s="28">
        <v>23.193373680000001</v>
      </c>
      <c r="AC1386" s="28">
        <v>72.519701299999994</v>
      </c>
      <c r="AD1386" s="28">
        <v>72.519701299999994</v>
      </c>
      <c r="AE1386" s="28">
        <v>0</v>
      </c>
      <c r="AF1386" s="28">
        <v>0</v>
      </c>
      <c r="AG1386" s="28">
        <v>0</v>
      </c>
      <c r="AH1386" s="28">
        <v>0</v>
      </c>
      <c r="AI1386" s="28">
        <v>0</v>
      </c>
      <c r="AJ1386" s="28">
        <v>11.691010009999999</v>
      </c>
      <c r="AK1386" s="28">
        <v>84.210711310000008</v>
      </c>
      <c r="AL1386" s="28">
        <v>3.0131881000000003</v>
      </c>
      <c r="AM1386" s="28">
        <v>3.0131881000000003</v>
      </c>
      <c r="AN1386" s="28">
        <v>0</v>
      </c>
      <c r="AO1386" s="28">
        <v>0</v>
      </c>
      <c r="AP1386" s="28">
        <v>3.75</v>
      </c>
      <c r="AQ1386" s="28">
        <v>3.75</v>
      </c>
      <c r="AR1386" s="28">
        <v>0</v>
      </c>
      <c r="AS1386" s="28">
        <v>6.7509220499999998</v>
      </c>
      <c r="AT1386" s="28">
        <v>13.514110149999999</v>
      </c>
      <c r="AU1386" s="28">
        <v>93.889974840000008</v>
      </c>
      <c r="AV1386" s="28">
        <v>1.4298888000000001</v>
      </c>
      <c r="AW1386" s="28">
        <v>95.319863639999994</v>
      </c>
      <c r="AX1386" s="28">
        <v>2.8578836000000001</v>
      </c>
      <c r="AY1386" s="28">
        <v>78.898436310000008</v>
      </c>
      <c r="AZ1386" s="28">
        <v>13.563543729999999</v>
      </c>
    </row>
    <row r="1387" spans="2:52" x14ac:dyDescent="0.25">
      <c r="B1387" s="15" t="s">
        <v>1081</v>
      </c>
      <c r="C1387" s="28">
        <v>31.757217749999999</v>
      </c>
      <c r="D1387" s="28">
        <v>10.886945650000001</v>
      </c>
      <c r="E1387" s="28">
        <v>4.5378598300000004</v>
      </c>
      <c r="F1387" s="28">
        <v>5.6696154299999995</v>
      </c>
      <c r="G1387" s="28">
        <v>0.67947038999999998</v>
      </c>
      <c r="H1387" s="28">
        <v>20.870272100000001</v>
      </c>
      <c r="I1387" s="28">
        <v>2.0245196999999999</v>
      </c>
      <c r="J1387" s="28">
        <v>8.6158130899999996</v>
      </c>
      <c r="K1387" s="28">
        <v>7.0127605700000002</v>
      </c>
      <c r="L1387" s="28">
        <v>3.21717874</v>
      </c>
      <c r="M1387" s="28">
        <v>109.78267284</v>
      </c>
      <c r="N1387" s="28">
        <v>109.428444</v>
      </c>
      <c r="O1387" s="28">
        <v>0.35422884000000004</v>
      </c>
      <c r="P1387" s="28">
        <v>0</v>
      </c>
      <c r="Q1387" s="28">
        <v>0</v>
      </c>
      <c r="R1387" s="28">
        <v>141.53989059</v>
      </c>
      <c r="S1387" s="28">
        <v>41.005341389999998</v>
      </c>
      <c r="T1387" s="28">
        <v>3.9855915799999999</v>
      </c>
      <c r="U1387" s="28">
        <v>10.428821619999999</v>
      </c>
      <c r="V1387" s="28">
        <v>0</v>
      </c>
      <c r="W1387" s="28">
        <v>0</v>
      </c>
      <c r="X1387" s="28">
        <v>2.0291731399999997</v>
      </c>
      <c r="Y1387" s="28">
        <v>26.260750190000003</v>
      </c>
      <c r="Z1387" s="28">
        <v>6.6334770000000001E-2</v>
      </c>
      <c r="AA1387" s="28">
        <v>83.776012690000002</v>
      </c>
      <c r="AB1387" s="28">
        <v>57.763877899999997</v>
      </c>
      <c r="AC1387" s="28">
        <v>0</v>
      </c>
      <c r="AD1387" s="28">
        <v>0</v>
      </c>
      <c r="AE1387" s="28">
        <v>0</v>
      </c>
      <c r="AF1387" s="28">
        <v>0</v>
      </c>
      <c r="AG1387" s="28">
        <v>0</v>
      </c>
      <c r="AH1387" s="28">
        <v>0</v>
      </c>
      <c r="AI1387" s="28">
        <v>0</v>
      </c>
      <c r="AJ1387" s="28">
        <v>10.209363810000001</v>
      </c>
      <c r="AK1387" s="28">
        <v>10.209363810000001</v>
      </c>
      <c r="AL1387" s="28">
        <v>6.9840865899999995</v>
      </c>
      <c r="AM1387" s="28">
        <v>6.9840865899999995</v>
      </c>
      <c r="AN1387" s="28">
        <v>0</v>
      </c>
      <c r="AO1387" s="28">
        <v>0</v>
      </c>
      <c r="AP1387" s="28">
        <v>0.53539029000000005</v>
      </c>
      <c r="AQ1387" s="28">
        <v>0.53539029000000005</v>
      </c>
      <c r="AR1387" s="28">
        <v>0</v>
      </c>
      <c r="AS1387" s="28">
        <v>14.265146869999999</v>
      </c>
      <c r="AT1387" s="28">
        <v>21.784623750000002</v>
      </c>
      <c r="AU1387" s="28">
        <v>46.188617960000002</v>
      </c>
      <c r="AV1387" s="28">
        <v>81.429895129999991</v>
      </c>
      <c r="AW1387" s="28">
        <v>127.61851309000001</v>
      </c>
      <c r="AX1387" s="28">
        <v>1.88474684</v>
      </c>
      <c r="AY1387" s="28">
        <v>17.17285399</v>
      </c>
      <c r="AZ1387" s="28">
        <v>108.56091226000001</v>
      </c>
    </row>
    <row r="1388" spans="2:52" x14ac:dyDescent="0.25">
      <c r="B1388" s="15" t="s">
        <v>1082</v>
      </c>
      <c r="C1388" s="28">
        <v>21.740194429999999</v>
      </c>
      <c r="D1388" s="28">
        <v>9.8783230399999997</v>
      </c>
      <c r="E1388" s="28">
        <v>2.9716723499999995</v>
      </c>
      <c r="F1388" s="28">
        <v>6.2671017500000001</v>
      </c>
      <c r="G1388" s="28">
        <v>0.63954893999999995</v>
      </c>
      <c r="H1388" s="28">
        <v>11.861871389999999</v>
      </c>
      <c r="I1388" s="28">
        <v>0.76510590000000001</v>
      </c>
      <c r="J1388" s="28">
        <v>0.87363811000000002</v>
      </c>
      <c r="K1388" s="28">
        <v>7.9349830999999993</v>
      </c>
      <c r="L1388" s="28">
        <v>2.2881442799999996</v>
      </c>
      <c r="M1388" s="28">
        <v>166.65510481999999</v>
      </c>
      <c r="N1388" s="28">
        <v>166.491105</v>
      </c>
      <c r="O1388" s="28">
        <v>0.16399982000000002</v>
      </c>
      <c r="P1388" s="28">
        <v>0</v>
      </c>
      <c r="Q1388" s="28">
        <v>0</v>
      </c>
      <c r="R1388" s="28">
        <v>188.39529924999999</v>
      </c>
      <c r="S1388" s="28">
        <v>59.473657750000001</v>
      </c>
      <c r="T1388" s="28">
        <v>2.49401926</v>
      </c>
      <c r="U1388" s="28">
        <v>14.17607823</v>
      </c>
      <c r="V1388" s="28">
        <v>0</v>
      </c>
      <c r="W1388" s="28">
        <v>6.1576042400000004</v>
      </c>
      <c r="X1388" s="28">
        <v>11.77430094</v>
      </c>
      <c r="Y1388" s="28">
        <v>50.176645310000005</v>
      </c>
      <c r="Z1388" s="28">
        <v>1.6681406299999999</v>
      </c>
      <c r="AA1388" s="28">
        <v>145.92044635999997</v>
      </c>
      <c r="AB1388" s="28">
        <v>42.474852889999994</v>
      </c>
      <c r="AC1388" s="28">
        <v>0</v>
      </c>
      <c r="AD1388" s="28">
        <v>0</v>
      </c>
      <c r="AE1388" s="28">
        <v>0</v>
      </c>
      <c r="AF1388" s="28">
        <v>0</v>
      </c>
      <c r="AG1388" s="28">
        <v>0</v>
      </c>
      <c r="AH1388" s="28">
        <v>0</v>
      </c>
      <c r="AI1388" s="28">
        <v>0</v>
      </c>
      <c r="AJ1388" s="28">
        <v>0.57939070999999998</v>
      </c>
      <c r="AK1388" s="28">
        <v>0.57939070999999998</v>
      </c>
      <c r="AL1388" s="28">
        <v>15.833518679999999</v>
      </c>
      <c r="AM1388" s="28">
        <v>15.833518679999999</v>
      </c>
      <c r="AN1388" s="28">
        <v>0</v>
      </c>
      <c r="AO1388" s="28">
        <v>0</v>
      </c>
      <c r="AP1388" s="28">
        <v>1.8846153700000001</v>
      </c>
      <c r="AQ1388" s="28">
        <v>1.8846153700000001</v>
      </c>
      <c r="AR1388" s="28">
        <v>0</v>
      </c>
      <c r="AS1388" s="28">
        <v>0</v>
      </c>
      <c r="AT1388" s="28">
        <v>17.71813405</v>
      </c>
      <c r="AU1388" s="28">
        <v>25.33610955</v>
      </c>
      <c r="AV1388" s="28">
        <v>88.852697720000009</v>
      </c>
      <c r="AW1388" s="28">
        <v>114.18880727</v>
      </c>
      <c r="AX1388" s="28">
        <v>6.6429134000000003</v>
      </c>
      <c r="AY1388" s="28">
        <v>0</v>
      </c>
      <c r="AZ1388" s="28">
        <v>107.54589387</v>
      </c>
    </row>
    <row r="1389" spans="2:52" x14ac:dyDescent="0.25">
      <c r="B1389" s="15" t="s">
        <v>1083</v>
      </c>
      <c r="C1389" s="28">
        <v>12.9186455</v>
      </c>
      <c r="D1389" s="28">
        <v>2.8228620599999994</v>
      </c>
      <c r="E1389" s="28">
        <v>1.43386269</v>
      </c>
      <c r="F1389" s="28">
        <v>1.1255222</v>
      </c>
      <c r="G1389" s="28">
        <v>0.26347716999999998</v>
      </c>
      <c r="H1389" s="28">
        <v>10.09578344</v>
      </c>
      <c r="I1389" s="28">
        <v>0.33667217999999999</v>
      </c>
      <c r="J1389" s="28">
        <v>2.3684791600000001</v>
      </c>
      <c r="K1389" s="28">
        <v>7.3906320999999995</v>
      </c>
      <c r="L1389" s="28">
        <v>0</v>
      </c>
      <c r="M1389" s="28">
        <v>70.319159999999997</v>
      </c>
      <c r="N1389" s="28">
        <v>70.319159999999997</v>
      </c>
      <c r="O1389" s="28">
        <v>0</v>
      </c>
      <c r="P1389" s="28">
        <v>0</v>
      </c>
      <c r="Q1389" s="28">
        <v>0</v>
      </c>
      <c r="R1389" s="28">
        <v>83.237805499999993</v>
      </c>
      <c r="S1389" s="28">
        <v>36.550811359999997</v>
      </c>
      <c r="T1389" s="28">
        <v>3.07445148</v>
      </c>
      <c r="U1389" s="28">
        <v>9.9502685</v>
      </c>
      <c r="V1389" s="28">
        <v>0.4</v>
      </c>
      <c r="W1389" s="28">
        <v>5.95</v>
      </c>
      <c r="X1389" s="28">
        <v>8.1242180000000008</v>
      </c>
      <c r="Y1389" s="28">
        <v>11.880181260000001</v>
      </c>
      <c r="Z1389" s="28">
        <v>0.69923990000000003</v>
      </c>
      <c r="AA1389" s="28">
        <v>76.629170500000001</v>
      </c>
      <c r="AB1389" s="28">
        <v>6.6086349999999996</v>
      </c>
      <c r="AC1389" s="28">
        <v>2.6707506400000001</v>
      </c>
      <c r="AD1389" s="28">
        <v>0</v>
      </c>
      <c r="AE1389" s="28">
        <v>0</v>
      </c>
      <c r="AF1389" s="28">
        <v>2.6707506400000001</v>
      </c>
      <c r="AG1389" s="28">
        <v>0</v>
      </c>
      <c r="AH1389" s="28">
        <v>0</v>
      </c>
      <c r="AI1389" s="28">
        <v>0</v>
      </c>
      <c r="AJ1389" s="28">
        <v>7.092685E-2</v>
      </c>
      <c r="AK1389" s="28">
        <v>2.7416774900000003</v>
      </c>
      <c r="AL1389" s="28">
        <v>0.13</v>
      </c>
      <c r="AM1389" s="28">
        <v>0.13</v>
      </c>
      <c r="AN1389" s="28">
        <v>0</v>
      </c>
      <c r="AO1389" s="28">
        <v>0</v>
      </c>
      <c r="AP1389" s="28">
        <v>1.38366882</v>
      </c>
      <c r="AQ1389" s="28">
        <v>1.38366882</v>
      </c>
      <c r="AR1389" s="28">
        <v>0</v>
      </c>
      <c r="AS1389" s="28">
        <v>1.5522703500000001</v>
      </c>
      <c r="AT1389" s="28">
        <v>3.06593917</v>
      </c>
      <c r="AU1389" s="28">
        <v>6.2843733200000003</v>
      </c>
      <c r="AV1389" s="28">
        <v>10.39176479</v>
      </c>
      <c r="AW1389" s="28">
        <v>16.67613811</v>
      </c>
      <c r="AX1389" s="28">
        <v>0</v>
      </c>
      <c r="AY1389" s="28">
        <v>3.8722469500000001</v>
      </c>
      <c r="AZ1389" s="28">
        <v>12.803891160000001</v>
      </c>
    </row>
    <row r="1390" spans="2:52" x14ac:dyDescent="0.25">
      <c r="B1390" s="15" t="s">
        <v>1084</v>
      </c>
      <c r="C1390" s="28">
        <v>16.661710320000001</v>
      </c>
      <c r="D1390" s="28">
        <v>3.8521194699999999</v>
      </c>
      <c r="E1390" s="28">
        <v>1.2953047099999999</v>
      </c>
      <c r="F1390" s="28">
        <v>2.2025176499999999</v>
      </c>
      <c r="G1390" s="28">
        <v>0.35429710999999997</v>
      </c>
      <c r="H1390" s="28">
        <v>12.809590849999999</v>
      </c>
      <c r="I1390" s="28">
        <v>2.1337445900000001</v>
      </c>
      <c r="J1390" s="28">
        <v>1.06121793</v>
      </c>
      <c r="K1390" s="28">
        <v>7.0395215000000002</v>
      </c>
      <c r="L1390" s="28">
        <v>2.5751068300000002</v>
      </c>
      <c r="M1390" s="28">
        <v>86.551581349999992</v>
      </c>
      <c r="N1390" s="28">
        <v>86.387810999999999</v>
      </c>
      <c r="O1390" s="28">
        <v>0.16377035000000001</v>
      </c>
      <c r="P1390" s="28">
        <v>0</v>
      </c>
      <c r="Q1390" s="28">
        <v>0</v>
      </c>
      <c r="R1390" s="28">
        <v>103.21329166999999</v>
      </c>
      <c r="S1390" s="28">
        <v>48.529963909999999</v>
      </c>
      <c r="T1390" s="28">
        <v>2.7601893099999999</v>
      </c>
      <c r="U1390" s="28">
        <v>7.2554492599999998</v>
      </c>
      <c r="V1390" s="28">
        <v>0</v>
      </c>
      <c r="W1390" s="28">
        <v>1.589985</v>
      </c>
      <c r="X1390" s="28">
        <v>4.3705248399999999</v>
      </c>
      <c r="Y1390" s="28">
        <v>10.763101470000001</v>
      </c>
      <c r="Z1390" s="28">
        <v>0</v>
      </c>
      <c r="AA1390" s="28">
        <v>75.269213789999995</v>
      </c>
      <c r="AB1390" s="28">
        <v>27.944077879999998</v>
      </c>
      <c r="AC1390" s="28">
        <v>0</v>
      </c>
      <c r="AD1390" s="28">
        <v>0</v>
      </c>
      <c r="AE1390" s="28">
        <v>0</v>
      </c>
      <c r="AF1390" s="28">
        <v>0</v>
      </c>
      <c r="AG1390" s="28">
        <v>0</v>
      </c>
      <c r="AH1390" s="28">
        <v>0</v>
      </c>
      <c r="AI1390" s="28">
        <v>0</v>
      </c>
      <c r="AJ1390" s="28">
        <v>1.7179262500000001</v>
      </c>
      <c r="AK1390" s="28">
        <v>1.7179262500000001</v>
      </c>
      <c r="AL1390" s="28">
        <v>5.2320368100000003</v>
      </c>
      <c r="AM1390" s="28">
        <v>5.2320368100000003</v>
      </c>
      <c r="AN1390" s="28">
        <v>0</v>
      </c>
      <c r="AO1390" s="28">
        <v>0</v>
      </c>
      <c r="AP1390" s="28">
        <v>4.5179693899999993</v>
      </c>
      <c r="AQ1390" s="28">
        <v>4.5179693899999993</v>
      </c>
      <c r="AR1390" s="28">
        <v>0</v>
      </c>
      <c r="AS1390" s="28">
        <v>0</v>
      </c>
      <c r="AT1390" s="28">
        <v>9.7500061999999996</v>
      </c>
      <c r="AU1390" s="28">
        <v>19.911997929999998</v>
      </c>
      <c r="AV1390" s="28">
        <v>54.355426779999995</v>
      </c>
      <c r="AW1390" s="28">
        <v>74.26742471</v>
      </c>
      <c r="AX1390" s="28">
        <v>4.1910622699999998</v>
      </c>
      <c r="AY1390" s="28">
        <v>3.8449143700000001</v>
      </c>
      <c r="AZ1390" s="28">
        <v>66.231448069999999</v>
      </c>
    </row>
    <row r="1391" spans="2:52" x14ac:dyDescent="0.25">
      <c r="B1391" s="15" t="s">
        <v>1085</v>
      </c>
      <c r="C1391" s="28">
        <v>18.484043549999996</v>
      </c>
      <c r="D1391" s="28">
        <v>3.7117754199999995</v>
      </c>
      <c r="E1391" s="28">
        <v>1.7295394900000001</v>
      </c>
      <c r="F1391" s="28">
        <v>1.7289436499999999</v>
      </c>
      <c r="G1391" s="28">
        <v>0.25329227999999998</v>
      </c>
      <c r="H1391" s="28">
        <v>14.772268129999999</v>
      </c>
      <c r="I1391" s="28">
        <v>1.8291651299999998</v>
      </c>
      <c r="J1391" s="28">
        <v>3.7223242599999997</v>
      </c>
      <c r="K1391" s="28">
        <v>8.6650529000000009</v>
      </c>
      <c r="L1391" s="28">
        <v>0.55572583999999992</v>
      </c>
      <c r="M1391" s="28">
        <v>88.937609729999991</v>
      </c>
      <c r="N1391" s="28">
        <v>87.010450000000006</v>
      </c>
      <c r="O1391" s="28">
        <v>8.916491E-2</v>
      </c>
      <c r="P1391" s="28">
        <v>0</v>
      </c>
      <c r="Q1391" s="28">
        <v>1.83799482</v>
      </c>
      <c r="R1391" s="28">
        <v>107.42165327999999</v>
      </c>
      <c r="S1391" s="28">
        <v>57.235423900000001</v>
      </c>
      <c r="T1391" s="28">
        <v>1.32592497</v>
      </c>
      <c r="U1391" s="28">
        <v>8.3122559999999996</v>
      </c>
      <c r="V1391" s="28">
        <v>0</v>
      </c>
      <c r="W1391" s="28">
        <v>0</v>
      </c>
      <c r="X1391" s="28">
        <v>3.0727609999999999</v>
      </c>
      <c r="Y1391" s="28">
        <v>12.010377999999999</v>
      </c>
      <c r="Z1391" s="28">
        <v>0.84523999999999999</v>
      </c>
      <c r="AA1391" s="28">
        <v>82.801983870000001</v>
      </c>
      <c r="AB1391" s="28">
        <v>24.61966941</v>
      </c>
      <c r="AC1391" s="28">
        <v>0</v>
      </c>
      <c r="AD1391" s="28">
        <v>0</v>
      </c>
      <c r="AE1391" s="28">
        <v>0</v>
      </c>
      <c r="AF1391" s="28">
        <v>0</v>
      </c>
      <c r="AG1391" s="28">
        <v>0</v>
      </c>
      <c r="AH1391" s="28">
        <v>0</v>
      </c>
      <c r="AI1391" s="28">
        <v>0</v>
      </c>
      <c r="AJ1391" s="28">
        <v>0</v>
      </c>
      <c r="AK1391" s="28">
        <v>0</v>
      </c>
      <c r="AL1391" s="28">
        <v>10.081572030000002</v>
      </c>
      <c r="AM1391" s="28">
        <v>6.0862601200000004</v>
      </c>
      <c r="AN1391" s="28">
        <v>3.9953119100000003</v>
      </c>
      <c r="AO1391" s="28">
        <v>0</v>
      </c>
      <c r="AP1391" s="28">
        <v>1.79582245</v>
      </c>
      <c r="AQ1391" s="28">
        <v>1.79582245</v>
      </c>
      <c r="AR1391" s="28">
        <v>0</v>
      </c>
      <c r="AS1391" s="28">
        <v>0</v>
      </c>
      <c r="AT1391" s="28">
        <v>11.877394480000001</v>
      </c>
      <c r="AU1391" s="28">
        <v>12.742274929999999</v>
      </c>
      <c r="AV1391" s="28">
        <v>71.811244379999991</v>
      </c>
      <c r="AW1391" s="28">
        <v>84.553519309999999</v>
      </c>
      <c r="AX1391" s="28">
        <v>0</v>
      </c>
      <c r="AY1391" s="28">
        <v>13.60200071</v>
      </c>
      <c r="AZ1391" s="28">
        <v>70.9515186</v>
      </c>
    </row>
    <row r="1392" spans="2:52" x14ac:dyDescent="0.25">
      <c r="B1392" s="15" t="s">
        <v>1086</v>
      </c>
      <c r="C1392" s="28">
        <v>9.1632053800000008</v>
      </c>
      <c r="D1392" s="28">
        <v>2.1921123499999999</v>
      </c>
      <c r="E1392" s="28">
        <v>1.3406733900000001</v>
      </c>
      <c r="F1392" s="28">
        <v>0.68640181999999994</v>
      </c>
      <c r="G1392" s="28">
        <v>0.16503714000000003</v>
      </c>
      <c r="H1392" s="28">
        <v>6.9710930300000005</v>
      </c>
      <c r="I1392" s="28">
        <v>0.20763204999999998</v>
      </c>
      <c r="J1392" s="28">
        <v>0.65267461999999998</v>
      </c>
      <c r="K1392" s="28">
        <v>6.1107863600000005</v>
      </c>
      <c r="L1392" s="28">
        <v>0</v>
      </c>
      <c r="M1392" s="28">
        <v>147.90328880000001</v>
      </c>
      <c r="N1392" s="28">
        <v>147.83706000000001</v>
      </c>
      <c r="O1392" s="28">
        <v>6.6228800000000004E-2</v>
      </c>
      <c r="P1392" s="28">
        <v>0</v>
      </c>
      <c r="Q1392" s="28">
        <v>0</v>
      </c>
      <c r="R1392" s="28">
        <v>157.06649418000001</v>
      </c>
      <c r="S1392" s="28">
        <v>86.907846079999999</v>
      </c>
      <c r="T1392" s="28">
        <v>0.87905820999999995</v>
      </c>
      <c r="U1392" s="28">
        <v>12.81438069</v>
      </c>
      <c r="V1392" s="28">
        <v>0</v>
      </c>
      <c r="W1392" s="28">
        <v>0</v>
      </c>
      <c r="X1392" s="28">
        <v>13.0753523</v>
      </c>
      <c r="Y1392" s="28">
        <v>1.98681368</v>
      </c>
      <c r="Z1392" s="28">
        <v>2.51893118</v>
      </c>
      <c r="AA1392" s="28">
        <v>118.18238214</v>
      </c>
      <c r="AB1392" s="28">
        <v>38.884112040000005</v>
      </c>
      <c r="AC1392" s="28">
        <v>0</v>
      </c>
      <c r="AD1392" s="28">
        <v>0</v>
      </c>
      <c r="AE1392" s="28">
        <v>0</v>
      </c>
      <c r="AF1392" s="28">
        <v>0</v>
      </c>
      <c r="AG1392" s="28">
        <v>0</v>
      </c>
      <c r="AH1392" s="28">
        <v>0</v>
      </c>
      <c r="AI1392" s="28">
        <v>0</v>
      </c>
      <c r="AJ1392" s="28">
        <v>0.10521919</v>
      </c>
      <c r="AK1392" s="28">
        <v>0.10521919</v>
      </c>
      <c r="AL1392" s="28">
        <v>4.7699999999999996</v>
      </c>
      <c r="AM1392" s="28">
        <v>4.7699999999999996</v>
      </c>
      <c r="AN1392" s="28">
        <v>0</v>
      </c>
      <c r="AO1392" s="28">
        <v>0</v>
      </c>
      <c r="AP1392" s="28">
        <v>5.4746735599999994</v>
      </c>
      <c r="AQ1392" s="28">
        <v>5.4746735599999994</v>
      </c>
      <c r="AR1392" s="28">
        <v>0</v>
      </c>
      <c r="AS1392" s="28">
        <v>0</v>
      </c>
      <c r="AT1392" s="28">
        <v>10.244673559999999</v>
      </c>
      <c r="AU1392" s="28">
        <v>28.744657669999999</v>
      </c>
      <c r="AV1392" s="28">
        <v>13.598798309999999</v>
      </c>
      <c r="AW1392" s="28">
        <v>42.343455980000002</v>
      </c>
      <c r="AX1392" s="28">
        <v>0</v>
      </c>
      <c r="AY1392" s="28">
        <v>0</v>
      </c>
      <c r="AZ1392" s="28">
        <v>42.343455980000002</v>
      </c>
    </row>
    <row r="1393" spans="2:52" x14ac:dyDescent="0.25">
      <c r="B1393" s="15" t="s">
        <v>1087</v>
      </c>
      <c r="C1393" s="28">
        <v>20.409947280000001</v>
      </c>
      <c r="D1393" s="28">
        <v>11.327888819999998</v>
      </c>
      <c r="E1393" s="28">
        <v>2.7710310499999999</v>
      </c>
      <c r="F1393" s="28">
        <v>8.1330367399999997</v>
      </c>
      <c r="G1393" s="28">
        <v>0.42382103000000004</v>
      </c>
      <c r="H1393" s="28">
        <v>9.0820584600000007</v>
      </c>
      <c r="I1393" s="28">
        <v>1.12424978</v>
      </c>
      <c r="J1393" s="28">
        <v>0.79932205000000001</v>
      </c>
      <c r="K1393" s="28">
        <v>6.9076023600000003</v>
      </c>
      <c r="L1393" s="28">
        <v>0.25088427000000002</v>
      </c>
      <c r="M1393" s="28">
        <v>110.94000448999999</v>
      </c>
      <c r="N1393" s="28">
        <v>110.68533100000001</v>
      </c>
      <c r="O1393" s="28">
        <v>0.17427598999999999</v>
      </c>
      <c r="P1393" s="28">
        <v>8.0397499999999997E-2</v>
      </c>
      <c r="Q1393" s="28">
        <v>0</v>
      </c>
      <c r="R1393" s="28">
        <v>131.34995176999999</v>
      </c>
      <c r="S1393" s="28">
        <v>55.957773830000001</v>
      </c>
      <c r="T1393" s="28">
        <v>0.85903404000000005</v>
      </c>
      <c r="U1393" s="28">
        <v>8.1512259100000009</v>
      </c>
      <c r="V1393" s="28">
        <v>0</v>
      </c>
      <c r="W1393" s="28">
        <v>0</v>
      </c>
      <c r="X1393" s="28">
        <v>7.0256126399999994</v>
      </c>
      <c r="Y1393" s="28">
        <v>12.15178822</v>
      </c>
      <c r="Z1393" s="28">
        <v>0.70192567000000006</v>
      </c>
      <c r="AA1393" s="28">
        <v>84.847360309999999</v>
      </c>
      <c r="AB1393" s="28">
        <v>46.502591459999998</v>
      </c>
      <c r="AC1393" s="28">
        <v>0</v>
      </c>
      <c r="AD1393" s="28">
        <v>0</v>
      </c>
      <c r="AE1393" s="28">
        <v>0</v>
      </c>
      <c r="AF1393" s="28">
        <v>0</v>
      </c>
      <c r="AG1393" s="28">
        <v>0</v>
      </c>
      <c r="AH1393" s="28">
        <v>0</v>
      </c>
      <c r="AI1393" s="28">
        <v>0</v>
      </c>
      <c r="AJ1393" s="28">
        <v>0.64633693999999997</v>
      </c>
      <c r="AK1393" s="28">
        <v>0.64633693999999997</v>
      </c>
      <c r="AL1393" s="28">
        <v>9.2956277299999996</v>
      </c>
      <c r="AM1393" s="28">
        <v>9.2956277299999996</v>
      </c>
      <c r="AN1393" s="28">
        <v>0</v>
      </c>
      <c r="AO1393" s="28">
        <v>0</v>
      </c>
      <c r="AP1393" s="28">
        <v>7.5496949000000004</v>
      </c>
      <c r="AQ1393" s="28">
        <v>7.5496949000000004</v>
      </c>
      <c r="AR1393" s="28">
        <v>0</v>
      </c>
      <c r="AS1393" s="28">
        <v>0</v>
      </c>
      <c r="AT1393" s="28">
        <v>16.845322630000002</v>
      </c>
      <c r="AU1393" s="28">
        <v>30.303605770000001</v>
      </c>
      <c r="AV1393" s="28">
        <v>42.792078359999998</v>
      </c>
      <c r="AW1393" s="28">
        <v>73.095684129999995</v>
      </c>
      <c r="AX1393" s="28">
        <v>0.55761314000000006</v>
      </c>
      <c r="AY1393" s="28">
        <v>9.9922430700000007</v>
      </c>
      <c r="AZ1393" s="28">
        <v>62.545827920000001</v>
      </c>
    </row>
    <row r="1394" spans="2:52" x14ac:dyDescent="0.25">
      <c r="B1394" s="15" t="s">
        <v>1088</v>
      </c>
      <c r="C1394" s="28">
        <v>23.863196609999999</v>
      </c>
      <c r="D1394" s="28">
        <v>9.4308260299999986</v>
      </c>
      <c r="E1394" s="28">
        <v>3.2844573700000002</v>
      </c>
      <c r="F1394" s="28">
        <v>5.7137829900000003</v>
      </c>
      <c r="G1394" s="28">
        <v>0.43258566999999998</v>
      </c>
      <c r="H1394" s="28">
        <v>14.432370580000001</v>
      </c>
      <c r="I1394" s="28">
        <v>1.7507720500000001</v>
      </c>
      <c r="J1394" s="28">
        <v>1.27716878</v>
      </c>
      <c r="K1394" s="28">
        <v>11.338532499999999</v>
      </c>
      <c r="L1394" s="28">
        <v>6.5897250000000004E-2</v>
      </c>
      <c r="M1394" s="28">
        <v>99.922856249999995</v>
      </c>
      <c r="N1394" s="28">
        <v>97.724396999999996</v>
      </c>
      <c r="O1394" s="28">
        <v>3.5523289999999999E-2</v>
      </c>
      <c r="P1394" s="28">
        <v>7.4999999999999997E-3</v>
      </c>
      <c r="Q1394" s="28">
        <v>2.1554359600000002</v>
      </c>
      <c r="R1394" s="28">
        <v>123.78605286</v>
      </c>
      <c r="S1394" s="28">
        <v>55.946042929999997</v>
      </c>
      <c r="T1394" s="28">
        <v>1.82459053</v>
      </c>
      <c r="U1394" s="28">
        <v>9.9987064600000011</v>
      </c>
      <c r="V1394" s="28">
        <v>0</v>
      </c>
      <c r="W1394" s="28">
        <v>0</v>
      </c>
      <c r="X1394" s="28">
        <v>20.322301679999999</v>
      </c>
      <c r="Y1394" s="28">
        <v>25.331870609999999</v>
      </c>
      <c r="Z1394" s="28">
        <v>0</v>
      </c>
      <c r="AA1394" s="28">
        <v>113.42351221</v>
      </c>
      <c r="AB1394" s="28">
        <v>10.36254065</v>
      </c>
      <c r="AC1394" s="28">
        <v>4.5500000000000002E-3</v>
      </c>
      <c r="AD1394" s="28">
        <v>0</v>
      </c>
      <c r="AE1394" s="28">
        <v>0</v>
      </c>
      <c r="AF1394" s="28">
        <v>4.5500000000000002E-3</v>
      </c>
      <c r="AG1394" s="28">
        <v>0</v>
      </c>
      <c r="AH1394" s="28">
        <v>0</v>
      </c>
      <c r="AI1394" s="28">
        <v>0</v>
      </c>
      <c r="AJ1394" s="28">
        <v>13.20901463</v>
      </c>
      <c r="AK1394" s="28">
        <v>13.21356463</v>
      </c>
      <c r="AL1394" s="28">
        <v>9.707117349999999</v>
      </c>
      <c r="AM1394" s="28">
        <v>9.707117349999999</v>
      </c>
      <c r="AN1394" s="28">
        <v>0</v>
      </c>
      <c r="AO1394" s="28">
        <v>0</v>
      </c>
      <c r="AP1394" s="28">
        <v>0</v>
      </c>
      <c r="AQ1394" s="28">
        <v>0</v>
      </c>
      <c r="AR1394" s="28">
        <v>0</v>
      </c>
      <c r="AS1394" s="28">
        <v>0.53950664999999998</v>
      </c>
      <c r="AT1394" s="28">
        <v>10.246624000000001</v>
      </c>
      <c r="AU1394" s="28">
        <v>13.329481280000001</v>
      </c>
      <c r="AV1394" s="28">
        <v>8.7950196700000003</v>
      </c>
      <c r="AW1394" s="28">
        <v>22.124500949999998</v>
      </c>
      <c r="AX1394" s="28">
        <v>0</v>
      </c>
      <c r="AY1394" s="28">
        <v>4.7582255399999998</v>
      </c>
      <c r="AZ1394" s="28">
        <v>17.36627541</v>
      </c>
    </row>
    <row r="1395" spans="2:52" x14ac:dyDescent="0.25">
      <c r="B1395" s="15" t="s">
        <v>937</v>
      </c>
      <c r="C1395" s="28">
        <v>3.7582766699999999</v>
      </c>
      <c r="D1395" s="28">
        <v>1.2875530199999998</v>
      </c>
      <c r="E1395" s="28">
        <v>0.72039324999999999</v>
      </c>
      <c r="F1395" s="28">
        <v>0.43562360999999999</v>
      </c>
      <c r="G1395" s="28">
        <v>0.13153616000000001</v>
      </c>
      <c r="H1395" s="28">
        <v>2.47072365</v>
      </c>
      <c r="I1395" s="28">
        <v>0.42673471999999996</v>
      </c>
      <c r="J1395" s="28">
        <v>0.59693099999999999</v>
      </c>
      <c r="K1395" s="28">
        <v>1.2553228300000001</v>
      </c>
      <c r="L1395" s="28">
        <v>0.19173510000000002</v>
      </c>
      <c r="M1395" s="28">
        <v>100.069119</v>
      </c>
      <c r="N1395" s="28">
        <v>99.775119000000004</v>
      </c>
      <c r="O1395" s="28">
        <v>0</v>
      </c>
      <c r="P1395" s="28">
        <v>0</v>
      </c>
      <c r="Q1395" s="28">
        <v>0.29399999999999998</v>
      </c>
      <c r="R1395" s="28">
        <v>103.82739567</v>
      </c>
      <c r="S1395" s="28">
        <v>56.714138909999996</v>
      </c>
      <c r="T1395" s="28">
        <v>1.2290038000000001</v>
      </c>
      <c r="U1395" s="28">
        <v>8.4161203100000002</v>
      </c>
      <c r="V1395" s="28">
        <v>0</v>
      </c>
      <c r="W1395" s="28">
        <v>0</v>
      </c>
      <c r="X1395" s="28">
        <v>4.36201536</v>
      </c>
      <c r="Y1395" s="28">
        <v>15.418099550000001</v>
      </c>
      <c r="Z1395" s="28">
        <v>0</v>
      </c>
      <c r="AA1395" s="28">
        <v>86.139377929999995</v>
      </c>
      <c r="AB1395" s="28">
        <v>17.688017739999999</v>
      </c>
      <c r="AC1395" s="28">
        <v>0</v>
      </c>
      <c r="AD1395" s="28">
        <v>0</v>
      </c>
      <c r="AE1395" s="28">
        <v>0</v>
      </c>
      <c r="AF1395" s="28">
        <v>0</v>
      </c>
      <c r="AG1395" s="28">
        <v>0</v>
      </c>
      <c r="AH1395" s="28">
        <v>0</v>
      </c>
      <c r="AI1395" s="28">
        <v>0</v>
      </c>
      <c r="AJ1395" s="28">
        <v>0</v>
      </c>
      <c r="AK1395" s="28">
        <v>0</v>
      </c>
      <c r="AL1395" s="28">
        <v>5.7565292699999997</v>
      </c>
      <c r="AM1395" s="28">
        <v>5.7565292699999997</v>
      </c>
      <c r="AN1395" s="28">
        <v>0</v>
      </c>
      <c r="AO1395" s="28">
        <v>0</v>
      </c>
      <c r="AP1395" s="28">
        <v>0</v>
      </c>
      <c r="AQ1395" s="28">
        <v>0</v>
      </c>
      <c r="AR1395" s="28">
        <v>0</v>
      </c>
      <c r="AS1395" s="28">
        <v>0</v>
      </c>
      <c r="AT1395" s="28">
        <v>5.7565292699999997</v>
      </c>
      <c r="AU1395" s="28">
        <v>11.93148847</v>
      </c>
      <c r="AV1395" s="28">
        <v>20.42052515</v>
      </c>
      <c r="AW1395" s="28">
        <v>32.352013620000001</v>
      </c>
      <c r="AX1395" s="28">
        <v>7.4327759999999993E-2</v>
      </c>
      <c r="AY1395" s="28">
        <v>0</v>
      </c>
      <c r="AZ1395" s="28">
        <v>32.277685859999998</v>
      </c>
    </row>
    <row r="1396" spans="2:52" x14ac:dyDescent="0.25">
      <c r="B1396" s="15" t="s">
        <v>1089</v>
      </c>
      <c r="C1396" s="28">
        <v>77.880657799999994</v>
      </c>
      <c r="D1396" s="28">
        <v>29.713619140000006</v>
      </c>
      <c r="E1396" s="28">
        <v>12.405142690000002</v>
      </c>
      <c r="F1396" s="28">
        <v>14.91970476</v>
      </c>
      <c r="G1396" s="28">
        <v>2.38877169</v>
      </c>
      <c r="H1396" s="28">
        <v>48.167038659999996</v>
      </c>
      <c r="I1396" s="28">
        <v>5.3941647999999995</v>
      </c>
      <c r="J1396" s="28">
        <v>2.3866530200000002</v>
      </c>
      <c r="K1396" s="28">
        <v>37.061555909999996</v>
      </c>
      <c r="L1396" s="28">
        <v>3.32466493</v>
      </c>
      <c r="M1396" s="28">
        <v>156.06967362999998</v>
      </c>
      <c r="N1396" s="28">
        <v>155.727192</v>
      </c>
      <c r="O1396" s="28">
        <v>0.34248162999999998</v>
      </c>
      <c r="P1396" s="28">
        <v>0</v>
      </c>
      <c r="Q1396" s="28">
        <v>0</v>
      </c>
      <c r="R1396" s="28">
        <v>233.95033143000001</v>
      </c>
      <c r="S1396" s="28">
        <v>115.68156106000001</v>
      </c>
      <c r="T1396" s="28">
        <v>3.8786426299999999</v>
      </c>
      <c r="U1396" s="28">
        <v>9.9812920500000004</v>
      </c>
      <c r="V1396" s="28">
        <v>0</v>
      </c>
      <c r="W1396" s="28">
        <v>0</v>
      </c>
      <c r="X1396" s="28">
        <v>2.6165627300000001</v>
      </c>
      <c r="Y1396" s="28">
        <v>43.089637670000002</v>
      </c>
      <c r="Z1396" s="28">
        <v>0</v>
      </c>
      <c r="AA1396" s="28">
        <v>175.24769613999999</v>
      </c>
      <c r="AB1396" s="28">
        <v>58.702635289999996</v>
      </c>
      <c r="AC1396" s="28">
        <v>0</v>
      </c>
      <c r="AD1396" s="28">
        <v>0</v>
      </c>
      <c r="AE1396" s="28">
        <v>0</v>
      </c>
      <c r="AF1396" s="28">
        <v>0</v>
      </c>
      <c r="AG1396" s="28">
        <v>103.93644999999999</v>
      </c>
      <c r="AH1396" s="28">
        <v>103.93644999999999</v>
      </c>
      <c r="AI1396" s="28">
        <v>0</v>
      </c>
      <c r="AJ1396" s="28">
        <v>0</v>
      </c>
      <c r="AK1396" s="28">
        <v>103.93644999999999</v>
      </c>
      <c r="AL1396" s="28">
        <v>30.6954514</v>
      </c>
      <c r="AM1396" s="28">
        <v>30.6954514</v>
      </c>
      <c r="AN1396" s="28">
        <v>0</v>
      </c>
      <c r="AO1396" s="28">
        <v>0</v>
      </c>
      <c r="AP1396" s="28">
        <v>0</v>
      </c>
      <c r="AQ1396" s="28">
        <v>0</v>
      </c>
      <c r="AR1396" s="28">
        <v>0</v>
      </c>
      <c r="AS1396" s="28">
        <v>0</v>
      </c>
      <c r="AT1396" s="28">
        <v>30.6954514</v>
      </c>
      <c r="AU1396" s="28">
        <v>131.94363389</v>
      </c>
      <c r="AV1396" s="28">
        <v>76.658062000000001</v>
      </c>
      <c r="AW1396" s="28">
        <v>208.60169589</v>
      </c>
      <c r="AX1396" s="28">
        <v>11.31016812</v>
      </c>
      <c r="AY1396" s="28">
        <v>44.727224130000003</v>
      </c>
      <c r="AZ1396" s="28">
        <v>152.56430364000002</v>
      </c>
    </row>
    <row r="1397" spans="2:52" x14ac:dyDescent="0.25">
      <c r="B1397" s="15" t="s">
        <v>1090</v>
      </c>
      <c r="C1397" s="28">
        <v>50.950905310000003</v>
      </c>
      <c r="D1397" s="28">
        <v>20.905238920000002</v>
      </c>
      <c r="E1397" s="28">
        <v>5.264301220000001</v>
      </c>
      <c r="F1397" s="28">
        <v>14.29412366</v>
      </c>
      <c r="G1397" s="28">
        <v>1.3468140399999999</v>
      </c>
      <c r="H1397" s="28">
        <v>30.045666390000001</v>
      </c>
      <c r="I1397" s="28">
        <v>5.6098570800000003</v>
      </c>
      <c r="J1397" s="28">
        <v>3.2027799400000001</v>
      </c>
      <c r="K1397" s="28">
        <v>16.559782250000001</v>
      </c>
      <c r="L1397" s="28">
        <v>4.6732471200000001</v>
      </c>
      <c r="M1397" s="28">
        <v>163.235116</v>
      </c>
      <c r="N1397" s="28">
        <v>159.26494199999999</v>
      </c>
      <c r="O1397" s="28">
        <v>3.9701740000000001</v>
      </c>
      <c r="P1397" s="28">
        <v>0</v>
      </c>
      <c r="Q1397" s="28">
        <v>0</v>
      </c>
      <c r="R1397" s="28">
        <v>214.18602131</v>
      </c>
      <c r="S1397" s="28">
        <v>130.94735184000001</v>
      </c>
      <c r="T1397" s="28">
        <v>6.3532464000000006</v>
      </c>
      <c r="U1397" s="28">
        <v>12.43928015</v>
      </c>
      <c r="V1397" s="28">
        <v>0</v>
      </c>
      <c r="W1397" s="28">
        <v>0</v>
      </c>
      <c r="X1397" s="28">
        <v>4.3581971399999997</v>
      </c>
      <c r="Y1397" s="28">
        <v>31.678960059999998</v>
      </c>
      <c r="Z1397" s="28">
        <v>0</v>
      </c>
      <c r="AA1397" s="28">
        <v>185.77703559</v>
      </c>
      <c r="AB1397" s="28">
        <v>28.40898572</v>
      </c>
      <c r="AC1397" s="28">
        <v>0</v>
      </c>
      <c r="AD1397" s="28">
        <v>0</v>
      </c>
      <c r="AE1397" s="28">
        <v>0</v>
      </c>
      <c r="AF1397" s="28">
        <v>0</v>
      </c>
      <c r="AG1397" s="28">
        <v>0</v>
      </c>
      <c r="AH1397" s="28">
        <v>0</v>
      </c>
      <c r="AI1397" s="28">
        <v>0</v>
      </c>
      <c r="AJ1397" s="28">
        <v>0</v>
      </c>
      <c r="AK1397" s="28">
        <v>0</v>
      </c>
      <c r="AL1397" s="28">
        <v>1.2060291200000002</v>
      </c>
      <c r="AM1397" s="28">
        <v>1.2060291200000002</v>
      </c>
      <c r="AN1397" s="28">
        <v>0</v>
      </c>
      <c r="AO1397" s="28">
        <v>0</v>
      </c>
      <c r="AP1397" s="28">
        <v>4.4444444400000007</v>
      </c>
      <c r="AQ1397" s="28">
        <v>4.4444444400000007</v>
      </c>
      <c r="AR1397" s="28">
        <v>0</v>
      </c>
      <c r="AS1397" s="28">
        <v>0</v>
      </c>
      <c r="AT1397" s="28">
        <v>5.6504735600000009</v>
      </c>
      <c r="AU1397" s="28">
        <v>22.758512159999999</v>
      </c>
      <c r="AV1397" s="28">
        <v>21.732195829999998</v>
      </c>
      <c r="AW1397" s="28">
        <v>44.490707989999997</v>
      </c>
      <c r="AX1397" s="28">
        <v>0</v>
      </c>
      <c r="AY1397" s="28">
        <v>0</v>
      </c>
      <c r="AZ1397" s="28">
        <v>44.490707989999997</v>
      </c>
    </row>
    <row r="1398" spans="2:52" x14ac:dyDescent="0.25">
      <c r="B1398" s="15" t="s">
        <v>1091</v>
      </c>
      <c r="C1398" s="28">
        <v>24.865981519999998</v>
      </c>
      <c r="D1398" s="28">
        <v>4.9090793699999997</v>
      </c>
      <c r="E1398" s="28">
        <v>2.27922519</v>
      </c>
      <c r="F1398" s="28">
        <v>2.45083998</v>
      </c>
      <c r="G1398" s="28">
        <v>0.17901420000000001</v>
      </c>
      <c r="H1398" s="28">
        <v>19.956902149999998</v>
      </c>
      <c r="I1398" s="28">
        <v>1.0950718899999998</v>
      </c>
      <c r="J1398" s="28">
        <v>1.11176059</v>
      </c>
      <c r="K1398" s="28">
        <v>14.26599085</v>
      </c>
      <c r="L1398" s="28">
        <v>3.4840788200000001</v>
      </c>
      <c r="M1398" s="28">
        <v>116.33159999999999</v>
      </c>
      <c r="N1398" s="28">
        <v>116.33159999999999</v>
      </c>
      <c r="O1398" s="28">
        <v>0</v>
      </c>
      <c r="P1398" s="28">
        <v>0</v>
      </c>
      <c r="Q1398" s="28">
        <v>0</v>
      </c>
      <c r="R1398" s="28">
        <v>141.19758152</v>
      </c>
      <c r="S1398" s="28">
        <v>71.329640900000001</v>
      </c>
      <c r="T1398" s="28">
        <v>3.3604195400000001</v>
      </c>
      <c r="U1398" s="28">
        <v>8.8159353599999992</v>
      </c>
      <c r="V1398" s="28">
        <v>0</v>
      </c>
      <c r="W1398" s="28">
        <v>3.3120899399999999</v>
      </c>
      <c r="X1398" s="28">
        <v>2.0054629099999999</v>
      </c>
      <c r="Y1398" s="28">
        <v>18.291516390000002</v>
      </c>
      <c r="Z1398" s="28">
        <v>0</v>
      </c>
      <c r="AA1398" s="28">
        <v>107.11506504</v>
      </c>
      <c r="AB1398" s="28">
        <v>34.082516479999995</v>
      </c>
      <c r="AC1398" s="28">
        <v>0</v>
      </c>
      <c r="AD1398" s="28">
        <v>0</v>
      </c>
      <c r="AE1398" s="28">
        <v>0</v>
      </c>
      <c r="AF1398" s="28">
        <v>0</v>
      </c>
      <c r="AG1398" s="28">
        <v>0</v>
      </c>
      <c r="AH1398" s="28">
        <v>0</v>
      </c>
      <c r="AI1398" s="28">
        <v>0</v>
      </c>
      <c r="AJ1398" s="28">
        <v>0</v>
      </c>
      <c r="AK1398" s="28">
        <v>0</v>
      </c>
      <c r="AL1398" s="28">
        <v>6.2499053500000006</v>
      </c>
      <c r="AM1398" s="28">
        <v>6.2499053500000006</v>
      </c>
      <c r="AN1398" s="28">
        <v>0</v>
      </c>
      <c r="AO1398" s="28">
        <v>0</v>
      </c>
      <c r="AP1398" s="28">
        <v>0</v>
      </c>
      <c r="AQ1398" s="28">
        <v>0</v>
      </c>
      <c r="AR1398" s="28">
        <v>0</v>
      </c>
      <c r="AS1398" s="28">
        <v>0</v>
      </c>
      <c r="AT1398" s="28">
        <v>6.2499053500000006</v>
      </c>
      <c r="AU1398" s="28">
        <v>27.83261113</v>
      </c>
      <c r="AV1398" s="28">
        <v>72.658713239999997</v>
      </c>
      <c r="AW1398" s="28">
        <v>100.49132436999999</v>
      </c>
      <c r="AX1398" s="28">
        <v>21.85442943</v>
      </c>
      <c r="AY1398" s="28">
        <v>0</v>
      </c>
      <c r="AZ1398" s="28">
        <v>78.636894939999991</v>
      </c>
    </row>
    <row r="1399" spans="2:52" x14ac:dyDescent="0.25">
      <c r="B1399" s="15" t="s">
        <v>195</v>
      </c>
      <c r="C1399" s="28">
        <v>50.411306580000002</v>
      </c>
      <c r="D1399" s="28">
        <v>33.301626749999997</v>
      </c>
      <c r="E1399" s="28">
        <v>16.592359609999999</v>
      </c>
      <c r="F1399" s="28">
        <v>15.670933710000002</v>
      </c>
      <c r="G1399" s="28">
        <v>1.03833343</v>
      </c>
      <c r="H1399" s="28">
        <v>17.109679830000001</v>
      </c>
      <c r="I1399" s="28">
        <v>1.43917316</v>
      </c>
      <c r="J1399" s="28">
        <v>1.18585721</v>
      </c>
      <c r="K1399" s="28">
        <v>14.11717239</v>
      </c>
      <c r="L1399" s="28">
        <v>0.36747707000000002</v>
      </c>
      <c r="M1399" s="28">
        <v>184.45311803999999</v>
      </c>
      <c r="N1399" s="28">
        <v>180.26734999999999</v>
      </c>
      <c r="O1399" s="28">
        <v>4.1857680400000001</v>
      </c>
      <c r="P1399" s="28">
        <v>0</v>
      </c>
      <c r="Q1399" s="28">
        <v>0</v>
      </c>
      <c r="R1399" s="28">
        <v>234.86442461999999</v>
      </c>
      <c r="S1399" s="28">
        <v>152.80426002000002</v>
      </c>
      <c r="T1399" s="28">
        <v>5.0841529699999999</v>
      </c>
      <c r="U1399" s="28">
        <v>13.925653199999999</v>
      </c>
      <c r="V1399" s="28">
        <v>0</v>
      </c>
      <c r="W1399" s="28">
        <v>0</v>
      </c>
      <c r="X1399" s="28">
        <v>6.7258410999999994</v>
      </c>
      <c r="Y1399" s="28">
        <v>35.904332700000005</v>
      </c>
      <c r="Z1399" s="28">
        <v>0.66500497999999997</v>
      </c>
      <c r="AA1399" s="28">
        <v>215.10924496999999</v>
      </c>
      <c r="AB1399" s="28">
        <v>19.755179649999999</v>
      </c>
      <c r="AC1399" s="28">
        <v>0</v>
      </c>
      <c r="AD1399" s="28">
        <v>0</v>
      </c>
      <c r="AE1399" s="28">
        <v>0</v>
      </c>
      <c r="AF1399" s="28">
        <v>0</v>
      </c>
      <c r="AG1399" s="28">
        <v>0</v>
      </c>
      <c r="AH1399" s="28">
        <v>0</v>
      </c>
      <c r="AI1399" s="28">
        <v>0</v>
      </c>
      <c r="AJ1399" s="28">
        <v>0</v>
      </c>
      <c r="AK1399" s="28">
        <v>0</v>
      </c>
      <c r="AL1399" s="28">
        <v>1.1406035000000001</v>
      </c>
      <c r="AM1399" s="28">
        <v>1.1406035000000001</v>
      </c>
      <c r="AN1399" s="28">
        <v>0</v>
      </c>
      <c r="AO1399" s="28">
        <v>0</v>
      </c>
      <c r="AP1399" s="28">
        <v>3.42720592</v>
      </c>
      <c r="AQ1399" s="28">
        <v>3.42720592</v>
      </c>
      <c r="AR1399" s="28">
        <v>0</v>
      </c>
      <c r="AS1399" s="28">
        <v>0</v>
      </c>
      <c r="AT1399" s="28">
        <v>4.5678094199999997</v>
      </c>
      <c r="AU1399" s="28">
        <v>15.187370230000001</v>
      </c>
      <c r="AV1399" s="28">
        <v>26.902899509999997</v>
      </c>
      <c r="AW1399" s="28">
        <v>42.090269740000004</v>
      </c>
      <c r="AX1399" s="28">
        <v>0.6338313000000001</v>
      </c>
      <c r="AY1399" s="28">
        <v>0.65828556000000005</v>
      </c>
      <c r="AZ1399" s="28">
        <v>40.798152879999996</v>
      </c>
    </row>
    <row r="1400" spans="2:52" x14ac:dyDescent="0.25">
      <c r="B1400" s="15" t="s">
        <v>540</v>
      </c>
      <c r="C1400" s="28">
        <v>6.3756101200000002</v>
      </c>
      <c r="D1400" s="28">
        <v>3.5072169999999998</v>
      </c>
      <c r="E1400" s="28">
        <v>1.3898825499999998</v>
      </c>
      <c r="F1400" s="28">
        <v>1.7360021999999999</v>
      </c>
      <c r="G1400" s="28">
        <v>0.38133224999999998</v>
      </c>
      <c r="H1400" s="28">
        <v>2.8683931199999999</v>
      </c>
      <c r="I1400" s="28">
        <v>0.47490700000000002</v>
      </c>
      <c r="J1400" s="28">
        <v>0.43497799999999998</v>
      </c>
      <c r="K1400" s="28">
        <v>1.6784053999999999</v>
      </c>
      <c r="L1400" s="28">
        <v>0.28010271999999997</v>
      </c>
      <c r="M1400" s="28">
        <v>140.26374188</v>
      </c>
      <c r="N1400" s="28">
        <v>140.24609100000001</v>
      </c>
      <c r="O1400" s="28">
        <v>1.7650880000000001E-2</v>
      </c>
      <c r="P1400" s="28">
        <v>0</v>
      </c>
      <c r="Q1400" s="28">
        <v>0</v>
      </c>
      <c r="R1400" s="28">
        <v>146.639352</v>
      </c>
      <c r="S1400" s="28">
        <v>86.129314769999993</v>
      </c>
      <c r="T1400" s="28">
        <v>0.7824179</v>
      </c>
      <c r="U1400" s="28">
        <v>12.51335089</v>
      </c>
      <c r="V1400" s="28">
        <v>0</v>
      </c>
      <c r="W1400" s="28">
        <v>0</v>
      </c>
      <c r="X1400" s="28">
        <v>4.0137222000000001</v>
      </c>
      <c r="Y1400" s="28">
        <v>9.6929506599999993</v>
      </c>
      <c r="Z1400" s="28">
        <v>0</v>
      </c>
      <c r="AA1400" s="28">
        <v>113.13175642</v>
      </c>
      <c r="AB1400" s="28">
        <v>33.50759558</v>
      </c>
      <c r="AC1400" s="28">
        <v>0</v>
      </c>
      <c r="AD1400" s="28">
        <v>0</v>
      </c>
      <c r="AE1400" s="28">
        <v>0</v>
      </c>
      <c r="AF1400" s="28">
        <v>0</v>
      </c>
      <c r="AG1400" s="28">
        <v>0</v>
      </c>
      <c r="AH1400" s="28">
        <v>0</v>
      </c>
      <c r="AI1400" s="28">
        <v>0</v>
      </c>
      <c r="AJ1400" s="28">
        <v>0.40400218999999998</v>
      </c>
      <c r="AK1400" s="28">
        <v>0.40400218999999998</v>
      </c>
      <c r="AL1400" s="28">
        <v>2.6858098999999998</v>
      </c>
      <c r="AM1400" s="28">
        <v>2.6858098999999998</v>
      </c>
      <c r="AN1400" s="28">
        <v>0</v>
      </c>
      <c r="AO1400" s="28">
        <v>0</v>
      </c>
      <c r="AP1400" s="28">
        <v>0</v>
      </c>
      <c r="AQ1400" s="28">
        <v>0</v>
      </c>
      <c r="AR1400" s="28">
        <v>0</v>
      </c>
      <c r="AS1400" s="28">
        <v>0</v>
      </c>
      <c r="AT1400" s="28">
        <v>2.6858098999999998</v>
      </c>
      <c r="AU1400" s="28">
        <v>31.225787870000001</v>
      </c>
      <c r="AV1400" s="28">
        <v>35.063313649999998</v>
      </c>
      <c r="AW1400" s="28">
        <v>66.289101520000003</v>
      </c>
      <c r="AX1400" s="28">
        <v>2.4724261000000003</v>
      </c>
      <c r="AY1400" s="28">
        <v>19.306224329999999</v>
      </c>
      <c r="AZ1400" s="28">
        <v>44.510451090000004</v>
      </c>
    </row>
    <row r="1401" spans="2:52" x14ac:dyDescent="0.25">
      <c r="B1401" s="15" t="s">
        <v>1092</v>
      </c>
      <c r="C1401" s="28">
        <v>15.141122880000003</v>
      </c>
      <c r="D1401" s="28">
        <v>6.9235798000000006</v>
      </c>
      <c r="E1401" s="28">
        <v>1.49302731</v>
      </c>
      <c r="F1401" s="28">
        <v>5.1593755000000003</v>
      </c>
      <c r="G1401" s="28">
        <v>0.27117699000000001</v>
      </c>
      <c r="H1401" s="28">
        <v>8.2175430800000004</v>
      </c>
      <c r="I1401" s="28">
        <v>1.1246131499999998</v>
      </c>
      <c r="J1401" s="28">
        <v>0.49787087000000002</v>
      </c>
      <c r="K1401" s="28">
        <v>6.5763986900000004</v>
      </c>
      <c r="L1401" s="28">
        <v>1.8660369999999999E-2</v>
      </c>
      <c r="M1401" s="28">
        <v>66.743414850000008</v>
      </c>
      <c r="N1401" s="28">
        <v>66.521429999999995</v>
      </c>
      <c r="O1401" s="28">
        <v>0.22198485000000001</v>
      </c>
      <c r="P1401" s="28">
        <v>0</v>
      </c>
      <c r="Q1401" s="28">
        <v>0</v>
      </c>
      <c r="R1401" s="28">
        <v>81.884537730000005</v>
      </c>
      <c r="S1401" s="28">
        <v>44.725717590000002</v>
      </c>
      <c r="T1401" s="28">
        <v>0.70539278999999999</v>
      </c>
      <c r="U1401" s="28">
        <v>5.6291399800000006</v>
      </c>
      <c r="V1401" s="28">
        <v>0</v>
      </c>
      <c r="W1401" s="28">
        <v>0</v>
      </c>
      <c r="X1401" s="28">
        <v>3.5713187000000004</v>
      </c>
      <c r="Y1401" s="28">
        <v>10.037058980000001</v>
      </c>
      <c r="Z1401" s="28">
        <v>0</v>
      </c>
      <c r="AA1401" s="28">
        <v>64.668628040000002</v>
      </c>
      <c r="AB1401" s="28">
        <v>17.21590969</v>
      </c>
      <c r="AC1401" s="28">
        <v>0</v>
      </c>
      <c r="AD1401" s="28">
        <v>0</v>
      </c>
      <c r="AE1401" s="28">
        <v>0</v>
      </c>
      <c r="AF1401" s="28">
        <v>0</v>
      </c>
      <c r="AG1401" s="28">
        <v>8.8976108099999998</v>
      </c>
      <c r="AH1401" s="28">
        <v>8.8976108099999998</v>
      </c>
      <c r="AI1401" s="28">
        <v>0</v>
      </c>
      <c r="AJ1401" s="28">
        <v>4.5239000000000001E-2</v>
      </c>
      <c r="AK1401" s="28">
        <v>8.9428498100000002</v>
      </c>
      <c r="AL1401" s="28">
        <v>1.31293408</v>
      </c>
      <c r="AM1401" s="28">
        <v>1.31293408</v>
      </c>
      <c r="AN1401" s="28">
        <v>0</v>
      </c>
      <c r="AO1401" s="28">
        <v>0</v>
      </c>
      <c r="AP1401" s="28">
        <v>2.5981312400000003</v>
      </c>
      <c r="AQ1401" s="28">
        <v>2.5981312400000003</v>
      </c>
      <c r="AR1401" s="28">
        <v>0</v>
      </c>
      <c r="AS1401" s="28">
        <v>0</v>
      </c>
      <c r="AT1401" s="28">
        <v>3.9110653200000005</v>
      </c>
      <c r="AU1401" s="28">
        <v>22.24769418</v>
      </c>
      <c r="AV1401" s="28">
        <v>6.3257551599999999</v>
      </c>
      <c r="AW1401" s="28">
        <v>28.57344934</v>
      </c>
      <c r="AX1401" s="28">
        <v>9.8724409999999999E-2</v>
      </c>
      <c r="AY1401" s="28">
        <v>0</v>
      </c>
      <c r="AZ1401" s="28">
        <v>28.474724930000001</v>
      </c>
    </row>
    <row r="1402" spans="2:52" x14ac:dyDescent="0.25">
      <c r="B1402" s="15" t="s">
        <v>1093</v>
      </c>
      <c r="C1402" s="28">
        <v>14.337909560000002</v>
      </c>
      <c r="D1402" s="28">
        <v>8.3512413300000006</v>
      </c>
      <c r="E1402" s="28">
        <v>4.6010426500000001</v>
      </c>
      <c r="F1402" s="28">
        <v>3.20713457</v>
      </c>
      <c r="G1402" s="28">
        <v>0.54306410999999999</v>
      </c>
      <c r="H1402" s="28">
        <v>5.9866682300000003</v>
      </c>
      <c r="I1402" s="28">
        <v>1.3409212800000001</v>
      </c>
      <c r="J1402" s="28">
        <v>1.0281667999999999</v>
      </c>
      <c r="K1402" s="28">
        <v>2.7547645599999999</v>
      </c>
      <c r="L1402" s="28">
        <v>0.86281558999999997</v>
      </c>
      <c r="M1402" s="28">
        <v>188.26424199000002</v>
      </c>
      <c r="N1402" s="28">
        <v>165.71725000000001</v>
      </c>
      <c r="O1402" s="28">
        <v>0.14094022</v>
      </c>
      <c r="P1402" s="28">
        <v>21.919526640000001</v>
      </c>
      <c r="Q1402" s="28">
        <v>0.48652513000000003</v>
      </c>
      <c r="R1402" s="28">
        <v>202.60215155</v>
      </c>
      <c r="S1402" s="28">
        <v>113.89969216</v>
      </c>
      <c r="T1402" s="28">
        <v>0.39194657999999999</v>
      </c>
      <c r="U1402" s="28">
        <v>11.90243409</v>
      </c>
      <c r="V1402" s="28">
        <v>0</v>
      </c>
      <c r="W1402" s="28">
        <v>0</v>
      </c>
      <c r="X1402" s="28">
        <v>5.5260051700000004</v>
      </c>
      <c r="Y1402" s="28">
        <v>22.47107162</v>
      </c>
      <c r="Z1402" s="28">
        <v>3.3504623199999997</v>
      </c>
      <c r="AA1402" s="28">
        <v>157.54161194</v>
      </c>
      <c r="AB1402" s="28">
        <v>45.060539609999999</v>
      </c>
      <c r="AC1402" s="28">
        <v>0</v>
      </c>
      <c r="AD1402" s="28">
        <v>0</v>
      </c>
      <c r="AE1402" s="28">
        <v>0</v>
      </c>
      <c r="AF1402" s="28">
        <v>0</v>
      </c>
      <c r="AG1402" s="28">
        <v>0</v>
      </c>
      <c r="AH1402" s="28">
        <v>0</v>
      </c>
      <c r="AI1402" s="28">
        <v>0</v>
      </c>
      <c r="AJ1402" s="28">
        <v>1.3394293799999999</v>
      </c>
      <c r="AK1402" s="28">
        <v>1.3394293799999999</v>
      </c>
      <c r="AL1402" s="28">
        <v>4.6788731299999995</v>
      </c>
      <c r="AM1402" s="28">
        <v>4.6788731299999995</v>
      </c>
      <c r="AN1402" s="28">
        <v>0</v>
      </c>
      <c r="AO1402" s="28">
        <v>0</v>
      </c>
      <c r="AP1402" s="28">
        <v>8.9586781999999996</v>
      </c>
      <c r="AQ1402" s="28">
        <v>8.9586781999999996</v>
      </c>
      <c r="AR1402" s="28">
        <v>0</v>
      </c>
      <c r="AS1402" s="28">
        <v>0</v>
      </c>
      <c r="AT1402" s="28">
        <v>13.637551329999999</v>
      </c>
      <c r="AU1402" s="28">
        <v>32.762417659999997</v>
      </c>
      <c r="AV1402" s="28">
        <v>62.765483840000002</v>
      </c>
      <c r="AW1402" s="28">
        <v>95.527901499999999</v>
      </c>
      <c r="AX1402" s="28">
        <v>1.3394293799999999</v>
      </c>
      <c r="AY1402" s="28">
        <v>9.9842022100000012</v>
      </c>
      <c r="AZ1402" s="28">
        <v>84.204269909999994</v>
      </c>
    </row>
    <row r="1403" spans="2:52" x14ac:dyDescent="0.25">
      <c r="B1403" s="25" t="s">
        <v>1582</v>
      </c>
      <c r="C1403" s="26">
        <f t="shared" ref="C1403:AH1403" si="82">SUM(C1383:C1402)</f>
        <v>445.05466987</v>
      </c>
      <c r="D1403" s="26">
        <f t="shared" si="82"/>
        <v>177.61417863999998</v>
      </c>
      <c r="E1403" s="26">
        <f t="shared" si="82"/>
        <v>69.985008329999999</v>
      </c>
      <c r="F1403" s="26">
        <f t="shared" si="82"/>
        <v>97.106425709999996</v>
      </c>
      <c r="G1403" s="26">
        <f t="shared" si="82"/>
        <v>10.522744599999999</v>
      </c>
      <c r="H1403" s="26">
        <f t="shared" si="82"/>
        <v>267.44049123000008</v>
      </c>
      <c r="I1403" s="26">
        <f t="shared" si="82"/>
        <v>29.98669361</v>
      </c>
      <c r="J1403" s="26">
        <f t="shared" si="82"/>
        <v>32.445133910000003</v>
      </c>
      <c r="K1403" s="26">
        <f t="shared" si="82"/>
        <v>179.74326256000001</v>
      </c>
      <c r="L1403" s="26">
        <f t="shared" si="82"/>
        <v>25.265401149999995</v>
      </c>
      <c r="M1403" s="26">
        <f t="shared" si="82"/>
        <v>2319.5722670599998</v>
      </c>
      <c r="N1403" s="26">
        <f t="shared" si="82"/>
        <v>2280.4235949600002</v>
      </c>
      <c r="O1403" s="26">
        <f t="shared" si="82"/>
        <v>10.16910118</v>
      </c>
      <c r="P1403" s="26">
        <f t="shared" si="82"/>
        <v>23.511546620000001</v>
      </c>
      <c r="Q1403" s="26">
        <f t="shared" si="82"/>
        <v>5.4680243000000006</v>
      </c>
      <c r="R1403" s="26">
        <f t="shared" si="82"/>
        <v>2764.6269369300003</v>
      </c>
      <c r="S1403" s="26">
        <f t="shared" si="82"/>
        <v>1420.8071142700001</v>
      </c>
      <c r="T1403" s="26">
        <f t="shared" si="82"/>
        <v>41.52813518</v>
      </c>
      <c r="U1403" s="26">
        <f t="shared" si="82"/>
        <v>187.34115426</v>
      </c>
      <c r="V1403" s="26">
        <f t="shared" si="82"/>
        <v>0.4</v>
      </c>
      <c r="W1403" s="26">
        <f t="shared" si="82"/>
        <v>17.009679179999999</v>
      </c>
      <c r="X1403" s="26">
        <f t="shared" si="82"/>
        <v>114.26749772000001</v>
      </c>
      <c r="Y1403" s="26">
        <f t="shared" si="82"/>
        <v>376.86877980000003</v>
      </c>
      <c r="Z1403" s="26">
        <f t="shared" si="82"/>
        <v>11.662463310000001</v>
      </c>
      <c r="AA1403" s="26">
        <f t="shared" si="82"/>
        <v>2169.8848237199995</v>
      </c>
      <c r="AB1403" s="26">
        <f t="shared" si="82"/>
        <v>594.74211320999996</v>
      </c>
      <c r="AC1403" s="26">
        <f t="shared" si="82"/>
        <v>75.195001939999983</v>
      </c>
      <c r="AD1403" s="26">
        <f t="shared" si="82"/>
        <v>72.519701299999994</v>
      </c>
      <c r="AE1403" s="26">
        <f t="shared" si="82"/>
        <v>0</v>
      </c>
      <c r="AF1403" s="26">
        <f t="shared" si="82"/>
        <v>2.6753006400000001</v>
      </c>
      <c r="AG1403" s="26">
        <f t="shared" si="82"/>
        <v>112.83406081</v>
      </c>
      <c r="AH1403" s="26">
        <f t="shared" si="82"/>
        <v>112.83406081</v>
      </c>
      <c r="AI1403" s="26">
        <f t="shared" ref="AI1403:AZ1403" si="83">SUM(AI1383:AI1402)</f>
        <v>0</v>
      </c>
      <c r="AJ1403" s="26">
        <f t="shared" si="83"/>
        <v>40.017858959999998</v>
      </c>
      <c r="AK1403" s="26">
        <f t="shared" si="83"/>
        <v>228.04692171000005</v>
      </c>
      <c r="AL1403" s="26">
        <f t="shared" si="83"/>
        <v>142.78294256999999</v>
      </c>
      <c r="AM1403" s="26">
        <f t="shared" si="83"/>
        <v>138.78763065999999</v>
      </c>
      <c r="AN1403" s="26">
        <f t="shared" si="83"/>
        <v>3.9953119100000003</v>
      </c>
      <c r="AO1403" s="26">
        <f t="shared" si="83"/>
        <v>0</v>
      </c>
      <c r="AP1403" s="26">
        <f t="shared" si="83"/>
        <v>49.92038823</v>
      </c>
      <c r="AQ1403" s="26">
        <f t="shared" si="83"/>
        <v>49.92038823</v>
      </c>
      <c r="AR1403" s="26">
        <f t="shared" si="83"/>
        <v>0</v>
      </c>
      <c r="AS1403" s="26">
        <f t="shared" si="83"/>
        <v>23.107845919999999</v>
      </c>
      <c r="AT1403" s="26">
        <f t="shared" si="83"/>
        <v>215.81117672000002</v>
      </c>
      <c r="AU1403" s="26">
        <f t="shared" si="83"/>
        <v>606.9778581999999</v>
      </c>
      <c r="AV1403" s="26">
        <f t="shared" si="83"/>
        <v>770.93517564999991</v>
      </c>
      <c r="AW1403" s="26">
        <f t="shared" si="83"/>
        <v>1377.9130338499999</v>
      </c>
      <c r="AX1403" s="26">
        <f t="shared" si="83"/>
        <v>57.221261820000002</v>
      </c>
      <c r="AY1403" s="26">
        <f t="shared" si="83"/>
        <v>214.45782906000002</v>
      </c>
      <c r="AZ1403" s="26">
        <f t="shared" si="83"/>
        <v>1106.23394297</v>
      </c>
    </row>
    <row r="1404" spans="2:52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</row>
    <row r="1405" spans="2:52" x14ac:dyDescent="0.25">
      <c r="B1405" s="14" t="s">
        <v>1065</v>
      </c>
    </row>
    <row r="1406" spans="2:52" x14ac:dyDescent="0.25">
      <c r="B1406" s="15" t="s">
        <v>894</v>
      </c>
      <c r="C1406" s="28">
        <v>5.6687210099999996</v>
      </c>
      <c r="D1406" s="28">
        <v>3.6923765099999999</v>
      </c>
      <c r="E1406" s="28">
        <v>0.85200091999999994</v>
      </c>
      <c r="F1406" s="28">
        <v>2.55426135</v>
      </c>
      <c r="G1406" s="28">
        <v>0.28611423999999996</v>
      </c>
      <c r="H1406" s="28">
        <v>1.9763444999999999</v>
      </c>
      <c r="I1406" s="28">
        <v>0.82707876999999996</v>
      </c>
      <c r="J1406" s="28">
        <v>0.38421899999999998</v>
      </c>
      <c r="K1406" s="28">
        <v>0.54459318999999995</v>
      </c>
      <c r="L1406" s="28">
        <v>0.22045354</v>
      </c>
      <c r="M1406" s="28">
        <v>42.689439999999998</v>
      </c>
      <c r="N1406" s="28">
        <v>42.689439999999998</v>
      </c>
      <c r="O1406" s="28">
        <v>0</v>
      </c>
      <c r="P1406" s="28">
        <v>0</v>
      </c>
      <c r="Q1406" s="28">
        <v>0</v>
      </c>
      <c r="R1406" s="28">
        <v>48.358161009999996</v>
      </c>
      <c r="S1406" s="28">
        <v>27.120613379999998</v>
      </c>
      <c r="T1406" s="28">
        <v>0.39095495000000002</v>
      </c>
      <c r="U1406" s="28">
        <v>3.4588966299999999</v>
      </c>
      <c r="V1406" s="28">
        <v>0</v>
      </c>
      <c r="W1406" s="28">
        <v>0</v>
      </c>
      <c r="X1406" s="28">
        <v>1.1799692099999999</v>
      </c>
      <c r="Y1406" s="28">
        <v>5.9316970199999997</v>
      </c>
      <c r="Z1406" s="28">
        <v>0</v>
      </c>
      <c r="AA1406" s="28">
        <v>38.082131189999998</v>
      </c>
      <c r="AB1406" s="28">
        <v>10.27602982</v>
      </c>
      <c r="AC1406" s="28">
        <v>0</v>
      </c>
      <c r="AD1406" s="28">
        <v>0</v>
      </c>
      <c r="AE1406" s="28">
        <v>0</v>
      </c>
      <c r="AF1406" s="28">
        <v>0</v>
      </c>
      <c r="AG1406" s="28">
        <v>0</v>
      </c>
      <c r="AH1406" s="28">
        <v>0</v>
      </c>
      <c r="AI1406" s="28">
        <v>0</v>
      </c>
      <c r="AJ1406" s="28">
        <v>0</v>
      </c>
      <c r="AK1406" s="28">
        <v>0</v>
      </c>
      <c r="AL1406" s="28">
        <v>5.6975338099999995</v>
      </c>
      <c r="AM1406" s="28">
        <v>5.6975338099999995</v>
      </c>
      <c r="AN1406" s="28">
        <v>0</v>
      </c>
      <c r="AO1406" s="28">
        <v>0</v>
      </c>
      <c r="AP1406" s="28">
        <v>0</v>
      </c>
      <c r="AQ1406" s="28">
        <v>0</v>
      </c>
      <c r="AR1406" s="28">
        <v>0</v>
      </c>
      <c r="AS1406" s="28">
        <v>0</v>
      </c>
      <c r="AT1406" s="28">
        <v>5.6975338099999995</v>
      </c>
      <c r="AU1406" s="28">
        <v>4.5784960100000003</v>
      </c>
      <c r="AV1406" s="28">
        <v>14.573551</v>
      </c>
      <c r="AW1406" s="28">
        <v>19.152047009999997</v>
      </c>
      <c r="AX1406" s="28">
        <v>3.8847190199999999</v>
      </c>
      <c r="AY1406" s="28">
        <v>0</v>
      </c>
      <c r="AZ1406" s="28">
        <v>15.26732799</v>
      </c>
    </row>
    <row r="1407" spans="2:52" x14ac:dyDescent="0.25">
      <c r="B1407" s="15" t="s">
        <v>1095</v>
      </c>
      <c r="C1407" s="28">
        <v>1.32027877</v>
      </c>
      <c r="D1407" s="28">
        <v>0.72885621</v>
      </c>
      <c r="E1407" s="28">
        <v>0.32670078999999996</v>
      </c>
      <c r="F1407" s="28">
        <v>0.33427788000000003</v>
      </c>
      <c r="G1407" s="28">
        <v>6.787754E-2</v>
      </c>
      <c r="H1407" s="28">
        <v>0.59142256000000004</v>
      </c>
      <c r="I1407" s="28">
        <v>0.32189931999999999</v>
      </c>
      <c r="J1407" s="28">
        <v>0.26952324</v>
      </c>
      <c r="K1407" s="28">
        <v>0</v>
      </c>
      <c r="L1407" s="28">
        <v>0</v>
      </c>
      <c r="M1407" s="28">
        <v>27.858540000000001</v>
      </c>
      <c r="N1407" s="28">
        <v>27.858540000000001</v>
      </c>
      <c r="O1407" s="28">
        <v>0</v>
      </c>
      <c r="P1407" s="28">
        <v>0</v>
      </c>
      <c r="Q1407" s="28">
        <v>0</v>
      </c>
      <c r="R1407" s="28">
        <v>29.178818769999999</v>
      </c>
      <c r="S1407" s="28">
        <v>19.38358736</v>
      </c>
      <c r="T1407" s="28">
        <v>5.7588449999999999E-2</v>
      </c>
      <c r="U1407" s="28">
        <v>2.0330968999999999</v>
      </c>
      <c r="V1407" s="28">
        <v>0</v>
      </c>
      <c r="W1407" s="28">
        <v>0</v>
      </c>
      <c r="X1407" s="28">
        <v>1.6490878899999999</v>
      </c>
      <c r="Y1407" s="28">
        <v>3.6574550600000002</v>
      </c>
      <c r="Z1407" s="28">
        <v>0</v>
      </c>
      <c r="AA1407" s="28">
        <v>26.780815659999995</v>
      </c>
      <c r="AB1407" s="28">
        <v>2.3980031099999999</v>
      </c>
      <c r="AC1407" s="28">
        <v>0</v>
      </c>
      <c r="AD1407" s="28">
        <v>0</v>
      </c>
      <c r="AE1407" s="28">
        <v>0</v>
      </c>
      <c r="AF1407" s="28">
        <v>0</v>
      </c>
      <c r="AG1407" s="28">
        <v>0</v>
      </c>
      <c r="AH1407" s="28">
        <v>0</v>
      </c>
      <c r="AI1407" s="28">
        <v>0</v>
      </c>
      <c r="AJ1407" s="28">
        <v>0.26984222999999996</v>
      </c>
      <c r="AK1407" s="28">
        <v>0.26984222999999996</v>
      </c>
      <c r="AL1407" s="28">
        <v>0</v>
      </c>
      <c r="AM1407" s="28">
        <v>0</v>
      </c>
      <c r="AN1407" s="28">
        <v>0</v>
      </c>
      <c r="AO1407" s="28">
        <v>0</v>
      </c>
      <c r="AP1407" s="28">
        <v>0</v>
      </c>
      <c r="AQ1407" s="28">
        <v>0</v>
      </c>
      <c r="AR1407" s="28">
        <v>0</v>
      </c>
      <c r="AS1407" s="28">
        <v>0</v>
      </c>
      <c r="AT1407" s="28">
        <v>0</v>
      </c>
      <c r="AU1407" s="28">
        <v>2.66784534</v>
      </c>
      <c r="AV1407" s="28">
        <v>2.3658861299999998</v>
      </c>
      <c r="AW1407" s="28">
        <v>5.0337314699999993</v>
      </c>
      <c r="AX1407" s="28">
        <v>0.14372997000000001</v>
      </c>
      <c r="AY1407" s="28">
        <v>0</v>
      </c>
      <c r="AZ1407" s="28">
        <v>4.8900015000000003</v>
      </c>
    </row>
    <row r="1408" spans="2:52" x14ac:dyDescent="0.25">
      <c r="B1408" s="15" t="s">
        <v>1096</v>
      </c>
      <c r="C1408" s="28">
        <v>7.4479498700000013</v>
      </c>
      <c r="D1408" s="28">
        <v>2.1506464899999997</v>
      </c>
      <c r="E1408" s="28">
        <v>0.92025343999999998</v>
      </c>
      <c r="F1408" s="28">
        <v>0.97493345999999992</v>
      </c>
      <c r="G1408" s="28">
        <v>0.25545959000000001</v>
      </c>
      <c r="H1408" s="28">
        <v>5.2973033800000007</v>
      </c>
      <c r="I1408" s="28">
        <v>0.43642919000000002</v>
      </c>
      <c r="J1408" s="28">
        <v>0.48877456000000002</v>
      </c>
      <c r="K1408" s="28">
        <v>4.2971079800000007</v>
      </c>
      <c r="L1408" s="28">
        <v>7.4991649999999993E-2</v>
      </c>
      <c r="M1408" s="28">
        <v>37.784196000000001</v>
      </c>
      <c r="N1408" s="28">
        <v>37.777656</v>
      </c>
      <c r="O1408" s="28">
        <v>6.5399999999999998E-3</v>
      </c>
      <c r="P1408" s="28">
        <v>0</v>
      </c>
      <c r="Q1408" s="28">
        <v>0</v>
      </c>
      <c r="R1408" s="28">
        <v>45.232145870000004</v>
      </c>
      <c r="S1408" s="28">
        <v>29.09927974</v>
      </c>
      <c r="T1408" s="28">
        <v>0.42791801000000002</v>
      </c>
      <c r="U1408" s="28">
        <v>1.81180341</v>
      </c>
      <c r="V1408" s="28">
        <v>0</v>
      </c>
      <c r="W1408" s="28">
        <v>1.22524334</v>
      </c>
      <c r="X1408" s="28">
        <v>0.94727057999999997</v>
      </c>
      <c r="Y1408" s="28">
        <v>7.4019915000000003</v>
      </c>
      <c r="Z1408" s="28">
        <v>0</v>
      </c>
      <c r="AA1408" s="28">
        <v>40.913506579999996</v>
      </c>
      <c r="AB1408" s="28">
        <v>4.3186392900000001</v>
      </c>
      <c r="AC1408" s="28">
        <v>0</v>
      </c>
      <c r="AD1408" s="28">
        <v>0</v>
      </c>
      <c r="AE1408" s="28">
        <v>0</v>
      </c>
      <c r="AF1408" s="28">
        <v>0</v>
      </c>
      <c r="AG1408" s="28">
        <v>0</v>
      </c>
      <c r="AH1408" s="28">
        <v>0</v>
      </c>
      <c r="AI1408" s="28">
        <v>0</v>
      </c>
      <c r="AJ1408" s="28">
        <v>1.87085854</v>
      </c>
      <c r="AK1408" s="28">
        <v>1.87085854</v>
      </c>
      <c r="AL1408" s="28">
        <v>0.87780108000000001</v>
      </c>
      <c r="AM1408" s="28">
        <v>0.87780108000000001</v>
      </c>
      <c r="AN1408" s="28">
        <v>0</v>
      </c>
      <c r="AO1408" s="28">
        <v>0</v>
      </c>
      <c r="AP1408" s="28">
        <v>0</v>
      </c>
      <c r="AQ1408" s="28">
        <v>0</v>
      </c>
      <c r="AR1408" s="28">
        <v>0</v>
      </c>
      <c r="AS1408" s="28">
        <v>0</v>
      </c>
      <c r="AT1408" s="28">
        <v>0.87780108000000001</v>
      </c>
      <c r="AU1408" s="28">
        <v>5.3116967500000003</v>
      </c>
      <c r="AV1408" s="28">
        <v>5.1316732400000005</v>
      </c>
      <c r="AW1408" s="28">
        <v>10.443369990000001</v>
      </c>
      <c r="AX1408" s="28">
        <v>0.7</v>
      </c>
      <c r="AY1408" s="28">
        <v>1.5122430900000001</v>
      </c>
      <c r="AZ1408" s="28">
        <v>8.2311268999999996</v>
      </c>
    </row>
    <row r="1409" spans="2:52" x14ac:dyDescent="0.25">
      <c r="B1409" s="15" t="s">
        <v>1097</v>
      </c>
      <c r="C1409" s="28">
        <v>31.208088109999998</v>
      </c>
      <c r="D1409" s="28">
        <v>12.325639700000002</v>
      </c>
      <c r="E1409" s="28">
        <v>2.2748478100000002</v>
      </c>
      <c r="F1409" s="28">
        <v>9.1691640799999998</v>
      </c>
      <c r="G1409" s="28">
        <v>0.88162781000000001</v>
      </c>
      <c r="H1409" s="28">
        <v>18.882448409999999</v>
      </c>
      <c r="I1409" s="28">
        <v>2.59679583</v>
      </c>
      <c r="J1409" s="28">
        <v>3.7014867999999996</v>
      </c>
      <c r="K1409" s="28">
        <v>11.94115594</v>
      </c>
      <c r="L1409" s="28">
        <v>0.64300983999999994</v>
      </c>
      <c r="M1409" s="28">
        <v>67.399637999999996</v>
      </c>
      <c r="N1409" s="28">
        <v>67.288202999999996</v>
      </c>
      <c r="O1409" s="28">
        <v>0.11143500000000001</v>
      </c>
      <c r="P1409" s="28">
        <v>0</v>
      </c>
      <c r="Q1409" s="28">
        <v>0</v>
      </c>
      <c r="R1409" s="28">
        <v>98.607726110000002</v>
      </c>
      <c r="S1409" s="28">
        <v>56.9691774</v>
      </c>
      <c r="T1409" s="28">
        <v>0.95694731999999993</v>
      </c>
      <c r="U1409" s="28">
        <v>4.8760548899999998</v>
      </c>
      <c r="V1409" s="28">
        <v>0</v>
      </c>
      <c r="W1409" s="28">
        <v>0</v>
      </c>
      <c r="X1409" s="28">
        <v>2.8461080999999999</v>
      </c>
      <c r="Y1409" s="28">
        <v>16.0725549</v>
      </c>
      <c r="Z1409" s="28">
        <v>0</v>
      </c>
      <c r="AA1409" s="28">
        <v>81.720842610000005</v>
      </c>
      <c r="AB1409" s="28">
        <v>16.8868835</v>
      </c>
      <c r="AC1409" s="28">
        <v>0</v>
      </c>
      <c r="AD1409" s="28">
        <v>0</v>
      </c>
      <c r="AE1409" s="28">
        <v>0</v>
      </c>
      <c r="AF1409" s="28">
        <v>0</v>
      </c>
      <c r="AG1409" s="28">
        <v>0</v>
      </c>
      <c r="AH1409" s="28">
        <v>0</v>
      </c>
      <c r="AI1409" s="28">
        <v>0</v>
      </c>
      <c r="AJ1409" s="28">
        <v>0</v>
      </c>
      <c r="AK1409" s="28">
        <v>0</v>
      </c>
      <c r="AL1409" s="28">
        <v>2.3479406000000003</v>
      </c>
      <c r="AM1409" s="28">
        <v>2.3479406000000003</v>
      </c>
      <c r="AN1409" s="28">
        <v>0</v>
      </c>
      <c r="AO1409" s="28">
        <v>0</v>
      </c>
      <c r="AP1409" s="28">
        <v>0</v>
      </c>
      <c r="AQ1409" s="28">
        <v>0</v>
      </c>
      <c r="AR1409" s="28">
        <v>0</v>
      </c>
      <c r="AS1409" s="28">
        <v>0</v>
      </c>
      <c r="AT1409" s="28">
        <v>2.3479406000000003</v>
      </c>
      <c r="AU1409" s="28">
        <v>14.5389429</v>
      </c>
      <c r="AV1409" s="28">
        <v>15.3982405</v>
      </c>
      <c r="AW1409" s="28">
        <v>29.937183400000002</v>
      </c>
      <c r="AX1409" s="28">
        <v>3.0156545699999997</v>
      </c>
      <c r="AY1409" s="28">
        <v>5.34682529</v>
      </c>
      <c r="AZ1409" s="28">
        <v>21.574703540000002</v>
      </c>
    </row>
    <row r="1410" spans="2:52" x14ac:dyDescent="0.25">
      <c r="B1410" s="15" t="s">
        <v>1098</v>
      </c>
      <c r="C1410" s="28">
        <v>2.2763585800000001</v>
      </c>
      <c r="D1410" s="28">
        <v>1.2175346200000001</v>
      </c>
      <c r="E1410" s="28">
        <v>0.66954889000000006</v>
      </c>
      <c r="F1410" s="28">
        <v>0.42942715000000004</v>
      </c>
      <c r="G1410" s="28">
        <v>0.11855858</v>
      </c>
      <c r="H1410" s="28">
        <v>1.05882396</v>
      </c>
      <c r="I1410" s="28">
        <v>0.27986972999999998</v>
      </c>
      <c r="J1410" s="28">
        <v>0.16631948000000002</v>
      </c>
      <c r="K1410" s="28">
        <v>0.60906499999999997</v>
      </c>
      <c r="L1410" s="28">
        <v>3.56975E-3</v>
      </c>
      <c r="M1410" s="28">
        <v>37.030752</v>
      </c>
      <c r="N1410" s="28">
        <v>37.030752</v>
      </c>
      <c r="O1410" s="28">
        <v>0</v>
      </c>
      <c r="P1410" s="28">
        <v>0</v>
      </c>
      <c r="Q1410" s="28">
        <v>0</v>
      </c>
      <c r="R1410" s="28">
        <v>39.30711058</v>
      </c>
      <c r="S1410" s="28">
        <v>27.992635700000001</v>
      </c>
      <c r="T1410" s="28">
        <v>0.35078302</v>
      </c>
      <c r="U1410" s="28">
        <v>2.7339536</v>
      </c>
      <c r="V1410" s="28">
        <v>0</v>
      </c>
      <c r="W1410" s="28">
        <v>0</v>
      </c>
      <c r="X1410" s="28">
        <v>1.4020509800000001</v>
      </c>
      <c r="Y1410" s="28">
        <v>5.7820235999999996</v>
      </c>
      <c r="Z1410" s="28">
        <v>0</v>
      </c>
      <c r="AA1410" s="28">
        <v>38.261446899999996</v>
      </c>
      <c r="AB1410" s="28">
        <v>1.0456636799999999</v>
      </c>
      <c r="AC1410" s="28">
        <v>0</v>
      </c>
      <c r="AD1410" s="28">
        <v>0</v>
      </c>
      <c r="AE1410" s="28">
        <v>0</v>
      </c>
      <c r="AF1410" s="28">
        <v>0</v>
      </c>
      <c r="AG1410" s="28">
        <v>0</v>
      </c>
      <c r="AH1410" s="28">
        <v>0</v>
      </c>
      <c r="AI1410" s="28">
        <v>0</v>
      </c>
      <c r="AJ1410" s="28">
        <v>0</v>
      </c>
      <c r="AK1410" s="28">
        <v>0</v>
      </c>
      <c r="AL1410" s="28">
        <v>1.044532</v>
      </c>
      <c r="AM1410" s="28">
        <v>1.044532</v>
      </c>
      <c r="AN1410" s="28">
        <v>0</v>
      </c>
      <c r="AO1410" s="28">
        <v>0</v>
      </c>
      <c r="AP1410" s="28">
        <v>0</v>
      </c>
      <c r="AQ1410" s="28">
        <v>0</v>
      </c>
      <c r="AR1410" s="28">
        <v>0</v>
      </c>
      <c r="AS1410" s="28">
        <v>0</v>
      </c>
      <c r="AT1410" s="28">
        <v>1.044532</v>
      </c>
      <c r="AU1410" s="28">
        <v>1.1316800000000004E-3</v>
      </c>
      <c r="AV1410" s="28">
        <v>1.3836927800000001</v>
      </c>
      <c r="AW1410" s="28">
        <v>1.3848244599999999</v>
      </c>
      <c r="AX1410" s="28">
        <v>0</v>
      </c>
      <c r="AY1410" s="28">
        <v>0.55000000000000004</v>
      </c>
      <c r="AZ1410" s="28">
        <v>0.83482445999999999</v>
      </c>
    </row>
    <row r="1411" spans="2:52" x14ac:dyDescent="0.25">
      <c r="B1411" s="25" t="s">
        <v>1582</v>
      </c>
      <c r="C1411" s="26">
        <f t="shared" ref="C1411:AZ1411" si="84">SUM(C1406:C1410)</f>
        <v>47.921396340000001</v>
      </c>
      <c r="D1411" s="26">
        <f t="shared" si="84"/>
        <v>20.115053530000001</v>
      </c>
      <c r="E1411" s="26">
        <f t="shared" si="84"/>
        <v>5.0433518500000005</v>
      </c>
      <c r="F1411" s="26">
        <f t="shared" si="84"/>
        <v>13.46206392</v>
      </c>
      <c r="G1411" s="26">
        <f t="shared" si="84"/>
        <v>1.6096377599999998</v>
      </c>
      <c r="H1411" s="26">
        <f t="shared" si="84"/>
        <v>27.80634281</v>
      </c>
      <c r="I1411" s="26">
        <f t="shared" si="84"/>
        <v>4.4620728399999994</v>
      </c>
      <c r="J1411" s="26">
        <f t="shared" si="84"/>
        <v>5.01032308</v>
      </c>
      <c r="K1411" s="26">
        <f t="shared" si="84"/>
        <v>17.391922110000003</v>
      </c>
      <c r="L1411" s="26">
        <f t="shared" si="84"/>
        <v>0.94202478000000001</v>
      </c>
      <c r="M1411" s="26">
        <f t="shared" si="84"/>
        <v>212.76256599999999</v>
      </c>
      <c r="N1411" s="26">
        <f t="shared" si="84"/>
        <v>212.64459099999999</v>
      </c>
      <c r="O1411" s="26">
        <f t="shared" si="84"/>
        <v>0.11797500000000001</v>
      </c>
      <c r="P1411" s="26">
        <f t="shared" si="84"/>
        <v>0</v>
      </c>
      <c r="Q1411" s="26">
        <f t="shared" si="84"/>
        <v>0</v>
      </c>
      <c r="R1411" s="26">
        <f t="shared" si="84"/>
        <v>260.68396233999999</v>
      </c>
      <c r="S1411" s="26">
        <f t="shared" si="84"/>
        <v>160.56529358</v>
      </c>
      <c r="T1411" s="26">
        <f t="shared" si="84"/>
        <v>2.1841917500000001</v>
      </c>
      <c r="U1411" s="26">
        <f t="shared" si="84"/>
        <v>14.91380543</v>
      </c>
      <c r="V1411" s="26">
        <f t="shared" si="84"/>
        <v>0</v>
      </c>
      <c r="W1411" s="26">
        <f t="shared" si="84"/>
        <v>1.22524334</v>
      </c>
      <c r="X1411" s="26">
        <f t="shared" si="84"/>
        <v>8.0244867600000003</v>
      </c>
      <c r="Y1411" s="26">
        <f t="shared" si="84"/>
        <v>38.845722080000002</v>
      </c>
      <c r="Z1411" s="26">
        <f t="shared" si="84"/>
        <v>0</v>
      </c>
      <c r="AA1411" s="26">
        <f t="shared" si="84"/>
        <v>225.75874293999999</v>
      </c>
      <c r="AB1411" s="26">
        <f t="shared" si="84"/>
        <v>34.925219399999996</v>
      </c>
      <c r="AC1411" s="26">
        <f t="shared" si="84"/>
        <v>0</v>
      </c>
      <c r="AD1411" s="26">
        <f t="shared" si="84"/>
        <v>0</v>
      </c>
      <c r="AE1411" s="26">
        <f t="shared" si="84"/>
        <v>0</v>
      </c>
      <c r="AF1411" s="26">
        <f t="shared" si="84"/>
        <v>0</v>
      </c>
      <c r="AG1411" s="26">
        <f t="shared" si="84"/>
        <v>0</v>
      </c>
      <c r="AH1411" s="26">
        <f t="shared" si="84"/>
        <v>0</v>
      </c>
      <c r="AI1411" s="26">
        <f t="shared" si="84"/>
        <v>0</v>
      </c>
      <c r="AJ1411" s="26">
        <f t="shared" si="84"/>
        <v>2.14070077</v>
      </c>
      <c r="AK1411" s="26">
        <f t="shared" si="84"/>
        <v>2.14070077</v>
      </c>
      <c r="AL1411" s="26">
        <f t="shared" si="84"/>
        <v>9.9678074900000002</v>
      </c>
      <c r="AM1411" s="26">
        <f t="shared" si="84"/>
        <v>9.9678074900000002</v>
      </c>
      <c r="AN1411" s="26">
        <f t="shared" si="84"/>
        <v>0</v>
      </c>
      <c r="AO1411" s="26">
        <f t="shared" si="84"/>
        <v>0</v>
      </c>
      <c r="AP1411" s="26">
        <f t="shared" si="84"/>
        <v>0</v>
      </c>
      <c r="AQ1411" s="26">
        <f t="shared" si="84"/>
        <v>0</v>
      </c>
      <c r="AR1411" s="26">
        <f t="shared" si="84"/>
        <v>0</v>
      </c>
      <c r="AS1411" s="26">
        <f t="shared" si="84"/>
        <v>0</v>
      </c>
      <c r="AT1411" s="26">
        <f t="shared" si="84"/>
        <v>9.9678074900000002</v>
      </c>
      <c r="AU1411" s="26">
        <f t="shared" si="84"/>
        <v>27.09811268</v>
      </c>
      <c r="AV1411" s="26">
        <f t="shared" si="84"/>
        <v>38.853043649999996</v>
      </c>
      <c r="AW1411" s="26">
        <f t="shared" si="84"/>
        <v>65.951156330000003</v>
      </c>
      <c r="AX1411" s="26">
        <f t="shared" si="84"/>
        <v>7.7441035600000001</v>
      </c>
      <c r="AY1411" s="26">
        <f t="shared" si="84"/>
        <v>7.4090683799999999</v>
      </c>
      <c r="AZ1411" s="26">
        <f t="shared" si="84"/>
        <v>50.797984390000003</v>
      </c>
    </row>
    <row r="1412" spans="2:52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</row>
    <row r="1413" spans="2:52" x14ac:dyDescent="0.25">
      <c r="B1413" s="14" t="s">
        <v>1066</v>
      </c>
    </row>
    <row r="1414" spans="2:52" x14ac:dyDescent="0.25">
      <c r="B1414" s="15" t="s">
        <v>1099</v>
      </c>
      <c r="C1414" s="28">
        <v>5.22548602</v>
      </c>
      <c r="D1414" s="28">
        <v>1.6975463299999998</v>
      </c>
      <c r="E1414" s="28">
        <v>1.1161776299999999</v>
      </c>
      <c r="F1414" s="28">
        <v>0.39283652000000002</v>
      </c>
      <c r="G1414" s="28">
        <v>0.18853217999999999</v>
      </c>
      <c r="H1414" s="28">
        <v>3.5279396899999997</v>
      </c>
      <c r="I1414" s="28">
        <v>0.68528011</v>
      </c>
      <c r="J1414" s="28">
        <v>0.38451400000000002</v>
      </c>
      <c r="K1414" s="28">
        <v>2.3975114799999999</v>
      </c>
      <c r="L1414" s="28">
        <v>6.0634099999999996E-2</v>
      </c>
      <c r="M1414" s="28">
        <v>53.337846999999996</v>
      </c>
      <c r="N1414" s="28">
        <v>53.337846999999996</v>
      </c>
      <c r="O1414" s="28">
        <v>0</v>
      </c>
      <c r="P1414" s="28">
        <v>0</v>
      </c>
      <c r="Q1414" s="28">
        <v>0</v>
      </c>
      <c r="R1414" s="28">
        <v>58.563333019999995</v>
      </c>
      <c r="S1414" s="28">
        <v>38.576448429999999</v>
      </c>
      <c r="T1414" s="28">
        <v>0.62029661999999997</v>
      </c>
      <c r="U1414" s="28">
        <v>5.9678222999999999</v>
      </c>
      <c r="V1414" s="28">
        <v>0</v>
      </c>
      <c r="W1414" s="28">
        <v>0</v>
      </c>
      <c r="X1414" s="28">
        <v>2.9383857799999999</v>
      </c>
      <c r="Y1414" s="28">
        <v>4.6876004900000003</v>
      </c>
      <c r="Z1414" s="28">
        <v>0.59273240000000005</v>
      </c>
      <c r="AA1414" s="28">
        <v>53.383286019999993</v>
      </c>
      <c r="AB1414" s="28">
        <v>5.1800470000000001</v>
      </c>
      <c r="AC1414" s="28">
        <v>0</v>
      </c>
      <c r="AD1414" s="28">
        <v>0</v>
      </c>
      <c r="AE1414" s="28">
        <v>0</v>
      </c>
      <c r="AF1414" s="28">
        <v>0</v>
      </c>
      <c r="AG1414" s="28">
        <v>0</v>
      </c>
      <c r="AH1414" s="28">
        <v>0</v>
      </c>
      <c r="AI1414" s="28">
        <v>0</v>
      </c>
      <c r="AJ1414" s="28">
        <v>0</v>
      </c>
      <c r="AK1414" s="28">
        <v>0</v>
      </c>
      <c r="AL1414" s="28">
        <v>0</v>
      </c>
      <c r="AM1414" s="28">
        <v>0</v>
      </c>
      <c r="AN1414" s="28">
        <v>0</v>
      </c>
      <c r="AO1414" s="28">
        <v>0</v>
      </c>
      <c r="AP1414" s="28">
        <v>5.1397416399999996</v>
      </c>
      <c r="AQ1414" s="28">
        <v>5.1397416399999996</v>
      </c>
      <c r="AR1414" s="28">
        <v>0</v>
      </c>
      <c r="AS1414" s="28">
        <v>0</v>
      </c>
      <c r="AT1414" s="28">
        <v>5.1397416399999996</v>
      </c>
      <c r="AU1414" s="28">
        <v>4.0305359999999998E-2</v>
      </c>
      <c r="AV1414" s="28">
        <v>0.16418998999999998</v>
      </c>
      <c r="AW1414" s="28">
        <v>0.20449534999999999</v>
      </c>
      <c r="AX1414" s="28">
        <v>0</v>
      </c>
      <c r="AY1414" s="28">
        <v>0</v>
      </c>
      <c r="AZ1414" s="28">
        <v>0.20449534999999999</v>
      </c>
    </row>
    <row r="1415" spans="2:52" x14ac:dyDescent="0.25">
      <c r="B1415" s="15" t="s">
        <v>1100</v>
      </c>
      <c r="C1415" s="28">
        <v>5.3090844899999992</v>
      </c>
      <c r="D1415" s="28">
        <v>5.117993489999999</v>
      </c>
      <c r="E1415" s="28">
        <v>1.3296963100000001</v>
      </c>
      <c r="F1415" s="28">
        <v>3.6065971299999999</v>
      </c>
      <c r="G1415" s="28">
        <v>0.18170005</v>
      </c>
      <c r="H1415" s="28">
        <v>0.19109100000000001</v>
      </c>
      <c r="I1415" s="28">
        <v>4.8956E-2</v>
      </c>
      <c r="J1415" s="28">
        <v>4.0239999999999998E-2</v>
      </c>
      <c r="K1415" s="28">
        <v>7.4200000000000002E-2</v>
      </c>
      <c r="L1415" s="28">
        <v>2.7695000000000001E-2</v>
      </c>
      <c r="M1415" s="28">
        <v>92.187511610000001</v>
      </c>
      <c r="N1415" s="28">
        <v>82.238123999999999</v>
      </c>
      <c r="O1415" s="28">
        <v>9.9493876099999987</v>
      </c>
      <c r="P1415" s="28">
        <v>0</v>
      </c>
      <c r="Q1415" s="28">
        <v>0</v>
      </c>
      <c r="R1415" s="28">
        <v>97.496596099999991</v>
      </c>
      <c r="S1415" s="28">
        <v>55.936371489999999</v>
      </c>
      <c r="T1415" s="28">
        <v>0.48565705999999997</v>
      </c>
      <c r="U1415" s="28">
        <v>4.3196519999999996</v>
      </c>
      <c r="V1415" s="28">
        <v>0</v>
      </c>
      <c r="W1415" s="28">
        <v>6.0262981699999996</v>
      </c>
      <c r="X1415" s="28">
        <v>4.3270572400000002</v>
      </c>
      <c r="Y1415" s="28">
        <v>6.5484926900000007</v>
      </c>
      <c r="Z1415" s="28">
        <v>0</v>
      </c>
      <c r="AA1415" s="28">
        <v>77.643528650000007</v>
      </c>
      <c r="AB1415" s="28">
        <v>19.853067449999998</v>
      </c>
      <c r="AC1415" s="28">
        <v>0</v>
      </c>
      <c r="AD1415" s="28">
        <v>0</v>
      </c>
      <c r="AE1415" s="28">
        <v>0</v>
      </c>
      <c r="AF1415" s="28">
        <v>0</v>
      </c>
      <c r="AG1415" s="28">
        <v>0</v>
      </c>
      <c r="AH1415" s="28">
        <v>0</v>
      </c>
      <c r="AI1415" s="28">
        <v>0</v>
      </c>
      <c r="AJ1415" s="28">
        <v>0</v>
      </c>
      <c r="AK1415" s="28">
        <v>0</v>
      </c>
      <c r="AL1415" s="28">
        <v>9.1799529999999994</v>
      </c>
      <c r="AM1415" s="28">
        <v>9.1799529999999994</v>
      </c>
      <c r="AN1415" s="28">
        <v>0</v>
      </c>
      <c r="AO1415" s="28">
        <v>0</v>
      </c>
      <c r="AP1415" s="28">
        <v>0</v>
      </c>
      <c r="AQ1415" s="28">
        <v>0</v>
      </c>
      <c r="AR1415" s="28">
        <v>0</v>
      </c>
      <c r="AS1415" s="28">
        <v>0</v>
      </c>
      <c r="AT1415" s="28">
        <v>9.1799529999999994</v>
      </c>
      <c r="AU1415" s="28">
        <v>10.67311445</v>
      </c>
      <c r="AV1415" s="28">
        <v>22.173287299999998</v>
      </c>
      <c r="AW1415" s="28">
        <v>32.846401749999998</v>
      </c>
      <c r="AX1415" s="28">
        <v>0</v>
      </c>
      <c r="AY1415" s="28">
        <v>0</v>
      </c>
      <c r="AZ1415" s="28">
        <v>32.846401749999998</v>
      </c>
    </row>
    <row r="1416" spans="2:52" x14ac:dyDescent="0.25">
      <c r="B1416" s="15" t="s">
        <v>1101</v>
      </c>
      <c r="C1416" s="28">
        <v>5.7226382300000003</v>
      </c>
      <c r="D1416" s="28">
        <v>3.4590889900000001</v>
      </c>
      <c r="E1416" s="28">
        <v>1.72924308</v>
      </c>
      <c r="F1416" s="28">
        <v>1.44342579</v>
      </c>
      <c r="G1416" s="28">
        <v>0.28642012</v>
      </c>
      <c r="H1416" s="28">
        <v>2.2635492400000001</v>
      </c>
      <c r="I1416" s="28">
        <v>1.1059804099999999</v>
      </c>
      <c r="J1416" s="28">
        <v>0.4670685</v>
      </c>
      <c r="K1416" s="28">
        <v>0.64031539999999998</v>
      </c>
      <c r="L1416" s="28">
        <v>5.0184930000000003E-2</v>
      </c>
      <c r="M1416" s="28">
        <v>49.88364284</v>
      </c>
      <c r="N1416" s="28">
        <v>49.853234999999998</v>
      </c>
      <c r="O1416" s="28">
        <v>3.0407839999999998E-2</v>
      </c>
      <c r="P1416" s="28">
        <v>0</v>
      </c>
      <c r="Q1416" s="28">
        <v>0</v>
      </c>
      <c r="R1416" s="28">
        <v>55.606281070000009</v>
      </c>
      <c r="S1416" s="28">
        <v>29.500409690000001</v>
      </c>
      <c r="T1416" s="28">
        <v>0.40589683000000004</v>
      </c>
      <c r="U1416" s="28">
        <v>4.8519904900000004</v>
      </c>
      <c r="V1416" s="28">
        <v>0</v>
      </c>
      <c r="W1416" s="28">
        <v>0</v>
      </c>
      <c r="X1416" s="28">
        <v>3.5676325000000002</v>
      </c>
      <c r="Y1416" s="28">
        <v>7.80991064</v>
      </c>
      <c r="Z1416" s="28">
        <v>0.13290839999999998</v>
      </c>
      <c r="AA1416" s="28">
        <v>46.268748549999998</v>
      </c>
      <c r="AB1416" s="28">
        <v>9.3375325199999999</v>
      </c>
      <c r="AC1416" s="28">
        <v>0</v>
      </c>
      <c r="AD1416" s="28">
        <v>0</v>
      </c>
      <c r="AE1416" s="28">
        <v>0</v>
      </c>
      <c r="AF1416" s="28">
        <v>0</v>
      </c>
      <c r="AG1416" s="28">
        <v>0</v>
      </c>
      <c r="AH1416" s="28">
        <v>0</v>
      </c>
      <c r="AI1416" s="28">
        <v>0</v>
      </c>
      <c r="AJ1416" s="28">
        <v>0</v>
      </c>
      <c r="AK1416" s="28">
        <v>0</v>
      </c>
      <c r="AL1416" s="28">
        <v>2.7663061799999999</v>
      </c>
      <c r="AM1416" s="28">
        <v>2.7663061799999999</v>
      </c>
      <c r="AN1416" s="28">
        <v>0</v>
      </c>
      <c r="AO1416" s="28">
        <v>0</v>
      </c>
      <c r="AP1416" s="28">
        <v>0.99473369999999994</v>
      </c>
      <c r="AQ1416" s="28">
        <v>0.99473369999999994</v>
      </c>
      <c r="AR1416" s="28">
        <v>0</v>
      </c>
      <c r="AS1416" s="28">
        <v>0</v>
      </c>
      <c r="AT1416" s="28">
        <v>3.7610398799999998</v>
      </c>
      <c r="AU1416" s="28">
        <v>5.5764926399999997</v>
      </c>
      <c r="AV1416" s="28">
        <v>3.3205594600000001</v>
      </c>
      <c r="AW1416" s="28">
        <v>8.8970520999999998</v>
      </c>
      <c r="AX1416" s="28">
        <v>0</v>
      </c>
      <c r="AY1416" s="28">
        <v>0.80989728000000005</v>
      </c>
      <c r="AZ1416" s="28">
        <v>8.0871548200000003</v>
      </c>
    </row>
    <row r="1417" spans="2:52" x14ac:dyDescent="0.25">
      <c r="B1417" s="15" t="s">
        <v>1102</v>
      </c>
      <c r="C1417" s="28">
        <v>31.004396580000002</v>
      </c>
      <c r="D1417" s="28">
        <v>7.4665379500000002</v>
      </c>
      <c r="E1417" s="28">
        <v>3.1076228100000001</v>
      </c>
      <c r="F1417" s="28">
        <v>3.9102273300000001</v>
      </c>
      <c r="G1417" s="28">
        <v>0.44868781000000002</v>
      </c>
      <c r="H1417" s="28">
        <v>23.537858630000002</v>
      </c>
      <c r="I1417" s="28">
        <v>0.86684828000000003</v>
      </c>
      <c r="J1417" s="28">
        <v>0.57209865999999998</v>
      </c>
      <c r="K1417" s="28">
        <v>15.948126289999999</v>
      </c>
      <c r="L1417" s="28">
        <v>6.1507854000000002</v>
      </c>
      <c r="M1417" s="28">
        <v>100.50448799999999</v>
      </c>
      <c r="N1417" s="28">
        <v>100.50448799999999</v>
      </c>
      <c r="O1417" s="28">
        <v>0</v>
      </c>
      <c r="P1417" s="28">
        <v>0</v>
      </c>
      <c r="Q1417" s="28">
        <v>0</v>
      </c>
      <c r="R1417" s="28">
        <v>131.50888458</v>
      </c>
      <c r="S1417" s="28">
        <v>88.728651970000001</v>
      </c>
      <c r="T1417" s="28">
        <v>1.5916287199999999</v>
      </c>
      <c r="U1417" s="28">
        <v>5.4768907899999997</v>
      </c>
      <c r="V1417" s="28">
        <v>0</v>
      </c>
      <c r="W1417" s="28">
        <v>0</v>
      </c>
      <c r="X1417" s="28">
        <v>1.39921348</v>
      </c>
      <c r="Y1417" s="28">
        <v>6.76764353</v>
      </c>
      <c r="Z1417" s="28">
        <v>7.0887240299999998</v>
      </c>
      <c r="AA1417" s="28">
        <v>111.05275252000001</v>
      </c>
      <c r="AB1417" s="28">
        <v>20.456132059999998</v>
      </c>
      <c r="AC1417" s="28">
        <v>0</v>
      </c>
      <c r="AD1417" s="28">
        <v>0</v>
      </c>
      <c r="AE1417" s="28">
        <v>0</v>
      </c>
      <c r="AF1417" s="28">
        <v>0</v>
      </c>
      <c r="AG1417" s="28">
        <v>0</v>
      </c>
      <c r="AH1417" s="28">
        <v>0</v>
      </c>
      <c r="AI1417" s="28">
        <v>0</v>
      </c>
      <c r="AJ1417" s="28">
        <v>0</v>
      </c>
      <c r="AK1417" s="28">
        <v>0</v>
      </c>
      <c r="AL1417" s="28">
        <v>5.4118159800000001</v>
      </c>
      <c r="AM1417" s="28">
        <v>5.4118159800000001</v>
      </c>
      <c r="AN1417" s="28">
        <v>0</v>
      </c>
      <c r="AO1417" s="28">
        <v>0</v>
      </c>
      <c r="AP1417" s="28">
        <v>5.2757757699999992</v>
      </c>
      <c r="AQ1417" s="28">
        <v>5.2757757699999992</v>
      </c>
      <c r="AR1417" s="28">
        <v>0</v>
      </c>
      <c r="AS1417" s="28">
        <v>0</v>
      </c>
      <c r="AT1417" s="28">
        <v>10.687591749999999</v>
      </c>
      <c r="AU1417" s="28">
        <v>9.7685403100000006</v>
      </c>
      <c r="AV1417" s="28">
        <v>13.484589379999999</v>
      </c>
      <c r="AW1417" s="28">
        <v>23.253129690000002</v>
      </c>
      <c r="AX1417" s="28">
        <v>0</v>
      </c>
      <c r="AY1417" s="28">
        <v>0</v>
      </c>
      <c r="AZ1417" s="28">
        <v>23.253129690000002</v>
      </c>
    </row>
    <row r="1418" spans="2:52" x14ac:dyDescent="0.25">
      <c r="B1418" s="15" t="s">
        <v>1104</v>
      </c>
      <c r="C1418" s="28">
        <v>14.901164210000001</v>
      </c>
      <c r="D1418" s="28">
        <v>2.2222413899999998</v>
      </c>
      <c r="E1418" s="28">
        <v>1.5986225699999999</v>
      </c>
      <c r="F1418" s="28">
        <v>0.40467236000000001</v>
      </c>
      <c r="G1418" s="28">
        <v>0.21894645999999998</v>
      </c>
      <c r="H1418" s="28">
        <v>12.67892282</v>
      </c>
      <c r="I1418" s="28">
        <v>10.53655899</v>
      </c>
      <c r="J1418" s="28">
        <v>0.50754783999999997</v>
      </c>
      <c r="K1418" s="28">
        <v>1.5768409999999999</v>
      </c>
      <c r="L1418" s="28">
        <v>5.7974989999999997E-2</v>
      </c>
      <c r="M1418" s="28">
        <v>51.828263999999997</v>
      </c>
      <c r="N1418" s="28">
        <v>51.828263999999997</v>
      </c>
      <c r="O1418" s="28">
        <v>0</v>
      </c>
      <c r="P1418" s="28">
        <v>0</v>
      </c>
      <c r="Q1418" s="28">
        <v>0</v>
      </c>
      <c r="R1418" s="28">
        <v>66.729428209999995</v>
      </c>
      <c r="S1418" s="28">
        <v>24.30452193</v>
      </c>
      <c r="T1418" s="28">
        <v>0.58030952000000002</v>
      </c>
      <c r="U1418" s="28">
        <v>4.1346090000000002</v>
      </c>
      <c r="V1418" s="28">
        <v>0</v>
      </c>
      <c r="W1418" s="28">
        <v>0</v>
      </c>
      <c r="X1418" s="28">
        <v>2.3679160000000001</v>
      </c>
      <c r="Y1418" s="28">
        <v>7.4060800000000002</v>
      </c>
      <c r="Z1418" s="28">
        <v>0</v>
      </c>
      <c r="AA1418" s="28">
        <v>38.793436450000002</v>
      </c>
      <c r="AB1418" s="28">
        <v>27.93599176</v>
      </c>
      <c r="AC1418" s="28">
        <v>0</v>
      </c>
      <c r="AD1418" s="28">
        <v>0</v>
      </c>
      <c r="AE1418" s="28">
        <v>0</v>
      </c>
      <c r="AF1418" s="28">
        <v>0</v>
      </c>
      <c r="AG1418" s="28">
        <v>0</v>
      </c>
      <c r="AH1418" s="28">
        <v>0</v>
      </c>
      <c r="AI1418" s="28">
        <v>0</v>
      </c>
      <c r="AJ1418" s="28">
        <v>0.13495905999999999</v>
      </c>
      <c r="AK1418" s="28">
        <v>0.13495905999999999</v>
      </c>
      <c r="AL1418" s="28">
        <v>0</v>
      </c>
      <c r="AM1418" s="28">
        <v>0</v>
      </c>
      <c r="AN1418" s="28">
        <v>0</v>
      </c>
      <c r="AO1418" s="28">
        <v>0</v>
      </c>
      <c r="AP1418" s="28">
        <v>10.352553</v>
      </c>
      <c r="AQ1418" s="28">
        <v>10.352553</v>
      </c>
      <c r="AR1418" s="28">
        <v>0</v>
      </c>
      <c r="AS1418" s="28">
        <v>0</v>
      </c>
      <c r="AT1418" s="28">
        <v>10.352553</v>
      </c>
      <c r="AU1418" s="28">
        <v>17.71839782</v>
      </c>
      <c r="AV1418" s="28">
        <v>19.81869296</v>
      </c>
      <c r="AW1418" s="28">
        <v>37.537090779999993</v>
      </c>
      <c r="AX1418" s="28">
        <v>0</v>
      </c>
      <c r="AY1418" s="28">
        <v>0</v>
      </c>
      <c r="AZ1418" s="28">
        <v>37.537090779999993</v>
      </c>
    </row>
    <row r="1419" spans="2:52" x14ac:dyDescent="0.25">
      <c r="B1419" s="15" t="s">
        <v>1105</v>
      </c>
      <c r="C1419" s="28">
        <v>5.8263390099999999</v>
      </c>
      <c r="D1419" s="28">
        <v>3.4406120899999997</v>
      </c>
      <c r="E1419" s="28">
        <v>1.3292018700000001</v>
      </c>
      <c r="F1419" s="28">
        <v>1.75672896</v>
      </c>
      <c r="G1419" s="28">
        <v>0.35468126</v>
      </c>
      <c r="H1419" s="28">
        <v>2.3857269199999998</v>
      </c>
      <c r="I1419" s="28">
        <v>0.97518864000000005</v>
      </c>
      <c r="J1419" s="28">
        <v>0.91973000000000005</v>
      </c>
      <c r="K1419" s="28">
        <v>0.28531475000000001</v>
      </c>
      <c r="L1419" s="28">
        <v>0.20549353000000001</v>
      </c>
      <c r="M1419" s="28">
        <v>61.443027999999998</v>
      </c>
      <c r="N1419" s="28">
        <v>61.443027999999998</v>
      </c>
      <c r="O1419" s="28">
        <v>0</v>
      </c>
      <c r="P1419" s="28">
        <v>0</v>
      </c>
      <c r="Q1419" s="28">
        <v>0</v>
      </c>
      <c r="R1419" s="28">
        <v>67.269367010000011</v>
      </c>
      <c r="S1419" s="28">
        <v>40.636598060000004</v>
      </c>
      <c r="T1419" s="28">
        <v>0.41474815000000004</v>
      </c>
      <c r="U1419" s="28">
        <v>4.8313194599999996</v>
      </c>
      <c r="V1419" s="28">
        <v>0</v>
      </c>
      <c r="W1419" s="28">
        <v>0</v>
      </c>
      <c r="X1419" s="28">
        <v>2.2736788699999999</v>
      </c>
      <c r="Y1419" s="28">
        <v>5.7785775800000003</v>
      </c>
      <c r="Z1419" s="28">
        <v>1.1201021599999998</v>
      </c>
      <c r="AA1419" s="28">
        <v>55.055024279999991</v>
      </c>
      <c r="AB1419" s="28">
        <v>12.21434273</v>
      </c>
      <c r="AC1419" s="28">
        <v>0</v>
      </c>
      <c r="AD1419" s="28">
        <v>0</v>
      </c>
      <c r="AE1419" s="28">
        <v>0</v>
      </c>
      <c r="AF1419" s="28">
        <v>0</v>
      </c>
      <c r="AG1419" s="28">
        <v>0</v>
      </c>
      <c r="AH1419" s="28">
        <v>0</v>
      </c>
      <c r="AI1419" s="28">
        <v>0</v>
      </c>
      <c r="AJ1419" s="28">
        <v>0</v>
      </c>
      <c r="AK1419" s="28">
        <v>0</v>
      </c>
      <c r="AL1419" s="28">
        <v>0.56647626000000006</v>
      </c>
      <c r="AM1419" s="28">
        <v>0.56647626000000006</v>
      </c>
      <c r="AN1419" s="28">
        <v>0</v>
      </c>
      <c r="AO1419" s="28">
        <v>0</v>
      </c>
      <c r="AP1419" s="28">
        <v>1.2931035200000001</v>
      </c>
      <c r="AQ1419" s="28">
        <v>1.2931035200000001</v>
      </c>
      <c r="AR1419" s="28">
        <v>0</v>
      </c>
      <c r="AS1419" s="28">
        <v>0</v>
      </c>
      <c r="AT1419" s="28">
        <v>1.85957978</v>
      </c>
      <c r="AU1419" s="28">
        <v>10.35476295</v>
      </c>
      <c r="AV1419" s="28">
        <v>20.438908520000002</v>
      </c>
      <c r="AW1419" s="28">
        <v>30.79367147</v>
      </c>
      <c r="AX1419" s="28">
        <v>1.9729751400000002</v>
      </c>
      <c r="AY1419" s="28">
        <v>0</v>
      </c>
      <c r="AZ1419" s="28">
        <v>28.820696330000001</v>
      </c>
    </row>
    <row r="1420" spans="2:52" x14ac:dyDescent="0.25">
      <c r="B1420" s="15" t="s">
        <v>1106</v>
      </c>
      <c r="C1420" s="28">
        <v>40.144594470000001</v>
      </c>
      <c r="D1420" s="28">
        <v>13.604060229999998</v>
      </c>
      <c r="E1420" s="28">
        <v>4.7951626799999998</v>
      </c>
      <c r="F1420" s="28">
        <v>8.17294652</v>
      </c>
      <c r="G1420" s="28">
        <v>0.63595102999999997</v>
      </c>
      <c r="H1420" s="28">
        <v>26.540534239999999</v>
      </c>
      <c r="I1420" s="28">
        <v>3.7598316600000001</v>
      </c>
      <c r="J1420" s="28">
        <v>6.0411812899999999</v>
      </c>
      <c r="K1420" s="28">
        <v>14.40522964</v>
      </c>
      <c r="L1420" s="28">
        <v>2.3342916499999999</v>
      </c>
      <c r="M1420" s="28">
        <v>103.07366863999999</v>
      </c>
      <c r="N1420" s="28">
        <v>102.93282000000001</v>
      </c>
      <c r="O1420" s="28">
        <v>0.14084864000000002</v>
      </c>
      <c r="P1420" s="28">
        <v>0</v>
      </c>
      <c r="Q1420" s="28">
        <v>0</v>
      </c>
      <c r="R1420" s="28">
        <v>143.21826311000001</v>
      </c>
      <c r="S1420" s="28">
        <v>94.786109209999992</v>
      </c>
      <c r="T1420" s="28">
        <v>1.1107813999999998</v>
      </c>
      <c r="U1420" s="28">
        <v>7.0719423600000004</v>
      </c>
      <c r="V1420" s="28">
        <v>0</v>
      </c>
      <c r="W1420" s="28">
        <v>0</v>
      </c>
      <c r="X1420" s="28">
        <v>4.98073297</v>
      </c>
      <c r="Y1420" s="28">
        <v>12.434631269999999</v>
      </c>
      <c r="Z1420" s="28">
        <v>4.8272875800000001</v>
      </c>
      <c r="AA1420" s="28">
        <v>125.21148478999999</v>
      </c>
      <c r="AB1420" s="28">
        <v>18.006778319999999</v>
      </c>
      <c r="AC1420" s="28">
        <v>10</v>
      </c>
      <c r="AD1420" s="28">
        <v>0</v>
      </c>
      <c r="AE1420" s="28">
        <v>0</v>
      </c>
      <c r="AF1420" s="28">
        <v>10</v>
      </c>
      <c r="AG1420" s="28">
        <v>0</v>
      </c>
      <c r="AH1420" s="28">
        <v>0</v>
      </c>
      <c r="AI1420" s="28">
        <v>0</v>
      </c>
      <c r="AJ1420" s="28">
        <v>0</v>
      </c>
      <c r="AK1420" s="28">
        <v>10</v>
      </c>
      <c r="AL1420" s="28">
        <v>1.2499144</v>
      </c>
      <c r="AM1420" s="28">
        <v>1.2499144</v>
      </c>
      <c r="AN1420" s="28">
        <v>0</v>
      </c>
      <c r="AO1420" s="28">
        <v>0</v>
      </c>
      <c r="AP1420" s="28">
        <v>8.9061534399999989</v>
      </c>
      <c r="AQ1420" s="28">
        <v>8.9061534399999989</v>
      </c>
      <c r="AR1420" s="28">
        <v>0</v>
      </c>
      <c r="AS1420" s="28">
        <v>0</v>
      </c>
      <c r="AT1420" s="28">
        <v>10.15606784</v>
      </c>
      <c r="AU1420" s="28">
        <v>17.85071048</v>
      </c>
      <c r="AV1420" s="28">
        <v>4.7474780499999998</v>
      </c>
      <c r="AW1420" s="28">
        <v>22.598188530000002</v>
      </c>
      <c r="AX1420" s="28">
        <v>10.16594735</v>
      </c>
      <c r="AY1420" s="28">
        <v>0</v>
      </c>
      <c r="AZ1420" s="28">
        <v>12.43224118</v>
      </c>
    </row>
    <row r="1421" spans="2:52" x14ac:dyDescent="0.25">
      <c r="B1421" s="15" t="s">
        <v>1107</v>
      </c>
      <c r="C1421" s="28">
        <v>7.8929531199999996</v>
      </c>
      <c r="D1421" s="28">
        <v>2.1781962699999999</v>
      </c>
      <c r="E1421" s="28">
        <v>1.0483213</v>
      </c>
      <c r="F1421" s="28">
        <v>0.87364713999999999</v>
      </c>
      <c r="G1421" s="28">
        <v>0.25622782999999999</v>
      </c>
      <c r="H1421" s="28">
        <v>5.7147568499999997</v>
      </c>
      <c r="I1421" s="28">
        <v>1.2728820199999999</v>
      </c>
      <c r="J1421" s="28">
        <v>0.60062400000000005</v>
      </c>
      <c r="K1421" s="28">
        <v>3.42899069</v>
      </c>
      <c r="L1421" s="28">
        <v>0.41226014</v>
      </c>
      <c r="M1421" s="28">
        <v>46.598353179999997</v>
      </c>
      <c r="N1421" s="28">
        <v>46.583666999999998</v>
      </c>
      <c r="O1421" s="28">
        <v>1.468618E-2</v>
      </c>
      <c r="P1421" s="28">
        <v>0</v>
      </c>
      <c r="Q1421" s="28">
        <v>0</v>
      </c>
      <c r="R1421" s="28">
        <v>54.491306299999998</v>
      </c>
      <c r="S1421" s="28">
        <v>22.475788949999998</v>
      </c>
      <c r="T1421" s="28">
        <v>0.50034937000000002</v>
      </c>
      <c r="U1421" s="28">
        <v>5.33767528</v>
      </c>
      <c r="V1421" s="28">
        <v>0</v>
      </c>
      <c r="W1421" s="28">
        <v>0</v>
      </c>
      <c r="X1421" s="28">
        <v>8.0474601700000008</v>
      </c>
      <c r="Y1421" s="28">
        <v>7.6825373200000007</v>
      </c>
      <c r="Z1421" s="28">
        <v>0.89090667000000001</v>
      </c>
      <c r="AA1421" s="28">
        <v>44.934717760000005</v>
      </c>
      <c r="AB1421" s="28">
        <v>9.5565885400000017</v>
      </c>
      <c r="AC1421" s="28">
        <v>0</v>
      </c>
      <c r="AD1421" s="28">
        <v>0</v>
      </c>
      <c r="AE1421" s="28">
        <v>0</v>
      </c>
      <c r="AF1421" s="28">
        <v>0</v>
      </c>
      <c r="AG1421" s="28">
        <v>0</v>
      </c>
      <c r="AH1421" s="28">
        <v>0</v>
      </c>
      <c r="AI1421" s="28">
        <v>0</v>
      </c>
      <c r="AJ1421" s="28">
        <v>9.6369279900000002</v>
      </c>
      <c r="AK1421" s="28">
        <v>9.6369279900000002</v>
      </c>
      <c r="AL1421" s="28">
        <v>0.65678769999999997</v>
      </c>
      <c r="AM1421" s="28">
        <v>0.65678769999999997</v>
      </c>
      <c r="AN1421" s="28">
        <v>0</v>
      </c>
      <c r="AO1421" s="28">
        <v>0</v>
      </c>
      <c r="AP1421" s="28">
        <v>1.5675864900000001</v>
      </c>
      <c r="AQ1421" s="28">
        <v>1.5675864900000001</v>
      </c>
      <c r="AR1421" s="28">
        <v>0</v>
      </c>
      <c r="AS1421" s="28">
        <v>16.32696537</v>
      </c>
      <c r="AT1421" s="28">
        <v>18.551339559999999</v>
      </c>
      <c r="AU1421" s="28">
        <v>0.64217697000000007</v>
      </c>
      <c r="AV1421" s="28">
        <v>11.25451017</v>
      </c>
      <c r="AW1421" s="28">
        <v>11.896687140000001</v>
      </c>
      <c r="AX1421" s="28">
        <v>0</v>
      </c>
      <c r="AY1421" s="28">
        <v>0</v>
      </c>
      <c r="AZ1421" s="28">
        <v>11.896687140000001</v>
      </c>
    </row>
    <row r="1422" spans="2:52" x14ac:dyDescent="0.25">
      <c r="B1422" s="15" t="s">
        <v>1108</v>
      </c>
      <c r="C1422" s="28">
        <v>1.5119401299999999</v>
      </c>
      <c r="D1422" s="28">
        <v>0.96156442999999991</v>
      </c>
      <c r="E1422" s="28">
        <v>0.48962942999999998</v>
      </c>
      <c r="F1422" s="28">
        <v>0.195965</v>
      </c>
      <c r="G1422" s="28">
        <v>0.27596999999999999</v>
      </c>
      <c r="H1422" s="28">
        <v>0.55037569999999991</v>
      </c>
      <c r="I1422" s="28">
        <v>0.18157799999999999</v>
      </c>
      <c r="J1422" s="28">
        <v>0.19168870000000002</v>
      </c>
      <c r="K1422" s="28">
        <v>0.12611900000000001</v>
      </c>
      <c r="L1422" s="28">
        <v>5.0990000000000001E-2</v>
      </c>
      <c r="M1422" s="28">
        <v>52.091988000000001</v>
      </c>
      <c r="N1422" s="28">
        <v>52.091988000000001</v>
      </c>
      <c r="O1422" s="28">
        <v>0</v>
      </c>
      <c r="P1422" s="28">
        <v>0</v>
      </c>
      <c r="Q1422" s="28">
        <v>0</v>
      </c>
      <c r="R1422" s="28">
        <v>53.60392813</v>
      </c>
      <c r="S1422" s="28">
        <v>42.580351</v>
      </c>
      <c r="T1422" s="28">
        <v>0.27201399999999998</v>
      </c>
      <c r="U1422" s="28">
        <v>3.45546</v>
      </c>
      <c r="V1422" s="28">
        <v>0</v>
      </c>
      <c r="W1422" s="28">
        <v>0</v>
      </c>
      <c r="X1422" s="28">
        <v>0.45847599999999999</v>
      </c>
      <c r="Y1422" s="28">
        <v>4.2336150000000004</v>
      </c>
      <c r="Z1422" s="28">
        <v>0.83599999999999997</v>
      </c>
      <c r="AA1422" s="28">
        <v>51.835915999999997</v>
      </c>
      <c r="AB1422" s="28">
        <v>1.7680121299999998</v>
      </c>
      <c r="AC1422" s="28">
        <v>0</v>
      </c>
      <c r="AD1422" s="28">
        <v>0</v>
      </c>
      <c r="AE1422" s="28">
        <v>0</v>
      </c>
      <c r="AF1422" s="28">
        <v>0</v>
      </c>
      <c r="AG1422" s="28">
        <v>0</v>
      </c>
      <c r="AH1422" s="28">
        <v>0</v>
      </c>
      <c r="AI1422" s="28">
        <v>0</v>
      </c>
      <c r="AJ1422" s="28">
        <v>0</v>
      </c>
      <c r="AK1422" s="28">
        <v>0</v>
      </c>
      <c r="AL1422" s="28">
        <v>0.32472499999999999</v>
      </c>
      <c r="AM1422" s="28">
        <v>0.32472499999999999</v>
      </c>
      <c r="AN1422" s="28">
        <v>0</v>
      </c>
      <c r="AO1422" s="28">
        <v>0</v>
      </c>
      <c r="AP1422" s="28">
        <v>0</v>
      </c>
      <c r="AQ1422" s="28">
        <v>0</v>
      </c>
      <c r="AR1422" s="28">
        <v>0</v>
      </c>
      <c r="AS1422" s="28">
        <v>0</v>
      </c>
      <c r="AT1422" s="28">
        <v>0.32472499999999999</v>
      </c>
      <c r="AU1422" s="28">
        <v>1.4432871299999999</v>
      </c>
      <c r="AV1422" s="28">
        <v>1.22794845</v>
      </c>
      <c r="AW1422" s="28">
        <v>2.6712355800000003</v>
      </c>
      <c r="AX1422" s="28">
        <v>0</v>
      </c>
      <c r="AY1422" s="28">
        <v>0</v>
      </c>
      <c r="AZ1422" s="28">
        <v>2.6712355800000003</v>
      </c>
    </row>
    <row r="1423" spans="2:52" x14ac:dyDescent="0.25">
      <c r="B1423" s="15" t="s">
        <v>1109</v>
      </c>
      <c r="C1423" s="28">
        <v>5.6875591200000004</v>
      </c>
      <c r="D1423" s="28">
        <v>1.13962078</v>
      </c>
      <c r="E1423" s="28">
        <v>0.64640987000000016</v>
      </c>
      <c r="F1423" s="28">
        <v>0.40100440999999998</v>
      </c>
      <c r="G1423" s="28">
        <v>9.2206499999999997E-2</v>
      </c>
      <c r="H1423" s="28">
        <v>4.54793834</v>
      </c>
      <c r="I1423" s="28">
        <v>0.41529814000000004</v>
      </c>
      <c r="J1423" s="28">
        <v>0.2718354</v>
      </c>
      <c r="K1423" s="28">
        <v>3.853952</v>
      </c>
      <c r="L1423" s="28">
        <v>6.8528E-3</v>
      </c>
      <c r="M1423" s="28">
        <v>53.600378759999998</v>
      </c>
      <c r="N1423" s="28">
        <v>53.442120000000003</v>
      </c>
      <c r="O1423" s="28">
        <v>0.15825876</v>
      </c>
      <c r="P1423" s="28">
        <v>0</v>
      </c>
      <c r="Q1423" s="28">
        <v>0</v>
      </c>
      <c r="R1423" s="28">
        <v>59.287937879999994</v>
      </c>
      <c r="S1423" s="28">
        <v>28.160815530000001</v>
      </c>
      <c r="T1423" s="28">
        <v>0.25765694</v>
      </c>
      <c r="U1423" s="28">
        <v>3.1264344100000003</v>
      </c>
      <c r="V1423" s="28">
        <v>0</v>
      </c>
      <c r="W1423" s="28">
        <v>0</v>
      </c>
      <c r="X1423" s="28">
        <v>1.5006841599999998</v>
      </c>
      <c r="Y1423" s="28">
        <v>2.8410395400000001</v>
      </c>
      <c r="Z1423" s="28">
        <v>2.43952262</v>
      </c>
      <c r="AA1423" s="28">
        <v>38.3261532</v>
      </c>
      <c r="AB1423" s="28">
        <v>20.961784680000001</v>
      </c>
      <c r="AC1423" s="28">
        <v>0</v>
      </c>
      <c r="AD1423" s="28">
        <v>0</v>
      </c>
      <c r="AE1423" s="28">
        <v>0</v>
      </c>
      <c r="AF1423" s="28">
        <v>0</v>
      </c>
      <c r="AG1423" s="28">
        <v>0</v>
      </c>
      <c r="AH1423" s="28">
        <v>0</v>
      </c>
      <c r="AI1423" s="28">
        <v>0</v>
      </c>
      <c r="AJ1423" s="28">
        <v>0</v>
      </c>
      <c r="AK1423" s="28">
        <v>0</v>
      </c>
      <c r="AL1423" s="28">
        <v>0.6</v>
      </c>
      <c r="AM1423" s="28">
        <v>0.6</v>
      </c>
      <c r="AN1423" s="28">
        <v>0</v>
      </c>
      <c r="AO1423" s="28">
        <v>0</v>
      </c>
      <c r="AP1423" s="28">
        <v>6.0604975199999993</v>
      </c>
      <c r="AQ1423" s="28">
        <v>6.0604975199999993</v>
      </c>
      <c r="AR1423" s="28">
        <v>0</v>
      </c>
      <c r="AS1423" s="28">
        <v>0</v>
      </c>
      <c r="AT1423" s="28">
        <v>6.6604975199999998</v>
      </c>
      <c r="AU1423" s="28">
        <v>14.301287159999999</v>
      </c>
      <c r="AV1423" s="28">
        <v>0.55767519999999993</v>
      </c>
      <c r="AW1423" s="28">
        <v>14.85896236</v>
      </c>
      <c r="AX1423" s="28">
        <v>0</v>
      </c>
      <c r="AY1423" s="28">
        <v>0</v>
      </c>
      <c r="AZ1423" s="28">
        <v>14.85896236</v>
      </c>
    </row>
    <row r="1424" spans="2:52" x14ac:dyDescent="0.25">
      <c r="B1424" s="15" t="s">
        <v>1110</v>
      </c>
      <c r="C1424" s="28">
        <v>0.41796254999999999</v>
      </c>
      <c r="D1424" s="28">
        <v>0.16352754999999999</v>
      </c>
      <c r="E1424" s="28">
        <v>8.4344350000000012E-2</v>
      </c>
      <c r="F1424" s="28">
        <v>2.6904000000000001E-2</v>
      </c>
      <c r="G1424" s="28">
        <v>5.2279199999999998E-2</v>
      </c>
      <c r="H1424" s="28">
        <v>0.25443500000000002</v>
      </c>
      <c r="I1424" s="28">
        <v>0.18381900000000001</v>
      </c>
      <c r="J1424" s="28">
        <v>3.7989000000000002E-2</v>
      </c>
      <c r="K1424" s="28">
        <v>1.1435000000000001E-2</v>
      </c>
      <c r="L1424" s="28">
        <v>2.1191999999999999E-2</v>
      </c>
      <c r="M1424" s="28">
        <v>40.949416999999997</v>
      </c>
      <c r="N1424" s="28">
        <v>37.549416999999998</v>
      </c>
      <c r="O1424" s="28">
        <v>3.4</v>
      </c>
      <c r="P1424" s="28">
        <v>0</v>
      </c>
      <c r="Q1424" s="28">
        <v>0</v>
      </c>
      <c r="R1424" s="28">
        <v>41.367379549999995</v>
      </c>
      <c r="S1424" s="28">
        <v>34.019378009999997</v>
      </c>
      <c r="T1424" s="28">
        <v>0</v>
      </c>
      <c r="U1424" s="28">
        <v>1.939913</v>
      </c>
      <c r="V1424" s="28">
        <v>0</v>
      </c>
      <c r="W1424" s="28">
        <v>0</v>
      </c>
      <c r="X1424" s="28">
        <v>1.2791950000000001</v>
      </c>
      <c r="Y1424" s="28">
        <v>4.1263339999999999</v>
      </c>
      <c r="Z1424" s="28">
        <v>0</v>
      </c>
      <c r="AA1424" s="28">
        <v>41.364820009999995</v>
      </c>
      <c r="AB1424" s="28">
        <v>2.5595400000000008E-3</v>
      </c>
      <c r="AC1424" s="28">
        <v>0</v>
      </c>
      <c r="AD1424" s="28">
        <v>0</v>
      </c>
      <c r="AE1424" s="28">
        <v>0</v>
      </c>
      <c r="AF1424" s="28">
        <v>0</v>
      </c>
      <c r="AG1424" s="28">
        <v>0</v>
      </c>
      <c r="AH1424" s="28">
        <v>0</v>
      </c>
      <c r="AI1424" s="28">
        <v>0</v>
      </c>
      <c r="AJ1424" s="28">
        <v>0</v>
      </c>
      <c r="AK1424" s="28">
        <v>0</v>
      </c>
      <c r="AL1424" s="28">
        <v>0</v>
      </c>
      <c r="AM1424" s="28">
        <v>0</v>
      </c>
      <c r="AN1424" s="28">
        <v>0</v>
      </c>
      <c r="AO1424" s="28">
        <v>0</v>
      </c>
      <c r="AP1424" s="28">
        <v>0</v>
      </c>
      <c r="AQ1424" s="28">
        <v>0</v>
      </c>
      <c r="AR1424" s="28">
        <v>0</v>
      </c>
      <c r="AS1424" s="28">
        <v>0</v>
      </c>
      <c r="AT1424" s="28">
        <v>0</v>
      </c>
      <c r="AU1424" s="28">
        <v>2.5595400000000008E-3</v>
      </c>
      <c r="AV1424" s="28">
        <v>0.32496839</v>
      </c>
      <c r="AW1424" s="28">
        <v>0.32752792999999997</v>
      </c>
      <c r="AX1424" s="28">
        <v>0</v>
      </c>
      <c r="AY1424" s="28">
        <v>0</v>
      </c>
      <c r="AZ1424" s="28">
        <v>0.32752792999999997</v>
      </c>
    </row>
    <row r="1425" spans="2:52" x14ac:dyDescent="0.25">
      <c r="B1425" s="15" t="s">
        <v>1111</v>
      </c>
      <c r="C1425" s="28">
        <v>0.16642393999999999</v>
      </c>
      <c r="D1425" s="28">
        <v>5.638394E-2</v>
      </c>
      <c r="E1425" s="28">
        <v>1.8239540000000002E-2</v>
      </c>
      <c r="F1425" s="28">
        <v>8.3499999999999998E-3</v>
      </c>
      <c r="G1425" s="28">
        <v>2.9794400000000002E-2</v>
      </c>
      <c r="H1425" s="28">
        <v>0.11004</v>
      </c>
      <c r="I1425" s="28">
        <v>7.7740000000000004E-2</v>
      </c>
      <c r="J1425" s="28">
        <v>3.2300000000000002E-2</v>
      </c>
      <c r="K1425" s="28">
        <v>0</v>
      </c>
      <c r="L1425" s="28">
        <v>0</v>
      </c>
      <c r="M1425" s="28">
        <v>67.706237000000002</v>
      </c>
      <c r="N1425" s="28">
        <v>67.706237000000002</v>
      </c>
      <c r="O1425" s="28">
        <v>0</v>
      </c>
      <c r="P1425" s="28">
        <v>0</v>
      </c>
      <c r="Q1425" s="28">
        <v>0</v>
      </c>
      <c r="R1425" s="28">
        <v>67.872660940000003</v>
      </c>
      <c r="S1425" s="28">
        <v>35.021520000000002</v>
      </c>
      <c r="T1425" s="28">
        <v>0</v>
      </c>
      <c r="U1425" s="28">
        <v>4.0263629999999999</v>
      </c>
      <c r="V1425" s="28">
        <v>0</v>
      </c>
      <c r="W1425" s="28">
        <v>0</v>
      </c>
      <c r="X1425" s="28">
        <v>1.923468</v>
      </c>
      <c r="Y1425" s="28">
        <v>20.434177999999999</v>
      </c>
      <c r="Z1425" s="28">
        <v>0</v>
      </c>
      <c r="AA1425" s="28">
        <v>61.405529000000001</v>
      </c>
      <c r="AB1425" s="28">
        <v>6.4671319400000007</v>
      </c>
      <c r="AC1425" s="28">
        <v>0</v>
      </c>
      <c r="AD1425" s="28">
        <v>0</v>
      </c>
      <c r="AE1425" s="28">
        <v>0</v>
      </c>
      <c r="AF1425" s="28">
        <v>0</v>
      </c>
      <c r="AG1425" s="28">
        <v>0</v>
      </c>
      <c r="AH1425" s="28">
        <v>0</v>
      </c>
      <c r="AI1425" s="28">
        <v>0</v>
      </c>
      <c r="AJ1425" s="28">
        <v>0</v>
      </c>
      <c r="AK1425" s="28">
        <v>0</v>
      </c>
      <c r="AL1425" s="28">
        <v>0.625</v>
      </c>
      <c r="AM1425" s="28">
        <v>0.625</v>
      </c>
      <c r="AN1425" s="28">
        <v>0</v>
      </c>
      <c r="AO1425" s="28">
        <v>0</v>
      </c>
      <c r="AP1425" s="28">
        <v>0</v>
      </c>
      <c r="AQ1425" s="28">
        <v>0</v>
      </c>
      <c r="AR1425" s="28">
        <v>0</v>
      </c>
      <c r="AS1425" s="28">
        <v>0</v>
      </c>
      <c r="AT1425" s="28">
        <v>0.625</v>
      </c>
      <c r="AU1425" s="28">
        <v>5.8421319400000007</v>
      </c>
      <c r="AV1425" s="28">
        <v>22.475884000000001</v>
      </c>
      <c r="AW1425" s="28">
        <v>28.318015940000002</v>
      </c>
      <c r="AX1425" s="28">
        <v>0</v>
      </c>
      <c r="AY1425" s="28">
        <v>0</v>
      </c>
      <c r="AZ1425" s="28">
        <v>28.318015940000002</v>
      </c>
    </row>
    <row r="1426" spans="2:52" x14ac:dyDescent="0.25">
      <c r="B1426" s="15" t="s">
        <v>1112</v>
      </c>
      <c r="C1426" s="28">
        <v>0.55920020999999998</v>
      </c>
      <c r="D1426" s="28">
        <v>0.44776995000000003</v>
      </c>
      <c r="E1426" s="28">
        <v>0.38438395000000003</v>
      </c>
      <c r="F1426" s="28">
        <v>0</v>
      </c>
      <c r="G1426" s="28">
        <v>6.3385999999999998E-2</v>
      </c>
      <c r="H1426" s="28">
        <v>0.11143025999999999</v>
      </c>
      <c r="I1426" s="28">
        <v>2.5000000000000001E-2</v>
      </c>
      <c r="J1426" s="28">
        <v>2.2000000000000001E-3</v>
      </c>
      <c r="K1426" s="28">
        <v>0</v>
      </c>
      <c r="L1426" s="28">
        <v>8.4230260000000001E-2</v>
      </c>
      <c r="M1426" s="28">
        <v>82.604640000000003</v>
      </c>
      <c r="N1426" s="28">
        <v>82.604640000000003</v>
      </c>
      <c r="O1426" s="28">
        <v>0</v>
      </c>
      <c r="P1426" s="28">
        <v>0</v>
      </c>
      <c r="Q1426" s="28">
        <v>0</v>
      </c>
      <c r="R1426" s="28">
        <v>83.163840209999989</v>
      </c>
      <c r="S1426" s="28">
        <v>42.933329979999996</v>
      </c>
      <c r="T1426" s="28">
        <v>0.51324199999999998</v>
      </c>
      <c r="U1426" s="28">
        <v>2.40418303</v>
      </c>
      <c r="V1426" s="28">
        <v>0</v>
      </c>
      <c r="W1426" s="28">
        <v>0</v>
      </c>
      <c r="X1426" s="28">
        <v>7.1882532499999998</v>
      </c>
      <c r="Y1426" s="28">
        <v>21.724306859999999</v>
      </c>
      <c r="Z1426" s="28">
        <v>0</v>
      </c>
      <c r="AA1426" s="28">
        <v>74.763315120000001</v>
      </c>
      <c r="AB1426" s="28">
        <v>8.4005250900000004</v>
      </c>
      <c r="AC1426" s="28">
        <v>0</v>
      </c>
      <c r="AD1426" s="28">
        <v>0</v>
      </c>
      <c r="AE1426" s="28">
        <v>0</v>
      </c>
      <c r="AF1426" s="28">
        <v>0</v>
      </c>
      <c r="AG1426" s="28">
        <v>0</v>
      </c>
      <c r="AH1426" s="28">
        <v>0</v>
      </c>
      <c r="AI1426" s="28">
        <v>0</v>
      </c>
      <c r="AJ1426" s="28">
        <v>0</v>
      </c>
      <c r="AK1426" s="28">
        <v>0</v>
      </c>
      <c r="AL1426" s="28">
        <v>4.3600000000000003</v>
      </c>
      <c r="AM1426" s="28">
        <v>4.3600000000000003</v>
      </c>
      <c r="AN1426" s="28">
        <v>0</v>
      </c>
      <c r="AO1426" s="28">
        <v>0</v>
      </c>
      <c r="AP1426" s="28">
        <v>0</v>
      </c>
      <c r="AQ1426" s="28">
        <v>0</v>
      </c>
      <c r="AR1426" s="28">
        <v>0</v>
      </c>
      <c r="AS1426" s="28">
        <v>0</v>
      </c>
      <c r="AT1426" s="28">
        <v>4.3600000000000003</v>
      </c>
      <c r="AU1426" s="28">
        <v>4.04052509</v>
      </c>
      <c r="AV1426" s="28">
        <v>24.484005870000001</v>
      </c>
      <c r="AW1426" s="28">
        <v>28.52453096</v>
      </c>
      <c r="AX1426" s="28">
        <v>0.83860500000000004</v>
      </c>
      <c r="AY1426" s="28">
        <v>0</v>
      </c>
      <c r="AZ1426" s="28">
        <v>27.685925960000002</v>
      </c>
    </row>
    <row r="1427" spans="2:52" x14ac:dyDescent="0.25">
      <c r="B1427" s="15" t="s">
        <v>1113</v>
      </c>
      <c r="C1427" s="28">
        <v>0.28966009999999998</v>
      </c>
      <c r="D1427" s="28">
        <v>0.19434010000000002</v>
      </c>
      <c r="E1427" s="28">
        <v>8.4999100000000008E-2</v>
      </c>
      <c r="F1427" s="28">
        <v>5.7525E-2</v>
      </c>
      <c r="G1427" s="28">
        <v>5.1816000000000001E-2</v>
      </c>
      <c r="H1427" s="28">
        <v>9.5320000000000002E-2</v>
      </c>
      <c r="I1427" s="28">
        <v>2.0750000000000001E-2</v>
      </c>
      <c r="J1427" s="28">
        <v>7.3969999999999994E-2</v>
      </c>
      <c r="K1427" s="28">
        <v>5.9999999999999995E-4</v>
      </c>
      <c r="L1427" s="28">
        <v>0</v>
      </c>
      <c r="M1427" s="28">
        <v>56.248342999999998</v>
      </c>
      <c r="N1427" s="28">
        <v>56.248342999999998</v>
      </c>
      <c r="O1427" s="28">
        <v>0</v>
      </c>
      <c r="P1427" s="28">
        <v>0</v>
      </c>
      <c r="Q1427" s="28">
        <v>0</v>
      </c>
      <c r="R1427" s="28">
        <v>56.538003100000005</v>
      </c>
      <c r="S1427" s="28">
        <v>45.19571105</v>
      </c>
      <c r="T1427" s="28">
        <v>0</v>
      </c>
      <c r="U1427" s="28">
        <v>3.4365309399999999</v>
      </c>
      <c r="V1427" s="28">
        <v>0</v>
      </c>
      <c r="W1427" s="28">
        <v>0</v>
      </c>
      <c r="X1427" s="28">
        <v>1.4164429999999999</v>
      </c>
      <c r="Y1427" s="28">
        <v>3.0008149999999998</v>
      </c>
      <c r="Z1427" s="28">
        <v>0</v>
      </c>
      <c r="AA1427" s="28">
        <v>53.049499989999994</v>
      </c>
      <c r="AB1427" s="28">
        <v>3.4885031099999999</v>
      </c>
      <c r="AC1427" s="28">
        <v>0</v>
      </c>
      <c r="AD1427" s="28">
        <v>0</v>
      </c>
      <c r="AE1427" s="28">
        <v>0</v>
      </c>
      <c r="AF1427" s="28">
        <v>0</v>
      </c>
      <c r="AG1427" s="28">
        <v>0</v>
      </c>
      <c r="AH1427" s="28">
        <v>0</v>
      </c>
      <c r="AI1427" s="28">
        <v>0</v>
      </c>
      <c r="AJ1427" s="28">
        <v>0</v>
      </c>
      <c r="AK1427" s="28">
        <v>0</v>
      </c>
      <c r="AL1427" s="28">
        <v>2.9624999999999999</v>
      </c>
      <c r="AM1427" s="28">
        <v>2.9624999999999999</v>
      </c>
      <c r="AN1427" s="28">
        <v>0</v>
      </c>
      <c r="AO1427" s="28">
        <v>0</v>
      </c>
      <c r="AP1427" s="28">
        <v>0</v>
      </c>
      <c r="AQ1427" s="28">
        <v>0</v>
      </c>
      <c r="AR1427" s="28">
        <v>0</v>
      </c>
      <c r="AS1427" s="28">
        <v>0</v>
      </c>
      <c r="AT1427" s="28">
        <v>2.9624999999999999</v>
      </c>
      <c r="AU1427" s="28">
        <v>0.52600311</v>
      </c>
      <c r="AV1427" s="28">
        <v>0.29831800000000003</v>
      </c>
      <c r="AW1427" s="28">
        <v>0.82432110999999997</v>
      </c>
      <c r="AX1427" s="28">
        <v>0</v>
      </c>
      <c r="AY1427" s="28">
        <v>0</v>
      </c>
      <c r="AZ1427" s="28">
        <v>0.82432110999999997</v>
      </c>
    </row>
    <row r="1428" spans="2:52" x14ac:dyDescent="0.25">
      <c r="B1428" s="15" t="s">
        <v>1120</v>
      </c>
      <c r="C1428" s="28">
        <v>0.15577350000000001</v>
      </c>
      <c r="D1428" s="28">
        <v>7.4473499999999998E-2</v>
      </c>
      <c r="E1428" s="28">
        <v>1.4923499999999999E-2</v>
      </c>
      <c r="F1428" s="28">
        <v>4.555E-2</v>
      </c>
      <c r="G1428" s="28">
        <v>1.4E-2</v>
      </c>
      <c r="H1428" s="28">
        <v>8.1299999999999997E-2</v>
      </c>
      <c r="I1428" s="28">
        <v>8.1299999999999997E-2</v>
      </c>
      <c r="J1428" s="28">
        <v>0</v>
      </c>
      <c r="K1428" s="28">
        <v>0</v>
      </c>
      <c r="L1428" s="28">
        <v>0</v>
      </c>
      <c r="M1428" s="28">
        <v>46.296576000000002</v>
      </c>
      <c r="N1428" s="28">
        <v>46.296576000000002</v>
      </c>
      <c r="O1428" s="28">
        <v>0</v>
      </c>
      <c r="P1428" s="28">
        <v>0</v>
      </c>
      <c r="Q1428" s="28">
        <v>0</v>
      </c>
      <c r="R1428" s="28">
        <v>46.452349499999997</v>
      </c>
      <c r="S1428" s="28">
        <v>37.840021440000001</v>
      </c>
      <c r="T1428" s="28">
        <v>0</v>
      </c>
      <c r="U1428" s="28">
        <v>2.4300999999999999</v>
      </c>
      <c r="V1428" s="28">
        <v>0</v>
      </c>
      <c r="W1428" s="28">
        <v>0</v>
      </c>
      <c r="X1428" s="28">
        <v>0.95535000000000003</v>
      </c>
      <c r="Y1428" s="28">
        <v>2.3420700000000001</v>
      </c>
      <c r="Z1428" s="28">
        <v>0</v>
      </c>
      <c r="AA1428" s="28">
        <v>43.567541439999999</v>
      </c>
      <c r="AB1428" s="28">
        <v>2.8848080600000001</v>
      </c>
      <c r="AC1428" s="28">
        <v>0</v>
      </c>
      <c r="AD1428" s="28">
        <v>0</v>
      </c>
      <c r="AE1428" s="28">
        <v>0</v>
      </c>
      <c r="AF1428" s="28">
        <v>0</v>
      </c>
      <c r="AG1428" s="28">
        <v>0</v>
      </c>
      <c r="AH1428" s="28">
        <v>0</v>
      </c>
      <c r="AI1428" s="28">
        <v>0</v>
      </c>
      <c r="AJ1428" s="28">
        <v>0</v>
      </c>
      <c r="AK1428" s="28">
        <v>0</v>
      </c>
      <c r="AL1428" s="28">
        <v>0</v>
      </c>
      <c r="AM1428" s="28">
        <v>0</v>
      </c>
      <c r="AN1428" s="28">
        <v>0</v>
      </c>
      <c r="AO1428" s="28">
        <v>0</v>
      </c>
      <c r="AP1428" s="28">
        <v>0</v>
      </c>
      <c r="AQ1428" s="28">
        <v>0</v>
      </c>
      <c r="AR1428" s="28">
        <v>0</v>
      </c>
      <c r="AS1428" s="28">
        <v>0</v>
      </c>
      <c r="AT1428" s="28">
        <v>0</v>
      </c>
      <c r="AU1428" s="28">
        <v>2.8848080600000001</v>
      </c>
      <c r="AV1428" s="28">
        <v>0.45470080000000002</v>
      </c>
      <c r="AW1428" s="28">
        <v>3.33950886</v>
      </c>
      <c r="AX1428" s="28">
        <v>0</v>
      </c>
      <c r="AY1428" s="28">
        <v>0</v>
      </c>
      <c r="AZ1428" s="28">
        <v>3.33950886</v>
      </c>
    </row>
    <row r="1429" spans="2:52" x14ac:dyDescent="0.25">
      <c r="B1429" s="15" t="s">
        <v>1114</v>
      </c>
      <c r="C1429" s="28">
        <v>1.22705894</v>
      </c>
      <c r="D1429" s="28">
        <v>3.9854540000000001E-2</v>
      </c>
      <c r="E1429" s="28">
        <v>1.873584E-2</v>
      </c>
      <c r="F1429" s="28">
        <v>0</v>
      </c>
      <c r="G1429" s="28">
        <v>2.1118700000000001E-2</v>
      </c>
      <c r="H1429" s="28">
        <v>1.1872043999999999</v>
      </c>
      <c r="I1429" s="28">
        <v>4.5100000000000001E-3</v>
      </c>
      <c r="J1429" s="28">
        <v>1.5694400000000001E-2</v>
      </c>
      <c r="K1429" s="28">
        <v>0</v>
      </c>
      <c r="L1429" s="28">
        <v>1.167</v>
      </c>
      <c r="M1429" s="28">
        <v>69.563751999999994</v>
      </c>
      <c r="N1429" s="28">
        <v>69.563751999999994</v>
      </c>
      <c r="O1429" s="28">
        <v>0</v>
      </c>
      <c r="P1429" s="28">
        <v>0</v>
      </c>
      <c r="Q1429" s="28">
        <v>0</v>
      </c>
      <c r="R1429" s="28">
        <v>70.79081094</v>
      </c>
      <c r="S1429" s="28">
        <v>47.138370479999999</v>
      </c>
      <c r="T1429" s="28">
        <v>0</v>
      </c>
      <c r="U1429" s="28">
        <v>3.8403918099999999</v>
      </c>
      <c r="V1429" s="28">
        <v>0</v>
      </c>
      <c r="W1429" s="28">
        <v>0</v>
      </c>
      <c r="X1429" s="28">
        <v>1.1529343600000002</v>
      </c>
      <c r="Y1429" s="28">
        <v>12.58211884</v>
      </c>
      <c r="Z1429" s="28">
        <v>0</v>
      </c>
      <c r="AA1429" s="28">
        <v>64.713815489999988</v>
      </c>
      <c r="AB1429" s="28">
        <v>6.0769954500000001</v>
      </c>
      <c r="AC1429" s="28">
        <v>0</v>
      </c>
      <c r="AD1429" s="28">
        <v>0</v>
      </c>
      <c r="AE1429" s="28">
        <v>0</v>
      </c>
      <c r="AF1429" s="28">
        <v>0</v>
      </c>
      <c r="AG1429" s="28">
        <v>0</v>
      </c>
      <c r="AH1429" s="28">
        <v>0</v>
      </c>
      <c r="AI1429" s="28">
        <v>0</v>
      </c>
      <c r="AJ1429" s="28">
        <v>0</v>
      </c>
      <c r="AK1429" s="28">
        <v>0</v>
      </c>
      <c r="AL1429" s="28">
        <v>0.57384999999999997</v>
      </c>
      <c r="AM1429" s="28">
        <v>0.57384999999999997</v>
      </c>
      <c r="AN1429" s="28">
        <v>0</v>
      </c>
      <c r="AO1429" s="28">
        <v>0</v>
      </c>
      <c r="AP1429" s="28">
        <v>0</v>
      </c>
      <c r="AQ1429" s="28">
        <v>0</v>
      </c>
      <c r="AR1429" s="28">
        <v>0</v>
      </c>
      <c r="AS1429" s="28">
        <v>5.5127141100000001</v>
      </c>
      <c r="AT1429" s="28">
        <v>6.0865641100000003</v>
      </c>
      <c r="AU1429" s="28">
        <v>-9.5686599999999997E-3</v>
      </c>
      <c r="AV1429" s="28">
        <v>7.0073109999999994E-2</v>
      </c>
      <c r="AW1429" s="28">
        <v>6.0504449999999994E-2</v>
      </c>
      <c r="AX1429" s="28">
        <v>0</v>
      </c>
      <c r="AY1429" s="28">
        <v>0</v>
      </c>
      <c r="AZ1429" s="28">
        <v>6.0504449999999994E-2</v>
      </c>
    </row>
    <row r="1430" spans="2:52" x14ac:dyDescent="0.25">
      <c r="B1430" s="15" t="s">
        <v>1115</v>
      </c>
      <c r="C1430" s="28">
        <v>1.34760558</v>
      </c>
      <c r="D1430" s="28">
        <v>0.84038323999999998</v>
      </c>
      <c r="E1430" s="28">
        <v>0.50144652000000001</v>
      </c>
      <c r="F1430" s="28">
        <v>0.11439592999999999</v>
      </c>
      <c r="G1430" s="28">
        <v>0.22454079000000002</v>
      </c>
      <c r="H1430" s="28">
        <v>0.50722233999999999</v>
      </c>
      <c r="I1430" s="28">
        <v>0.18147099999999999</v>
      </c>
      <c r="J1430" s="28">
        <v>0.10285999999999999</v>
      </c>
      <c r="K1430" s="28">
        <v>0.18338199999999999</v>
      </c>
      <c r="L1430" s="28">
        <v>3.9509339999999997E-2</v>
      </c>
      <c r="M1430" s="28">
        <v>54.240316</v>
      </c>
      <c r="N1430" s="28">
        <v>54.240316</v>
      </c>
      <c r="O1430" s="28">
        <v>0</v>
      </c>
      <c r="P1430" s="28">
        <v>0</v>
      </c>
      <c r="Q1430" s="28">
        <v>0</v>
      </c>
      <c r="R1430" s="28">
        <v>55.58792158</v>
      </c>
      <c r="S1430" s="28">
        <v>25.601278749999999</v>
      </c>
      <c r="T1430" s="28">
        <v>0.2006841</v>
      </c>
      <c r="U1430" s="28">
        <v>2.0755788799999997</v>
      </c>
      <c r="V1430" s="28">
        <v>0</v>
      </c>
      <c r="W1430" s="28">
        <v>0</v>
      </c>
      <c r="X1430" s="28">
        <v>11.21348384</v>
      </c>
      <c r="Y1430" s="28">
        <v>5.3453158800000002</v>
      </c>
      <c r="Z1430" s="28">
        <v>0</v>
      </c>
      <c r="AA1430" s="28">
        <v>44.43634145</v>
      </c>
      <c r="AB1430" s="28">
        <v>11.151580129999999</v>
      </c>
      <c r="AC1430" s="28">
        <v>0</v>
      </c>
      <c r="AD1430" s="28">
        <v>0</v>
      </c>
      <c r="AE1430" s="28">
        <v>0</v>
      </c>
      <c r="AF1430" s="28">
        <v>0</v>
      </c>
      <c r="AG1430" s="28">
        <v>0</v>
      </c>
      <c r="AH1430" s="28">
        <v>0</v>
      </c>
      <c r="AI1430" s="28">
        <v>0</v>
      </c>
      <c r="AJ1430" s="28">
        <v>0</v>
      </c>
      <c r="AK1430" s="28">
        <v>0</v>
      </c>
      <c r="AL1430" s="28">
        <v>0.26076820000000001</v>
      </c>
      <c r="AM1430" s="28">
        <v>0.26076820000000001</v>
      </c>
      <c r="AN1430" s="28">
        <v>0</v>
      </c>
      <c r="AO1430" s="28">
        <v>0</v>
      </c>
      <c r="AP1430" s="28">
        <v>0</v>
      </c>
      <c r="AQ1430" s="28">
        <v>0</v>
      </c>
      <c r="AR1430" s="28">
        <v>0</v>
      </c>
      <c r="AS1430" s="28">
        <v>0</v>
      </c>
      <c r="AT1430" s="28">
        <v>0.26076820000000001</v>
      </c>
      <c r="AU1430" s="28">
        <v>10.89081193</v>
      </c>
      <c r="AV1430" s="28">
        <v>6.4530329999999996</v>
      </c>
      <c r="AW1430" s="28">
        <v>17.343844929999999</v>
      </c>
      <c r="AX1430" s="28">
        <v>0.26452399999999998</v>
      </c>
      <c r="AY1430" s="28">
        <v>1.26</v>
      </c>
      <c r="AZ1430" s="28">
        <v>15.81932093</v>
      </c>
    </row>
    <row r="1431" spans="2:52" x14ac:dyDescent="0.25">
      <c r="B1431" s="15" t="s">
        <v>1116</v>
      </c>
      <c r="C1431" s="28">
        <v>0.74166427000000001</v>
      </c>
      <c r="D1431" s="28">
        <v>0.33495909000000007</v>
      </c>
      <c r="E1431" s="28">
        <v>0.28816143000000005</v>
      </c>
      <c r="F1431" s="28">
        <v>0</v>
      </c>
      <c r="G1431" s="28">
        <v>4.6797660000000005E-2</v>
      </c>
      <c r="H1431" s="28">
        <v>0.40670518</v>
      </c>
      <c r="I1431" s="28">
        <v>0.12380184</v>
      </c>
      <c r="J1431" s="28">
        <v>0.1859074</v>
      </c>
      <c r="K1431" s="28">
        <v>2.7869999999999999E-2</v>
      </c>
      <c r="L1431" s="28">
        <v>6.9125939999999997E-2</v>
      </c>
      <c r="M1431" s="28">
        <v>43.714232000000003</v>
      </c>
      <c r="N1431" s="28">
        <v>43.714232000000003</v>
      </c>
      <c r="O1431" s="28">
        <v>0</v>
      </c>
      <c r="P1431" s="28">
        <v>0</v>
      </c>
      <c r="Q1431" s="28">
        <v>0</v>
      </c>
      <c r="R1431" s="28">
        <v>44.455896270000004</v>
      </c>
      <c r="S1431" s="28">
        <v>36.740824109999998</v>
      </c>
      <c r="T1431" s="28">
        <v>0.11667192</v>
      </c>
      <c r="U1431" s="28">
        <v>3.2453825899999997</v>
      </c>
      <c r="V1431" s="28">
        <v>0</v>
      </c>
      <c r="W1431" s="28">
        <v>0</v>
      </c>
      <c r="X1431" s="28">
        <v>3.1892132599999998</v>
      </c>
      <c r="Y1431" s="28">
        <v>3.82353444</v>
      </c>
      <c r="Z1431" s="28">
        <v>0</v>
      </c>
      <c r="AA1431" s="28">
        <v>47.115626319999997</v>
      </c>
      <c r="AB1431" s="28">
        <v>-2.6597300499999998</v>
      </c>
      <c r="AC1431" s="28">
        <v>0</v>
      </c>
      <c r="AD1431" s="28">
        <v>0</v>
      </c>
      <c r="AE1431" s="28">
        <v>0</v>
      </c>
      <c r="AF1431" s="28">
        <v>0</v>
      </c>
      <c r="AG1431" s="28">
        <v>0</v>
      </c>
      <c r="AH1431" s="28">
        <v>0</v>
      </c>
      <c r="AI1431" s="28">
        <v>0</v>
      </c>
      <c r="AJ1431" s="28">
        <v>0</v>
      </c>
      <c r="AK1431" s="28">
        <v>0</v>
      </c>
      <c r="AL1431" s="28">
        <v>0.215</v>
      </c>
      <c r="AM1431" s="28">
        <v>0.215</v>
      </c>
      <c r="AN1431" s="28">
        <v>0</v>
      </c>
      <c r="AO1431" s="28">
        <v>0</v>
      </c>
      <c r="AP1431" s="28">
        <v>0</v>
      </c>
      <c r="AQ1431" s="28">
        <v>0</v>
      </c>
      <c r="AR1431" s="28">
        <v>0</v>
      </c>
      <c r="AS1431" s="28">
        <v>0</v>
      </c>
      <c r="AT1431" s="28">
        <v>0.215</v>
      </c>
      <c r="AU1431" s="28">
        <v>-2.8747300499999997</v>
      </c>
      <c r="AV1431" s="28">
        <v>5.3443370000000003</v>
      </c>
      <c r="AW1431" s="28">
        <v>2.4696069500000002</v>
      </c>
      <c r="AX1431" s="28">
        <v>0</v>
      </c>
      <c r="AY1431" s="28">
        <v>0</v>
      </c>
      <c r="AZ1431" s="28">
        <v>2.4696069500000002</v>
      </c>
    </row>
    <row r="1432" spans="2:52" x14ac:dyDescent="0.25">
      <c r="B1432" s="15" t="s">
        <v>1103</v>
      </c>
      <c r="C1432" s="28">
        <v>1.8074361699999999</v>
      </c>
      <c r="D1432" s="28">
        <v>1.2549593300000002</v>
      </c>
      <c r="E1432" s="28">
        <v>0.63860813999999999</v>
      </c>
      <c r="F1432" s="28">
        <v>0.37114030999999997</v>
      </c>
      <c r="G1432" s="28">
        <v>0.24521087999999999</v>
      </c>
      <c r="H1432" s="28">
        <v>0.55247683999999997</v>
      </c>
      <c r="I1432" s="28">
        <v>0.34556878999999996</v>
      </c>
      <c r="J1432" s="28">
        <v>5.0618000000000003E-2</v>
      </c>
      <c r="K1432" s="28">
        <v>0.12518299999999999</v>
      </c>
      <c r="L1432" s="28">
        <v>3.1107050000000001E-2</v>
      </c>
      <c r="M1432" s="28">
        <v>82.269557000000006</v>
      </c>
      <c r="N1432" s="28">
        <v>82.269557000000006</v>
      </c>
      <c r="O1432" s="28">
        <v>0</v>
      </c>
      <c r="P1432" s="28">
        <v>0</v>
      </c>
      <c r="Q1432" s="28">
        <v>0</v>
      </c>
      <c r="R1432" s="28">
        <v>84.076993170000009</v>
      </c>
      <c r="S1432" s="28">
        <v>45.01236067</v>
      </c>
      <c r="T1432" s="28">
        <v>0.131658</v>
      </c>
      <c r="U1432" s="28">
        <v>2.5634709999999998</v>
      </c>
      <c r="V1432" s="28">
        <v>0</v>
      </c>
      <c r="W1432" s="28">
        <v>0</v>
      </c>
      <c r="X1432" s="28">
        <v>5.6510660000000001</v>
      </c>
      <c r="Y1432" s="28">
        <v>15.182722999999999</v>
      </c>
      <c r="Z1432" s="28">
        <v>0.10845347</v>
      </c>
      <c r="AA1432" s="28">
        <v>68.649732139999998</v>
      </c>
      <c r="AB1432" s="28">
        <v>15.427261029999999</v>
      </c>
      <c r="AC1432" s="28">
        <v>0</v>
      </c>
      <c r="AD1432" s="28">
        <v>0</v>
      </c>
      <c r="AE1432" s="28">
        <v>0</v>
      </c>
      <c r="AF1432" s="28">
        <v>0</v>
      </c>
      <c r="AG1432" s="28">
        <v>0</v>
      </c>
      <c r="AH1432" s="28">
        <v>0</v>
      </c>
      <c r="AI1432" s="28">
        <v>0</v>
      </c>
      <c r="AJ1432" s="28">
        <v>0</v>
      </c>
      <c r="AK1432" s="28">
        <v>0</v>
      </c>
      <c r="AL1432" s="28">
        <v>0.11707861</v>
      </c>
      <c r="AM1432" s="28">
        <v>0.11707861</v>
      </c>
      <c r="AN1432" s="28">
        <v>0</v>
      </c>
      <c r="AO1432" s="28">
        <v>0</v>
      </c>
      <c r="AP1432" s="28">
        <v>2.1052624</v>
      </c>
      <c r="AQ1432" s="28">
        <v>2.1052624</v>
      </c>
      <c r="AR1432" s="28">
        <v>0</v>
      </c>
      <c r="AS1432" s="28">
        <v>8.1732768499999988</v>
      </c>
      <c r="AT1432" s="28">
        <v>10.39561786</v>
      </c>
      <c r="AU1432" s="28">
        <v>5.0316431699999997</v>
      </c>
      <c r="AV1432" s="28">
        <v>9.3780229800000008</v>
      </c>
      <c r="AW1432" s="28">
        <v>14.40966615</v>
      </c>
      <c r="AX1432" s="28">
        <v>0</v>
      </c>
      <c r="AY1432" s="28">
        <v>0</v>
      </c>
      <c r="AZ1432" s="28">
        <v>14.40966615</v>
      </c>
    </row>
    <row r="1433" spans="2:52" x14ac:dyDescent="0.25">
      <c r="B1433" s="15" t="s">
        <v>1117</v>
      </c>
      <c r="C1433" s="28">
        <v>0.10785378</v>
      </c>
      <c r="D1433" s="28">
        <v>7.0878780000000002E-2</v>
      </c>
      <c r="E1433" s="28">
        <v>5.6734279999999998E-2</v>
      </c>
      <c r="F1433" s="28">
        <v>9.3700000000000001E-4</v>
      </c>
      <c r="G1433" s="28">
        <v>1.32075E-2</v>
      </c>
      <c r="H1433" s="28">
        <v>3.6975000000000001E-2</v>
      </c>
      <c r="I1433" s="28">
        <v>2.8709999999999999E-2</v>
      </c>
      <c r="J1433" s="28">
        <v>6.7600000000000004E-3</v>
      </c>
      <c r="K1433" s="28">
        <v>0</v>
      </c>
      <c r="L1433" s="28">
        <v>1.505E-3</v>
      </c>
      <c r="M1433" s="28">
        <v>38.974840999999998</v>
      </c>
      <c r="N1433" s="28">
        <v>38.974840999999998</v>
      </c>
      <c r="O1433" s="28">
        <v>0</v>
      </c>
      <c r="P1433" s="28">
        <v>0</v>
      </c>
      <c r="Q1433" s="28">
        <v>0</v>
      </c>
      <c r="R1433" s="28">
        <v>39.082694780000004</v>
      </c>
      <c r="S1433" s="28">
        <v>33.477516440000002</v>
      </c>
      <c r="T1433" s="28">
        <v>0</v>
      </c>
      <c r="U1433" s="28">
        <v>2.260062</v>
      </c>
      <c r="V1433" s="28">
        <v>0</v>
      </c>
      <c r="W1433" s="28">
        <v>0</v>
      </c>
      <c r="X1433" s="28">
        <v>0.94203000000000003</v>
      </c>
      <c r="Y1433" s="28">
        <v>2.026008</v>
      </c>
      <c r="Z1433" s="28">
        <v>0</v>
      </c>
      <c r="AA1433" s="28">
        <v>38.70561644</v>
      </c>
      <c r="AB1433" s="28">
        <v>0.37707834000000001</v>
      </c>
      <c r="AC1433" s="28">
        <v>0</v>
      </c>
      <c r="AD1433" s="28">
        <v>0</v>
      </c>
      <c r="AE1433" s="28">
        <v>0</v>
      </c>
      <c r="AF1433" s="28">
        <v>0</v>
      </c>
      <c r="AG1433" s="28">
        <v>0</v>
      </c>
      <c r="AH1433" s="28">
        <v>0</v>
      </c>
      <c r="AI1433" s="28">
        <v>0</v>
      </c>
      <c r="AJ1433" s="28">
        <v>0</v>
      </c>
      <c r="AK1433" s="28">
        <v>0</v>
      </c>
      <c r="AL1433" s="28">
        <v>0.37154749999999998</v>
      </c>
      <c r="AM1433" s="28">
        <v>0.37154749999999998</v>
      </c>
      <c r="AN1433" s="28">
        <v>0</v>
      </c>
      <c r="AO1433" s="28">
        <v>0</v>
      </c>
      <c r="AP1433" s="28">
        <v>0</v>
      </c>
      <c r="AQ1433" s="28">
        <v>0</v>
      </c>
      <c r="AR1433" s="28">
        <v>0</v>
      </c>
      <c r="AS1433" s="28">
        <v>0</v>
      </c>
      <c r="AT1433" s="28">
        <v>0.37154749999999998</v>
      </c>
      <c r="AU1433" s="28">
        <v>5.5308400000000004E-3</v>
      </c>
      <c r="AV1433" s="28">
        <v>0.19249515</v>
      </c>
      <c r="AW1433" s="28">
        <v>0.19802598999999999</v>
      </c>
      <c r="AX1433" s="28">
        <v>0</v>
      </c>
      <c r="AY1433" s="28">
        <v>0</v>
      </c>
      <c r="AZ1433" s="28">
        <v>0.19802598999999999</v>
      </c>
    </row>
    <row r="1434" spans="2:52" x14ac:dyDescent="0.25">
      <c r="B1434" s="15" t="s">
        <v>1118</v>
      </c>
      <c r="C1434" s="28">
        <v>0.25086662999999998</v>
      </c>
      <c r="D1434" s="28">
        <v>4.2601629999999995E-2</v>
      </c>
      <c r="E1434" s="28">
        <v>1.0051350000000001E-2</v>
      </c>
      <c r="F1434" s="28">
        <v>0</v>
      </c>
      <c r="G1434" s="28">
        <v>3.2550280000000001E-2</v>
      </c>
      <c r="H1434" s="28">
        <v>0.20826500000000001</v>
      </c>
      <c r="I1434" s="28">
        <v>0</v>
      </c>
      <c r="J1434" s="28">
        <v>7.4164999999999995E-2</v>
      </c>
      <c r="K1434" s="28">
        <v>0</v>
      </c>
      <c r="L1434" s="28">
        <v>0.1341</v>
      </c>
      <c r="M1434" s="28">
        <v>50.083145999999999</v>
      </c>
      <c r="N1434" s="28">
        <v>50.083145999999999</v>
      </c>
      <c r="O1434" s="28">
        <v>0</v>
      </c>
      <c r="P1434" s="28">
        <v>0</v>
      </c>
      <c r="Q1434" s="28">
        <v>0</v>
      </c>
      <c r="R1434" s="28">
        <v>50.334012630000004</v>
      </c>
      <c r="S1434" s="28">
        <v>32.053215809999998</v>
      </c>
      <c r="T1434" s="28">
        <v>0</v>
      </c>
      <c r="U1434" s="28">
        <v>1.8095500200000001</v>
      </c>
      <c r="V1434" s="28">
        <v>0</v>
      </c>
      <c r="W1434" s="28">
        <v>0</v>
      </c>
      <c r="X1434" s="28">
        <v>0.79619645999999999</v>
      </c>
      <c r="Y1434" s="28">
        <v>3.0309308100000001</v>
      </c>
      <c r="Z1434" s="28">
        <v>0</v>
      </c>
      <c r="AA1434" s="28">
        <v>37.689893099999999</v>
      </c>
      <c r="AB1434" s="28">
        <v>12.644119529999999</v>
      </c>
      <c r="AC1434" s="28">
        <v>0</v>
      </c>
      <c r="AD1434" s="28">
        <v>0</v>
      </c>
      <c r="AE1434" s="28">
        <v>0</v>
      </c>
      <c r="AF1434" s="28">
        <v>0</v>
      </c>
      <c r="AG1434" s="28">
        <v>0</v>
      </c>
      <c r="AH1434" s="28">
        <v>0</v>
      </c>
      <c r="AI1434" s="28">
        <v>0</v>
      </c>
      <c r="AJ1434" s="28">
        <v>0</v>
      </c>
      <c r="AK1434" s="28">
        <v>0</v>
      </c>
      <c r="AL1434" s="28">
        <v>3.0521144500000004</v>
      </c>
      <c r="AM1434" s="28">
        <v>3.0521144500000004</v>
      </c>
      <c r="AN1434" s="28">
        <v>0</v>
      </c>
      <c r="AO1434" s="28">
        <v>0</v>
      </c>
      <c r="AP1434" s="28">
        <v>5.0578143200000003</v>
      </c>
      <c r="AQ1434" s="28">
        <v>5.0578143200000003</v>
      </c>
      <c r="AR1434" s="28">
        <v>0</v>
      </c>
      <c r="AS1434" s="28">
        <v>2.8242507099999998</v>
      </c>
      <c r="AT1434" s="28">
        <v>10.934179480000001</v>
      </c>
      <c r="AU1434" s="28">
        <v>1.7099400500000002</v>
      </c>
      <c r="AV1434" s="28">
        <v>0.44368570000000002</v>
      </c>
      <c r="AW1434" s="28">
        <v>2.1536257499999998</v>
      </c>
      <c r="AX1434" s="28">
        <v>0</v>
      </c>
      <c r="AY1434" s="28">
        <v>0</v>
      </c>
      <c r="AZ1434" s="28">
        <v>2.1536257499999998</v>
      </c>
    </row>
    <row r="1435" spans="2:52" x14ac:dyDescent="0.25">
      <c r="B1435" s="15" t="s">
        <v>1119</v>
      </c>
      <c r="C1435" s="28">
        <v>16.234904200000003</v>
      </c>
      <c r="D1435" s="28">
        <v>8.6209503900000009</v>
      </c>
      <c r="E1435" s="28">
        <v>3.6337184000000002</v>
      </c>
      <c r="F1435" s="28">
        <v>4.3055860099999999</v>
      </c>
      <c r="G1435" s="28">
        <v>0.68164597999999998</v>
      </c>
      <c r="H1435" s="28">
        <v>7.6139538100000008</v>
      </c>
      <c r="I1435" s="28">
        <v>2.3049841600000001</v>
      </c>
      <c r="J1435" s="28">
        <v>1.82741569</v>
      </c>
      <c r="K1435" s="28">
        <v>3.3924530399999999</v>
      </c>
      <c r="L1435" s="28">
        <v>8.910092E-2</v>
      </c>
      <c r="M1435" s="28">
        <v>93.718318519999997</v>
      </c>
      <c r="N1435" s="28">
        <v>93.647577999999996</v>
      </c>
      <c r="O1435" s="28">
        <v>7.0740520000000001E-2</v>
      </c>
      <c r="P1435" s="28">
        <v>0</v>
      </c>
      <c r="Q1435" s="28">
        <v>0</v>
      </c>
      <c r="R1435" s="28">
        <v>109.95322272</v>
      </c>
      <c r="S1435" s="28">
        <v>45.632912859999998</v>
      </c>
      <c r="T1435" s="28">
        <v>1.4934934600000001</v>
      </c>
      <c r="U1435" s="28">
        <v>7.9143741199999997</v>
      </c>
      <c r="V1435" s="28">
        <v>0</v>
      </c>
      <c r="W1435" s="28">
        <v>0</v>
      </c>
      <c r="X1435" s="28">
        <v>18.076176480000001</v>
      </c>
      <c r="Y1435" s="28">
        <v>11.309895050000002</v>
      </c>
      <c r="Z1435" s="28">
        <v>2.4632492500000001</v>
      </c>
      <c r="AA1435" s="28">
        <v>86.890101220000005</v>
      </c>
      <c r="AB1435" s="28">
        <v>23.063121500000001</v>
      </c>
      <c r="AC1435" s="28">
        <v>0</v>
      </c>
      <c r="AD1435" s="28">
        <v>0</v>
      </c>
      <c r="AE1435" s="28">
        <v>0</v>
      </c>
      <c r="AF1435" s="28">
        <v>0</v>
      </c>
      <c r="AG1435" s="28">
        <v>0</v>
      </c>
      <c r="AH1435" s="28">
        <v>0</v>
      </c>
      <c r="AI1435" s="28">
        <v>0</v>
      </c>
      <c r="AJ1435" s="28">
        <v>0</v>
      </c>
      <c r="AK1435" s="28">
        <v>0</v>
      </c>
      <c r="AL1435" s="28">
        <v>2.9146790499999997</v>
      </c>
      <c r="AM1435" s="28">
        <v>2.9146790499999997</v>
      </c>
      <c r="AN1435" s="28">
        <v>0</v>
      </c>
      <c r="AO1435" s="28">
        <v>0</v>
      </c>
      <c r="AP1435" s="28">
        <v>5.2909411200000003</v>
      </c>
      <c r="AQ1435" s="28">
        <v>5.2909411200000003</v>
      </c>
      <c r="AR1435" s="28">
        <v>0</v>
      </c>
      <c r="AS1435" s="28">
        <v>2.9259814</v>
      </c>
      <c r="AT1435" s="28">
        <v>11.131601570000001</v>
      </c>
      <c r="AU1435" s="28">
        <v>11.93151993</v>
      </c>
      <c r="AV1435" s="28">
        <v>21.97227376</v>
      </c>
      <c r="AW1435" s="28">
        <v>33.903793690000001</v>
      </c>
      <c r="AX1435" s="28">
        <v>1.70119905</v>
      </c>
      <c r="AY1435" s="28">
        <v>0</v>
      </c>
      <c r="AZ1435" s="28">
        <v>32.202594640000001</v>
      </c>
    </row>
    <row r="1436" spans="2:52" x14ac:dyDescent="0.25">
      <c r="B1436" s="25" t="s">
        <v>1582</v>
      </c>
      <c r="C1436" s="26">
        <f t="shared" ref="C1436:AZ1436" si="85">SUM(C1414:C1435)</f>
        <v>146.53256525</v>
      </c>
      <c r="D1436" s="26">
        <f t="shared" si="85"/>
        <v>53.428543990000009</v>
      </c>
      <c r="E1436" s="26">
        <f t="shared" si="85"/>
        <v>22.924433949999997</v>
      </c>
      <c r="F1436" s="26">
        <f t="shared" si="85"/>
        <v>26.088439409999992</v>
      </c>
      <c r="G1436" s="26">
        <f t="shared" si="85"/>
        <v>4.4156706300000002</v>
      </c>
      <c r="H1436" s="26">
        <f t="shared" si="85"/>
        <v>93.104021259999996</v>
      </c>
      <c r="I1436" s="26">
        <f t="shared" si="85"/>
        <v>23.226057039999993</v>
      </c>
      <c r="J1436" s="26">
        <f t="shared" si="85"/>
        <v>12.406407879999998</v>
      </c>
      <c r="K1436" s="26">
        <f t="shared" si="85"/>
        <v>46.477523290000001</v>
      </c>
      <c r="L1436" s="26">
        <f t="shared" si="85"/>
        <v>10.994033050000001</v>
      </c>
      <c r="M1436" s="26">
        <f t="shared" si="85"/>
        <v>1390.9185455499999</v>
      </c>
      <c r="N1436" s="26">
        <f t="shared" si="85"/>
        <v>1377.1542159999999</v>
      </c>
      <c r="O1436" s="26">
        <f t="shared" si="85"/>
        <v>13.764329549999999</v>
      </c>
      <c r="P1436" s="26">
        <f t="shared" si="85"/>
        <v>0</v>
      </c>
      <c r="Q1436" s="26">
        <f t="shared" si="85"/>
        <v>0</v>
      </c>
      <c r="R1436" s="26">
        <f t="shared" si="85"/>
        <v>1537.4511108000002</v>
      </c>
      <c r="S1436" s="26">
        <f t="shared" si="85"/>
        <v>926.35250585999995</v>
      </c>
      <c r="T1436" s="26">
        <f t="shared" si="85"/>
        <v>8.6950880900000005</v>
      </c>
      <c r="U1436" s="26">
        <f t="shared" si="85"/>
        <v>86.519696480000022</v>
      </c>
      <c r="V1436" s="26">
        <f t="shared" si="85"/>
        <v>0</v>
      </c>
      <c r="W1436" s="26">
        <f t="shared" si="85"/>
        <v>6.0262981699999996</v>
      </c>
      <c r="X1436" s="26">
        <f t="shared" si="85"/>
        <v>85.645046820000033</v>
      </c>
      <c r="Y1436" s="26">
        <f t="shared" si="85"/>
        <v>171.11835794000001</v>
      </c>
      <c r="Z1436" s="26">
        <f t="shared" si="85"/>
        <v>20.499886579999998</v>
      </c>
      <c r="AA1436" s="26">
        <f t="shared" si="85"/>
        <v>1304.85687994</v>
      </c>
      <c r="AB1436" s="26">
        <f t="shared" si="85"/>
        <v>232.59423086000004</v>
      </c>
      <c r="AC1436" s="26">
        <f t="shared" si="85"/>
        <v>10</v>
      </c>
      <c r="AD1436" s="26">
        <f t="shared" si="85"/>
        <v>0</v>
      </c>
      <c r="AE1436" s="26">
        <f t="shared" si="85"/>
        <v>0</v>
      </c>
      <c r="AF1436" s="26">
        <f t="shared" si="85"/>
        <v>10</v>
      </c>
      <c r="AG1436" s="26">
        <f t="shared" si="85"/>
        <v>0</v>
      </c>
      <c r="AH1436" s="26">
        <f t="shared" si="85"/>
        <v>0</v>
      </c>
      <c r="AI1436" s="26">
        <f t="shared" si="85"/>
        <v>0</v>
      </c>
      <c r="AJ1436" s="26">
        <f t="shared" si="85"/>
        <v>9.7718870500000001</v>
      </c>
      <c r="AK1436" s="26">
        <f t="shared" si="85"/>
        <v>19.77188705</v>
      </c>
      <c r="AL1436" s="26">
        <f t="shared" si="85"/>
        <v>36.208516329999995</v>
      </c>
      <c r="AM1436" s="26">
        <f t="shared" si="85"/>
        <v>36.208516329999995</v>
      </c>
      <c r="AN1436" s="26">
        <f t="shared" si="85"/>
        <v>0</v>
      </c>
      <c r="AO1436" s="26">
        <f t="shared" si="85"/>
        <v>0</v>
      </c>
      <c r="AP1436" s="26">
        <f t="shared" si="85"/>
        <v>52.044162919999998</v>
      </c>
      <c r="AQ1436" s="26">
        <f t="shared" si="85"/>
        <v>52.044162919999998</v>
      </c>
      <c r="AR1436" s="26">
        <f t="shared" si="85"/>
        <v>0</v>
      </c>
      <c r="AS1436" s="26">
        <f t="shared" si="85"/>
        <v>35.76318844</v>
      </c>
      <c r="AT1436" s="26">
        <f t="shared" si="85"/>
        <v>124.01586768999999</v>
      </c>
      <c r="AU1436" s="26">
        <f t="shared" si="85"/>
        <v>128.35025021999999</v>
      </c>
      <c r="AV1436" s="26">
        <f t="shared" si="85"/>
        <v>189.07963724000004</v>
      </c>
      <c r="AW1436" s="26">
        <f t="shared" si="85"/>
        <v>317.42988746000003</v>
      </c>
      <c r="AX1436" s="26">
        <f t="shared" si="85"/>
        <v>14.943250539999999</v>
      </c>
      <c r="AY1436" s="26">
        <f t="shared" si="85"/>
        <v>2.0698972800000002</v>
      </c>
      <c r="AZ1436" s="26">
        <f t="shared" si="85"/>
        <v>300.41673964000006</v>
      </c>
    </row>
    <row r="1437" spans="2:52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</row>
    <row r="1438" spans="2:52" x14ac:dyDescent="0.25">
      <c r="B1438" s="14" t="s">
        <v>1067</v>
      </c>
    </row>
    <row r="1439" spans="2:52" x14ac:dyDescent="0.25">
      <c r="B1439" s="15" t="s">
        <v>1121</v>
      </c>
      <c r="C1439" s="28">
        <v>8.4457794100000001</v>
      </c>
      <c r="D1439" s="28">
        <v>3.3573735</v>
      </c>
      <c r="E1439" s="28">
        <v>1.2834067199999999</v>
      </c>
      <c r="F1439" s="28">
        <v>1.8089691799999998</v>
      </c>
      <c r="G1439" s="28">
        <v>0.2649976</v>
      </c>
      <c r="H1439" s="28">
        <v>5.0884059100000005</v>
      </c>
      <c r="I1439" s="28">
        <v>0.48045489000000002</v>
      </c>
      <c r="J1439" s="28">
        <v>0.49993976000000001</v>
      </c>
      <c r="K1439" s="28">
        <v>3.8924574399999998</v>
      </c>
      <c r="L1439" s="28">
        <v>0.21555382000000001</v>
      </c>
      <c r="M1439" s="28">
        <v>61.080307500000004</v>
      </c>
      <c r="N1439" s="28">
        <v>60.4203075</v>
      </c>
      <c r="O1439" s="28">
        <v>0</v>
      </c>
      <c r="P1439" s="28">
        <v>0.66</v>
      </c>
      <c r="Q1439" s="28">
        <v>0</v>
      </c>
      <c r="R1439" s="28">
        <v>69.526086909999989</v>
      </c>
      <c r="S1439" s="28">
        <v>29.127283920000004</v>
      </c>
      <c r="T1439" s="28">
        <v>0.45138903000000002</v>
      </c>
      <c r="U1439" s="28">
        <v>5.3388118600000007</v>
      </c>
      <c r="V1439" s="28">
        <v>0</v>
      </c>
      <c r="W1439" s="28">
        <v>0</v>
      </c>
      <c r="X1439" s="28">
        <v>3.1606281000000003</v>
      </c>
      <c r="Y1439" s="28">
        <v>23.292003809999997</v>
      </c>
      <c r="Z1439" s="28">
        <v>1.09367009</v>
      </c>
      <c r="AA1439" s="28">
        <v>62.463786810000002</v>
      </c>
      <c r="AB1439" s="28">
        <v>7.0623000999999999</v>
      </c>
      <c r="AC1439" s="28">
        <v>0</v>
      </c>
      <c r="AD1439" s="28">
        <v>0</v>
      </c>
      <c r="AE1439" s="28">
        <v>0</v>
      </c>
      <c r="AF1439" s="28">
        <v>0</v>
      </c>
      <c r="AG1439" s="28">
        <v>0</v>
      </c>
      <c r="AH1439" s="28">
        <v>0</v>
      </c>
      <c r="AI1439" s="28">
        <v>0</v>
      </c>
      <c r="AJ1439" s="28">
        <v>8.4500000000000005E-4</v>
      </c>
      <c r="AK1439" s="28">
        <v>8.4500000000000005E-4</v>
      </c>
      <c r="AL1439" s="28">
        <v>4.4184768300000004</v>
      </c>
      <c r="AM1439" s="28">
        <v>4.4184768300000004</v>
      </c>
      <c r="AN1439" s="28">
        <v>0</v>
      </c>
      <c r="AO1439" s="28">
        <v>0</v>
      </c>
      <c r="AP1439" s="28">
        <v>2.8680308399999999</v>
      </c>
      <c r="AQ1439" s="28">
        <v>2.8680308399999999</v>
      </c>
      <c r="AR1439" s="28">
        <v>0</v>
      </c>
      <c r="AS1439" s="28">
        <v>0</v>
      </c>
      <c r="AT1439" s="28">
        <v>7.2865076699999998</v>
      </c>
      <c r="AU1439" s="28">
        <v>-0.22336257000000004</v>
      </c>
      <c r="AV1439" s="28">
        <v>2.0402385399999998</v>
      </c>
      <c r="AW1439" s="28">
        <v>1.8168759699999999</v>
      </c>
      <c r="AX1439" s="28">
        <v>0</v>
      </c>
      <c r="AY1439" s="28">
        <v>0</v>
      </c>
      <c r="AZ1439" s="28">
        <v>1.8168759699999999</v>
      </c>
    </row>
    <row r="1440" spans="2:52" x14ac:dyDescent="0.25">
      <c r="B1440" s="15" t="s">
        <v>1122</v>
      </c>
      <c r="C1440" s="28">
        <v>1.3902042399999996</v>
      </c>
      <c r="D1440" s="28">
        <v>0.45162007999999998</v>
      </c>
      <c r="E1440" s="28">
        <v>0.38555907999999994</v>
      </c>
      <c r="F1440" s="28">
        <v>5.1500999999999998E-2</v>
      </c>
      <c r="G1440" s="28">
        <v>1.456E-2</v>
      </c>
      <c r="H1440" s="28">
        <v>0.93858415999999989</v>
      </c>
      <c r="I1440" s="28">
        <v>0.34997569000000001</v>
      </c>
      <c r="J1440" s="28">
        <v>0.123075</v>
      </c>
      <c r="K1440" s="28">
        <v>0.25488801999999999</v>
      </c>
      <c r="L1440" s="28">
        <v>0.21064545000000001</v>
      </c>
      <c r="M1440" s="28">
        <v>45.441000000000003</v>
      </c>
      <c r="N1440" s="28">
        <v>45.140999999999998</v>
      </c>
      <c r="O1440" s="28">
        <v>0</v>
      </c>
      <c r="P1440" s="28">
        <v>0.3</v>
      </c>
      <c r="Q1440" s="28">
        <v>0</v>
      </c>
      <c r="R1440" s="28">
        <v>46.831204240000005</v>
      </c>
      <c r="S1440" s="28">
        <v>33.317741550000001</v>
      </c>
      <c r="T1440" s="28">
        <v>0.36701298999999998</v>
      </c>
      <c r="U1440" s="28">
        <v>4.1982536500000007</v>
      </c>
      <c r="V1440" s="28">
        <v>0</v>
      </c>
      <c r="W1440" s="28">
        <v>0</v>
      </c>
      <c r="X1440" s="28">
        <v>3.6337925499999999</v>
      </c>
      <c r="Y1440" s="28">
        <v>4.96871259</v>
      </c>
      <c r="Z1440" s="28">
        <v>0</v>
      </c>
      <c r="AA1440" s="28">
        <v>46.485513329999996</v>
      </c>
      <c r="AB1440" s="28">
        <v>0.34569090999999996</v>
      </c>
      <c r="AC1440" s="28">
        <v>0</v>
      </c>
      <c r="AD1440" s="28">
        <v>0</v>
      </c>
      <c r="AE1440" s="28">
        <v>0</v>
      </c>
      <c r="AF1440" s="28">
        <v>0</v>
      </c>
      <c r="AG1440" s="28">
        <v>0</v>
      </c>
      <c r="AH1440" s="28">
        <v>0</v>
      </c>
      <c r="AI1440" s="28">
        <v>0</v>
      </c>
      <c r="AJ1440" s="28">
        <v>0</v>
      </c>
      <c r="AK1440" s="28">
        <v>0</v>
      </c>
      <c r="AL1440" s="28">
        <v>0</v>
      </c>
      <c r="AM1440" s="28">
        <v>0</v>
      </c>
      <c r="AN1440" s="28">
        <v>0</v>
      </c>
      <c r="AO1440" s="28">
        <v>0</v>
      </c>
      <c r="AP1440" s="28">
        <v>0</v>
      </c>
      <c r="AQ1440" s="28">
        <v>0</v>
      </c>
      <c r="AR1440" s="28">
        <v>0</v>
      </c>
      <c r="AS1440" s="28">
        <v>0</v>
      </c>
      <c r="AT1440" s="28">
        <v>0</v>
      </c>
      <c r="AU1440" s="28">
        <v>0.34569090999999996</v>
      </c>
      <c r="AV1440" s="28">
        <v>0.29224175000000002</v>
      </c>
      <c r="AW1440" s="28">
        <v>0.63793266000000004</v>
      </c>
      <c r="AX1440" s="28">
        <v>0.21647782000000002</v>
      </c>
      <c r="AY1440" s="28">
        <v>0</v>
      </c>
      <c r="AZ1440" s="28">
        <v>0.42145483999999994</v>
      </c>
    </row>
    <row r="1441" spans="2:52" x14ac:dyDescent="0.25">
      <c r="B1441" s="15" t="s">
        <v>1123</v>
      </c>
      <c r="C1441" s="28">
        <v>6.5405860299999992</v>
      </c>
      <c r="D1441" s="28">
        <v>2.1352258799999997</v>
      </c>
      <c r="E1441" s="28">
        <v>1.1155224799999999</v>
      </c>
      <c r="F1441" s="28">
        <v>0.67802819999999997</v>
      </c>
      <c r="G1441" s="28">
        <v>0.34167520000000001</v>
      </c>
      <c r="H1441" s="28">
        <v>4.405360149999999</v>
      </c>
      <c r="I1441" s="28">
        <v>0.52512706999999992</v>
      </c>
      <c r="J1441" s="28">
        <v>0.47010159999999995</v>
      </c>
      <c r="K1441" s="28">
        <v>3.1015514</v>
      </c>
      <c r="L1441" s="28">
        <v>0.30858008000000003</v>
      </c>
      <c r="M1441" s="28">
        <v>70.81164729999999</v>
      </c>
      <c r="N1441" s="28">
        <v>68.327481000000006</v>
      </c>
      <c r="O1441" s="28">
        <v>4.36E-2</v>
      </c>
      <c r="P1441" s="28">
        <v>1.2405663</v>
      </c>
      <c r="Q1441" s="28">
        <v>1.2</v>
      </c>
      <c r="R1441" s="28">
        <v>77.352233330000004</v>
      </c>
      <c r="S1441" s="28">
        <v>41.707900439999996</v>
      </c>
      <c r="T1441" s="28">
        <v>0.43203806</v>
      </c>
      <c r="U1441" s="28">
        <v>3.7746685699999998</v>
      </c>
      <c r="V1441" s="28">
        <v>0</v>
      </c>
      <c r="W1441" s="28">
        <v>0</v>
      </c>
      <c r="X1441" s="28">
        <v>5.5399723700000001</v>
      </c>
      <c r="Y1441" s="28">
        <v>11.48569249</v>
      </c>
      <c r="Z1441" s="28">
        <v>0</v>
      </c>
      <c r="AA1441" s="28">
        <v>62.940271930000002</v>
      </c>
      <c r="AB1441" s="28">
        <v>14.411961400000001</v>
      </c>
      <c r="AC1441" s="28">
        <v>0</v>
      </c>
      <c r="AD1441" s="28">
        <v>0</v>
      </c>
      <c r="AE1441" s="28">
        <v>0</v>
      </c>
      <c r="AF1441" s="28">
        <v>0</v>
      </c>
      <c r="AG1441" s="28">
        <v>0</v>
      </c>
      <c r="AH1441" s="28">
        <v>0</v>
      </c>
      <c r="AI1441" s="28">
        <v>0</v>
      </c>
      <c r="AJ1441" s="28">
        <v>0.67782317000000003</v>
      </c>
      <c r="AK1441" s="28">
        <v>0.67782317000000003</v>
      </c>
      <c r="AL1441" s="28">
        <v>0.37692205000000001</v>
      </c>
      <c r="AM1441" s="28">
        <v>0.37692205000000001</v>
      </c>
      <c r="AN1441" s="28">
        <v>0</v>
      </c>
      <c r="AO1441" s="28">
        <v>0</v>
      </c>
      <c r="AP1441" s="28">
        <v>8.0581596599999994</v>
      </c>
      <c r="AQ1441" s="28">
        <v>8.0581596599999994</v>
      </c>
      <c r="AR1441" s="28">
        <v>0</v>
      </c>
      <c r="AS1441" s="28">
        <v>1.9858016200000002</v>
      </c>
      <c r="AT1441" s="28">
        <v>10.420883330000002</v>
      </c>
      <c r="AU1441" s="28">
        <v>4.6689012400000003</v>
      </c>
      <c r="AV1441" s="28">
        <v>4.5795339999999998</v>
      </c>
      <c r="AW1441" s="28">
        <v>9.2484352400000009</v>
      </c>
      <c r="AX1441" s="28">
        <v>5.7812173600000003</v>
      </c>
      <c r="AY1441" s="28">
        <v>0</v>
      </c>
      <c r="AZ1441" s="28">
        <v>3.4672178799999998</v>
      </c>
    </row>
    <row r="1442" spans="2:52" x14ac:dyDescent="0.25">
      <c r="B1442" s="15" t="s">
        <v>1124</v>
      </c>
      <c r="C1442" s="28">
        <v>22.153382310000001</v>
      </c>
      <c r="D1442" s="28">
        <v>5.3474516000000003</v>
      </c>
      <c r="E1442" s="28">
        <v>1.7329698599999999</v>
      </c>
      <c r="F1442" s="28">
        <v>2.7846229500000002</v>
      </c>
      <c r="G1442" s="28">
        <v>0.82985879000000007</v>
      </c>
      <c r="H1442" s="28">
        <v>16.805930710000002</v>
      </c>
      <c r="I1442" s="28">
        <v>1.5818493899999999</v>
      </c>
      <c r="J1442" s="28">
        <v>1.16814474</v>
      </c>
      <c r="K1442" s="28">
        <v>13.344507419999999</v>
      </c>
      <c r="L1442" s="28">
        <v>0.71142915999999989</v>
      </c>
      <c r="M1442" s="28">
        <v>52.772689700000001</v>
      </c>
      <c r="N1442" s="28">
        <v>52.686396000000002</v>
      </c>
      <c r="O1442" s="28">
        <v>8.6293700000000001E-2</v>
      </c>
      <c r="P1442" s="28">
        <v>0</v>
      </c>
      <c r="Q1442" s="28">
        <v>0</v>
      </c>
      <c r="R1442" s="28">
        <v>74.926072009999999</v>
      </c>
      <c r="S1442" s="28">
        <v>36.393819460000003</v>
      </c>
      <c r="T1442" s="28">
        <v>1.7782663999999999</v>
      </c>
      <c r="U1442" s="28">
        <v>4.1475346399999999</v>
      </c>
      <c r="V1442" s="28">
        <v>0</v>
      </c>
      <c r="W1442" s="28">
        <v>0</v>
      </c>
      <c r="X1442" s="28">
        <v>1.8742552100000001</v>
      </c>
      <c r="Y1442" s="28">
        <v>18.66844416</v>
      </c>
      <c r="Z1442" s="28">
        <v>0</v>
      </c>
      <c r="AA1442" s="28">
        <v>62.862319870000007</v>
      </c>
      <c r="AB1442" s="28">
        <v>12.06375214</v>
      </c>
      <c r="AC1442" s="28">
        <v>0</v>
      </c>
      <c r="AD1442" s="28">
        <v>0</v>
      </c>
      <c r="AE1442" s="28">
        <v>0</v>
      </c>
      <c r="AF1442" s="28">
        <v>0</v>
      </c>
      <c r="AG1442" s="28">
        <v>0</v>
      </c>
      <c r="AH1442" s="28">
        <v>0</v>
      </c>
      <c r="AI1442" s="28">
        <v>0</v>
      </c>
      <c r="AJ1442" s="28">
        <v>0</v>
      </c>
      <c r="AK1442" s="28">
        <v>0</v>
      </c>
      <c r="AL1442" s="28">
        <v>0</v>
      </c>
      <c r="AM1442" s="28">
        <v>0</v>
      </c>
      <c r="AN1442" s="28">
        <v>0</v>
      </c>
      <c r="AO1442" s="28">
        <v>0</v>
      </c>
      <c r="AP1442" s="28">
        <v>0</v>
      </c>
      <c r="AQ1442" s="28">
        <v>0</v>
      </c>
      <c r="AR1442" s="28">
        <v>0</v>
      </c>
      <c r="AS1442" s="28">
        <v>5.8507102</v>
      </c>
      <c r="AT1442" s="28">
        <v>5.8507102</v>
      </c>
      <c r="AU1442" s="28">
        <v>6.2130419399999992</v>
      </c>
      <c r="AV1442" s="28">
        <v>31.117531259999996</v>
      </c>
      <c r="AW1442" s="28">
        <v>37.330573199999996</v>
      </c>
      <c r="AX1442" s="28">
        <v>2.5303649900000003</v>
      </c>
      <c r="AY1442" s="28">
        <v>0</v>
      </c>
      <c r="AZ1442" s="28">
        <v>34.800208210000001</v>
      </c>
    </row>
    <row r="1443" spans="2:52" x14ac:dyDescent="0.25">
      <c r="B1443" s="15" t="s">
        <v>733</v>
      </c>
      <c r="C1443" s="28">
        <v>12.978892079999998</v>
      </c>
      <c r="D1443" s="28">
        <v>7.9340312800000001</v>
      </c>
      <c r="E1443" s="28">
        <v>1.23970304</v>
      </c>
      <c r="F1443" s="28">
        <v>6.3784427800000003</v>
      </c>
      <c r="G1443" s="28">
        <v>0.31588546000000001</v>
      </c>
      <c r="H1443" s="28">
        <v>5.0448607999999986</v>
      </c>
      <c r="I1443" s="28">
        <v>0.82987339999999998</v>
      </c>
      <c r="J1443" s="28">
        <v>0.61870899999999995</v>
      </c>
      <c r="K1443" s="28">
        <v>2.9128132999999998</v>
      </c>
      <c r="L1443" s="28">
        <v>0.68346509999999994</v>
      </c>
      <c r="M1443" s="28">
        <v>66.255246999999997</v>
      </c>
      <c r="N1443" s="28">
        <v>66.209821000000005</v>
      </c>
      <c r="O1443" s="28">
        <v>4.5426000000000001E-2</v>
      </c>
      <c r="P1443" s="28">
        <v>0</v>
      </c>
      <c r="Q1443" s="28">
        <v>0</v>
      </c>
      <c r="R1443" s="28">
        <v>79.234139079999991</v>
      </c>
      <c r="S1443" s="28">
        <v>39.13120928</v>
      </c>
      <c r="T1443" s="28">
        <v>0.63684834999999995</v>
      </c>
      <c r="U1443" s="28">
        <v>7.7722678099999998</v>
      </c>
      <c r="V1443" s="28">
        <v>0</v>
      </c>
      <c r="W1443" s="28">
        <v>0.40541282000000001</v>
      </c>
      <c r="X1443" s="28">
        <v>5.5448089700000001</v>
      </c>
      <c r="Y1443" s="28">
        <v>9.7365493800000014</v>
      </c>
      <c r="Z1443" s="28">
        <v>0</v>
      </c>
      <c r="AA1443" s="28">
        <v>63.227096610000004</v>
      </c>
      <c r="AB1443" s="28">
        <v>16.007042469999998</v>
      </c>
      <c r="AC1443" s="28">
        <v>0</v>
      </c>
      <c r="AD1443" s="28">
        <v>0</v>
      </c>
      <c r="AE1443" s="28">
        <v>0</v>
      </c>
      <c r="AF1443" s="28">
        <v>0</v>
      </c>
      <c r="AG1443" s="28">
        <v>0</v>
      </c>
      <c r="AH1443" s="28">
        <v>0</v>
      </c>
      <c r="AI1443" s="28">
        <v>0</v>
      </c>
      <c r="AJ1443" s="28">
        <v>0</v>
      </c>
      <c r="AK1443" s="28">
        <v>0</v>
      </c>
      <c r="AL1443" s="28">
        <v>11.233120490000001</v>
      </c>
      <c r="AM1443" s="28">
        <v>11.233120490000001</v>
      </c>
      <c r="AN1443" s="28">
        <v>0</v>
      </c>
      <c r="AO1443" s="28">
        <v>0</v>
      </c>
      <c r="AP1443" s="28">
        <v>0</v>
      </c>
      <c r="AQ1443" s="28">
        <v>0</v>
      </c>
      <c r="AR1443" s="28">
        <v>0</v>
      </c>
      <c r="AS1443" s="28">
        <v>0</v>
      </c>
      <c r="AT1443" s="28">
        <v>11.233120490000001</v>
      </c>
      <c r="AU1443" s="28">
        <v>4.7739219800000008</v>
      </c>
      <c r="AV1443" s="28">
        <v>5.5826581099999997</v>
      </c>
      <c r="AW1443" s="28">
        <v>10.35658009</v>
      </c>
      <c r="AX1443" s="28">
        <v>3.6480000000000001</v>
      </c>
      <c r="AY1443" s="28">
        <v>0</v>
      </c>
      <c r="AZ1443" s="28">
        <v>6.7085800899999999</v>
      </c>
    </row>
    <row r="1444" spans="2:52" x14ac:dyDescent="0.25">
      <c r="B1444" s="15" t="s">
        <v>319</v>
      </c>
      <c r="C1444" s="28">
        <v>0.13496560000000002</v>
      </c>
      <c r="D1444" s="28">
        <v>8.5527030000000004E-2</v>
      </c>
      <c r="E1444" s="28">
        <v>4.272741E-2</v>
      </c>
      <c r="F1444" s="28">
        <v>1.489E-2</v>
      </c>
      <c r="G1444" s="28">
        <v>2.790962E-2</v>
      </c>
      <c r="H1444" s="28">
        <v>4.9438570000000001E-2</v>
      </c>
      <c r="I1444" s="28">
        <v>7.7720000000000003E-3</v>
      </c>
      <c r="J1444" s="28">
        <v>2.8253E-2</v>
      </c>
      <c r="K1444" s="28">
        <v>0</v>
      </c>
      <c r="L1444" s="28">
        <v>1.341357E-2</v>
      </c>
      <c r="M1444" s="28">
        <v>33.756914999999999</v>
      </c>
      <c r="N1444" s="28">
        <v>33.756914999999999</v>
      </c>
      <c r="O1444" s="28">
        <v>0</v>
      </c>
      <c r="P1444" s="28">
        <v>0</v>
      </c>
      <c r="Q1444" s="28">
        <v>0</v>
      </c>
      <c r="R1444" s="28">
        <v>33.8918806</v>
      </c>
      <c r="S1444" s="28">
        <v>21.691777500000001</v>
      </c>
      <c r="T1444" s="28">
        <v>6.23569E-2</v>
      </c>
      <c r="U1444" s="28">
        <v>0.64995548999999997</v>
      </c>
      <c r="V1444" s="28">
        <v>0</v>
      </c>
      <c r="W1444" s="28">
        <v>0</v>
      </c>
      <c r="X1444" s="28">
        <v>0.74816373000000003</v>
      </c>
      <c r="Y1444" s="28">
        <v>1.2287028</v>
      </c>
      <c r="Z1444" s="28">
        <v>0</v>
      </c>
      <c r="AA1444" s="28">
        <v>24.380956419999997</v>
      </c>
      <c r="AB1444" s="28">
        <v>9.51092418</v>
      </c>
      <c r="AC1444" s="28">
        <v>0</v>
      </c>
      <c r="AD1444" s="28">
        <v>0</v>
      </c>
      <c r="AE1444" s="28">
        <v>0</v>
      </c>
      <c r="AF1444" s="28">
        <v>0</v>
      </c>
      <c r="AG1444" s="28">
        <v>0</v>
      </c>
      <c r="AH1444" s="28">
        <v>0</v>
      </c>
      <c r="AI1444" s="28">
        <v>0</v>
      </c>
      <c r="AJ1444" s="28">
        <v>0</v>
      </c>
      <c r="AK1444" s="28">
        <v>0</v>
      </c>
      <c r="AL1444" s="28">
        <v>1.8E-3</v>
      </c>
      <c r="AM1444" s="28">
        <v>1.8E-3</v>
      </c>
      <c r="AN1444" s="28">
        <v>0</v>
      </c>
      <c r="AO1444" s="28">
        <v>0</v>
      </c>
      <c r="AP1444" s="28">
        <v>0</v>
      </c>
      <c r="AQ1444" s="28">
        <v>0</v>
      </c>
      <c r="AR1444" s="28">
        <v>0</v>
      </c>
      <c r="AS1444" s="28">
        <v>0</v>
      </c>
      <c r="AT1444" s="28">
        <v>1.8E-3</v>
      </c>
      <c r="AU1444" s="28">
        <v>9.5091241799999988</v>
      </c>
      <c r="AV1444" s="28">
        <v>0.35838780999999997</v>
      </c>
      <c r="AW1444" s="28">
        <v>9.8675119900000006</v>
      </c>
      <c r="AX1444" s="28">
        <v>0.57355</v>
      </c>
      <c r="AY1444" s="28">
        <v>0</v>
      </c>
      <c r="AZ1444" s="28">
        <v>9.2939619899999997</v>
      </c>
    </row>
    <row r="1445" spans="2:52" x14ac:dyDescent="0.25">
      <c r="B1445" s="15" t="s">
        <v>1130</v>
      </c>
      <c r="C1445" s="28">
        <v>0.52385443999999992</v>
      </c>
      <c r="D1445" s="28">
        <v>0.22836420000000002</v>
      </c>
      <c r="E1445" s="28">
        <v>0.12568694</v>
      </c>
      <c r="F1445" s="28">
        <v>3.1420679999999999E-2</v>
      </c>
      <c r="G1445" s="28">
        <v>7.125658E-2</v>
      </c>
      <c r="H1445" s="28">
        <v>0.29549023999999996</v>
      </c>
      <c r="I1445" s="28">
        <v>3.4412829999999998E-2</v>
      </c>
      <c r="J1445" s="28">
        <v>5.2752540000000001E-2</v>
      </c>
      <c r="K1445" s="28">
        <v>0.18509995999999998</v>
      </c>
      <c r="L1445" s="28">
        <v>2.3224910000000001E-2</v>
      </c>
      <c r="M1445" s="28">
        <v>57.567252000000003</v>
      </c>
      <c r="N1445" s="28">
        <v>57.567252000000003</v>
      </c>
      <c r="O1445" s="28">
        <v>0</v>
      </c>
      <c r="P1445" s="28">
        <v>0</v>
      </c>
      <c r="Q1445" s="28">
        <v>0</v>
      </c>
      <c r="R1445" s="28">
        <v>58.091106439999997</v>
      </c>
      <c r="S1445" s="28">
        <v>45.467598530000004</v>
      </c>
      <c r="T1445" s="28">
        <v>1.0450129999999998E-2</v>
      </c>
      <c r="U1445" s="28">
        <v>1.74266747</v>
      </c>
      <c r="V1445" s="28">
        <v>0</v>
      </c>
      <c r="W1445" s="28">
        <v>0</v>
      </c>
      <c r="X1445" s="28">
        <v>2.5640017999999998</v>
      </c>
      <c r="Y1445" s="28">
        <v>1.6730662700000001</v>
      </c>
      <c r="Z1445" s="28">
        <v>0</v>
      </c>
      <c r="AA1445" s="28">
        <v>51.457784200000006</v>
      </c>
      <c r="AB1445" s="28">
        <v>6.63332224</v>
      </c>
      <c r="AC1445" s="28">
        <v>0</v>
      </c>
      <c r="AD1445" s="28">
        <v>0</v>
      </c>
      <c r="AE1445" s="28">
        <v>0</v>
      </c>
      <c r="AF1445" s="28">
        <v>0</v>
      </c>
      <c r="AG1445" s="28">
        <v>0</v>
      </c>
      <c r="AH1445" s="28">
        <v>0</v>
      </c>
      <c r="AI1445" s="28">
        <v>0</v>
      </c>
      <c r="AJ1445" s="28">
        <v>0</v>
      </c>
      <c r="AK1445" s="28">
        <v>0</v>
      </c>
      <c r="AL1445" s="28">
        <v>0</v>
      </c>
      <c r="AM1445" s="28">
        <v>0</v>
      </c>
      <c r="AN1445" s="28">
        <v>0</v>
      </c>
      <c r="AO1445" s="28">
        <v>0</v>
      </c>
      <c r="AP1445" s="28">
        <v>0</v>
      </c>
      <c r="AQ1445" s="28">
        <v>0</v>
      </c>
      <c r="AR1445" s="28">
        <v>0</v>
      </c>
      <c r="AS1445" s="28">
        <v>0</v>
      </c>
      <c r="AT1445" s="28">
        <v>0</v>
      </c>
      <c r="AU1445" s="28">
        <v>6.63332224</v>
      </c>
      <c r="AV1445" s="28">
        <v>27.062926879999999</v>
      </c>
      <c r="AW1445" s="28">
        <v>33.696249119999997</v>
      </c>
      <c r="AX1445" s="28">
        <v>7.9262429999999995E-2</v>
      </c>
      <c r="AY1445" s="28">
        <v>0</v>
      </c>
      <c r="AZ1445" s="28">
        <v>33.616986689999997</v>
      </c>
    </row>
    <row r="1446" spans="2:52" x14ac:dyDescent="0.25">
      <c r="B1446" s="15" t="s">
        <v>1125</v>
      </c>
      <c r="C1446" s="28">
        <v>22.797771359999999</v>
      </c>
      <c r="D1446" s="28">
        <v>8.5412653800000005</v>
      </c>
      <c r="E1446" s="28">
        <v>2.1925398700000001</v>
      </c>
      <c r="F1446" s="28">
        <v>5.9610737900000004</v>
      </c>
      <c r="G1446" s="28">
        <v>0.38765171999999998</v>
      </c>
      <c r="H1446" s="28">
        <v>14.25650598</v>
      </c>
      <c r="I1446" s="28">
        <v>0.94067835999999994</v>
      </c>
      <c r="J1446" s="28">
        <v>0.76124899999999995</v>
      </c>
      <c r="K1446" s="28">
        <v>9.186803320000001</v>
      </c>
      <c r="L1446" s="28">
        <v>3.3677752999999999</v>
      </c>
      <c r="M1446" s="28">
        <v>55.43504171</v>
      </c>
      <c r="N1446" s="28">
        <v>55.346567999999998</v>
      </c>
      <c r="O1446" s="28">
        <v>8.8473710000000011E-2</v>
      </c>
      <c r="P1446" s="28">
        <v>0</v>
      </c>
      <c r="Q1446" s="28">
        <v>0</v>
      </c>
      <c r="R1446" s="28">
        <v>78.232813069999992</v>
      </c>
      <c r="S1446" s="28">
        <v>40.458297309999999</v>
      </c>
      <c r="T1446" s="28">
        <v>0.89344747999999996</v>
      </c>
      <c r="U1446" s="28">
        <v>4.2707665300000004</v>
      </c>
      <c r="V1446" s="28">
        <v>0</v>
      </c>
      <c r="W1446" s="28">
        <v>0</v>
      </c>
      <c r="X1446" s="28">
        <v>1.9853435500000001</v>
      </c>
      <c r="Y1446" s="28">
        <v>14.055879210000001</v>
      </c>
      <c r="Z1446" s="28">
        <v>0.51281401000000004</v>
      </c>
      <c r="AA1446" s="28">
        <v>62.176548089999997</v>
      </c>
      <c r="AB1446" s="28">
        <v>16.056264980000002</v>
      </c>
      <c r="AC1446" s="28">
        <v>0</v>
      </c>
      <c r="AD1446" s="28">
        <v>0</v>
      </c>
      <c r="AE1446" s="28">
        <v>0</v>
      </c>
      <c r="AF1446" s="28">
        <v>0</v>
      </c>
      <c r="AG1446" s="28">
        <v>0</v>
      </c>
      <c r="AH1446" s="28">
        <v>0</v>
      </c>
      <c r="AI1446" s="28">
        <v>0</v>
      </c>
      <c r="AJ1446" s="28">
        <v>6.0906384100000004</v>
      </c>
      <c r="AK1446" s="28">
        <v>6.0906384100000004</v>
      </c>
      <c r="AL1446" s="28">
        <v>6.5308152100000001</v>
      </c>
      <c r="AM1446" s="28">
        <v>6.5308152100000001</v>
      </c>
      <c r="AN1446" s="28">
        <v>0</v>
      </c>
      <c r="AO1446" s="28">
        <v>0</v>
      </c>
      <c r="AP1446" s="28">
        <v>3.2163119999999998</v>
      </c>
      <c r="AQ1446" s="28">
        <v>3.2163119999999998</v>
      </c>
      <c r="AR1446" s="28">
        <v>0</v>
      </c>
      <c r="AS1446" s="28">
        <v>5.8355949100000002</v>
      </c>
      <c r="AT1446" s="28">
        <v>15.582722120000001</v>
      </c>
      <c r="AU1446" s="28">
        <v>6.5641812699999997</v>
      </c>
      <c r="AV1446" s="28">
        <v>10.571776380000001</v>
      </c>
      <c r="AW1446" s="28">
        <v>17.135957649999998</v>
      </c>
      <c r="AX1446" s="28">
        <v>4.4360298499999997</v>
      </c>
      <c r="AY1446" s="28">
        <v>0</v>
      </c>
      <c r="AZ1446" s="28">
        <v>12.699927800000001</v>
      </c>
    </row>
    <row r="1447" spans="2:52" x14ac:dyDescent="0.25">
      <c r="B1447" s="15" t="s">
        <v>1126</v>
      </c>
      <c r="C1447" s="28">
        <v>6.0184250300000004</v>
      </c>
      <c r="D1447" s="28">
        <v>1.7880696200000001</v>
      </c>
      <c r="E1447" s="28">
        <v>1.0369628100000001</v>
      </c>
      <c r="F1447" s="28">
        <v>0.47399378999999997</v>
      </c>
      <c r="G1447" s="28">
        <v>0.27711302000000004</v>
      </c>
      <c r="H1447" s="28">
        <v>4.2303554100000005</v>
      </c>
      <c r="I1447" s="28">
        <v>0.32908262999999999</v>
      </c>
      <c r="J1447" s="28">
        <v>0.13916000000000001</v>
      </c>
      <c r="K1447" s="28">
        <v>3.5679614500000003</v>
      </c>
      <c r="L1447" s="28">
        <v>0.19415132999999998</v>
      </c>
      <c r="M1447" s="28">
        <v>54.919170999999999</v>
      </c>
      <c r="N1447" s="28">
        <v>54.919170999999999</v>
      </c>
      <c r="O1447" s="28">
        <v>0</v>
      </c>
      <c r="P1447" s="28">
        <v>0</v>
      </c>
      <c r="Q1447" s="28">
        <v>0</v>
      </c>
      <c r="R1447" s="28">
        <v>60.937596030000002</v>
      </c>
      <c r="S1447" s="28">
        <v>36.811425799999995</v>
      </c>
      <c r="T1447" s="28">
        <v>0.53226233999999994</v>
      </c>
      <c r="U1447" s="28">
        <v>5.42456198</v>
      </c>
      <c r="V1447" s="28">
        <v>0</v>
      </c>
      <c r="W1447" s="28">
        <v>0</v>
      </c>
      <c r="X1447" s="28">
        <v>3.34622756</v>
      </c>
      <c r="Y1447" s="28">
        <v>9.1056554999999992</v>
      </c>
      <c r="Z1447" s="28">
        <v>0.32940953000000001</v>
      </c>
      <c r="AA1447" s="28">
        <v>55.549542710000011</v>
      </c>
      <c r="AB1447" s="28">
        <v>5.38805332</v>
      </c>
      <c r="AC1447" s="28">
        <v>0</v>
      </c>
      <c r="AD1447" s="28">
        <v>0</v>
      </c>
      <c r="AE1447" s="28">
        <v>0</v>
      </c>
      <c r="AF1447" s="28">
        <v>0</v>
      </c>
      <c r="AG1447" s="28">
        <v>0</v>
      </c>
      <c r="AH1447" s="28">
        <v>0</v>
      </c>
      <c r="AI1447" s="28">
        <v>0</v>
      </c>
      <c r="AJ1447" s="28">
        <v>6.7492940000000001E-2</v>
      </c>
      <c r="AK1447" s="28">
        <v>6.7492940000000001E-2</v>
      </c>
      <c r="AL1447" s="28">
        <v>0.32661099999999998</v>
      </c>
      <c r="AM1447" s="28">
        <v>0.32661099999999998</v>
      </c>
      <c r="AN1447" s="28">
        <v>0</v>
      </c>
      <c r="AO1447" s="28">
        <v>0</v>
      </c>
      <c r="AP1447" s="28">
        <v>1.0312309399999999</v>
      </c>
      <c r="AQ1447" s="28">
        <v>1.0312309399999999</v>
      </c>
      <c r="AR1447" s="28">
        <v>0</v>
      </c>
      <c r="AS1447" s="28">
        <v>0</v>
      </c>
      <c r="AT1447" s="28">
        <v>1.3578419399999999</v>
      </c>
      <c r="AU1447" s="28">
        <v>4.0977043200000001</v>
      </c>
      <c r="AV1447" s="28">
        <v>18.539367389999999</v>
      </c>
      <c r="AW1447" s="28">
        <v>22.637071709999997</v>
      </c>
      <c r="AX1447" s="28">
        <v>3.2169946499999997</v>
      </c>
      <c r="AY1447" s="28">
        <v>0</v>
      </c>
      <c r="AZ1447" s="28">
        <v>19.420077059999997</v>
      </c>
    </row>
    <row r="1448" spans="2:52" x14ac:dyDescent="0.25">
      <c r="B1448" s="15" t="s">
        <v>1127</v>
      </c>
      <c r="C1448" s="28">
        <v>4.6695301100000002</v>
      </c>
      <c r="D1448" s="28">
        <v>1.2683694200000002</v>
      </c>
      <c r="E1448" s="28">
        <v>0.54518018999999995</v>
      </c>
      <c r="F1448" s="28">
        <v>0.62190189000000007</v>
      </c>
      <c r="G1448" s="28">
        <v>0.10128733999999999</v>
      </c>
      <c r="H1448" s="28">
        <v>3.4011606899999998</v>
      </c>
      <c r="I1448" s="28">
        <v>0.31814869000000001</v>
      </c>
      <c r="J1448" s="28">
        <v>0.1625847</v>
      </c>
      <c r="K1448" s="28">
        <v>2.8613917299999998</v>
      </c>
      <c r="L1448" s="28">
        <v>5.9035570000000002E-2</v>
      </c>
      <c r="M1448" s="28">
        <v>35.728160000000003</v>
      </c>
      <c r="N1448" s="28">
        <v>35.723320000000001</v>
      </c>
      <c r="O1448" s="28">
        <v>0</v>
      </c>
      <c r="P1448" s="28">
        <v>0</v>
      </c>
      <c r="Q1448" s="28">
        <v>4.8399999999999997E-3</v>
      </c>
      <c r="R1448" s="28">
        <v>40.397690109999999</v>
      </c>
      <c r="S1448" s="28">
        <v>30.168215660000001</v>
      </c>
      <c r="T1448" s="28">
        <v>0.19693201000000002</v>
      </c>
      <c r="U1448" s="28">
        <v>3.8079571099999998</v>
      </c>
      <c r="V1448" s="28">
        <v>0</v>
      </c>
      <c r="W1448" s="28">
        <v>0</v>
      </c>
      <c r="X1448" s="28">
        <v>3.1837436800000001</v>
      </c>
      <c r="Y1448" s="28">
        <v>3.1277742900000001</v>
      </c>
      <c r="Z1448" s="28">
        <v>0</v>
      </c>
      <c r="AA1448" s="28">
        <v>40.48462275</v>
      </c>
      <c r="AB1448" s="28">
        <v>-8.6932639999999992E-2</v>
      </c>
      <c r="AC1448" s="28">
        <v>0</v>
      </c>
      <c r="AD1448" s="28">
        <v>0</v>
      </c>
      <c r="AE1448" s="28">
        <v>0</v>
      </c>
      <c r="AF1448" s="28">
        <v>0</v>
      </c>
      <c r="AG1448" s="28">
        <v>0</v>
      </c>
      <c r="AH1448" s="28">
        <v>0</v>
      </c>
      <c r="AI1448" s="28">
        <v>0</v>
      </c>
      <c r="AJ1448" s="28">
        <v>0</v>
      </c>
      <c r="AK1448" s="28">
        <v>0</v>
      </c>
      <c r="AL1448" s="28">
        <v>0</v>
      </c>
      <c r="AM1448" s="28">
        <v>0</v>
      </c>
      <c r="AN1448" s="28">
        <v>0</v>
      </c>
      <c r="AO1448" s="28">
        <v>0</v>
      </c>
      <c r="AP1448" s="28">
        <v>0</v>
      </c>
      <c r="AQ1448" s="28">
        <v>0</v>
      </c>
      <c r="AR1448" s="28">
        <v>0</v>
      </c>
      <c r="AS1448" s="28">
        <v>0</v>
      </c>
      <c r="AT1448" s="28">
        <v>0</v>
      </c>
      <c r="AU1448" s="28">
        <v>-8.6932639999999992E-2</v>
      </c>
      <c r="AV1448" s="28">
        <v>6.19809812</v>
      </c>
      <c r="AW1448" s="28">
        <v>6.1111654799999995</v>
      </c>
      <c r="AX1448" s="28">
        <v>0.57298583999999997</v>
      </c>
      <c r="AY1448" s="28">
        <v>0</v>
      </c>
      <c r="AZ1448" s="28">
        <v>5.5381796400000001</v>
      </c>
    </row>
    <row r="1449" spans="2:52" x14ac:dyDescent="0.25">
      <c r="B1449" s="15" t="s">
        <v>270</v>
      </c>
      <c r="C1449" s="28">
        <v>16.96723501</v>
      </c>
      <c r="D1449" s="28">
        <v>3.89571186</v>
      </c>
      <c r="E1449" s="28">
        <v>1.4632099700000001</v>
      </c>
      <c r="F1449" s="28">
        <v>1.81650241</v>
      </c>
      <c r="G1449" s="28">
        <v>0.61599947999999993</v>
      </c>
      <c r="H1449" s="28">
        <v>13.071523149999999</v>
      </c>
      <c r="I1449" s="28">
        <v>1.4067418999999999</v>
      </c>
      <c r="J1449" s="28">
        <v>1.7881908700000002</v>
      </c>
      <c r="K1449" s="28">
        <v>9.7880710099999995</v>
      </c>
      <c r="L1449" s="28">
        <v>8.851937E-2</v>
      </c>
      <c r="M1449" s="28">
        <v>65.713282030000002</v>
      </c>
      <c r="N1449" s="28">
        <v>65.636412000000007</v>
      </c>
      <c r="O1449" s="28">
        <v>2.0870029999999998E-2</v>
      </c>
      <c r="P1449" s="28">
        <v>0</v>
      </c>
      <c r="Q1449" s="28">
        <v>5.6000000000000001E-2</v>
      </c>
      <c r="R1449" s="28">
        <v>82.680517039999998</v>
      </c>
      <c r="S1449" s="28">
        <v>35.437867779999998</v>
      </c>
      <c r="T1449" s="28">
        <v>0.49951584999999998</v>
      </c>
      <c r="U1449" s="28">
        <v>5.4943800999999999</v>
      </c>
      <c r="V1449" s="28">
        <v>0</v>
      </c>
      <c r="W1449" s="28">
        <v>0.23168839999999999</v>
      </c>
      <c r="X1449" s="28">
        <v>4.7847155199999998</v>
      </c>
      <c r="Y1449" s="28">
        <v>14.871106119999999</v>
      </c>
      <c r="Z1449" s="28">
        <v>0.34551078000000002</v>
      </c>
      <c r="AA1449" s="28">
        <v>61.664784550000007</v>
      </c>
      <c r="AB1449" s="28">
        <v>21.015732490000001</v>
      </c>
      <c r="AC1449" s="28">
        <v>0</v>
      </c>
      <c r="AD1449" s="28">
        <v>0</v>
      </c>
      <c r="AE1449" s="28">
        <v>0</v>
      </c>
      <c r="AF1449" s="28">
        <v>0</v>
      </c>
      <c r="AG1449" s="28">
        <v>0</v>
      </c>
      <c r="AH1449" s="28">
        <v>0</v>
      </c>
      <c r="AI1449" s="28">
        <v>0</v>
      </c>
      <c r="AJ1449" s="28">
        <v>0.15370451000000002</v>
      </c>
      <c r="AK1449" s="28">
        <v>0.15370451000000002</v>
      </c>
      <c r="AL1449" s="28">
        <v>7.9179600699999995</v>
      </c>
      <c r="AM1449" s="28">
        <v>7.9179600699999995</v>
      </c>
      <c r="AN1449" s="28">
        <v>0</v>
      </c>
      <c r="AO1449" s="28">
        <v>0</v>
      </c>
      <c r="AP1449" s="28">
        <v>1.3076923200000001</v>
      </c>
      <c r="AQ1449" s="28">
        <v>1.3076923200000001</v>
      </c>
      <c r="AR1449" s="28">
        <v>0</v>
      </c>
      <c r="AS1449" s="28">
        <v>0</v>
      </c>
      <c r="AT1449" s="28">
        <v>9.2256523899999987</v>
      </c>
      <c r="AU1449" s="28">
        <v>11.94378461</v>
      </c>
      <c r="AV1449" s="28">
        <v>2.5396727300000004</v>
      </c>
      <c r="AW1449" s="28">
        <v>14.483457339999999</v>
      </c>
      <c r="AX1449" s="28">
        <v>3.2216600300000002</v>
      </c>
      <c r="AY1449" s="28">
        <v>0.35191124000000001</v>
      </c>
      <c r="AZ1449" s="28">
        <v>10.909886070000001</v>
      </c>
    </row>
    <row r="1450" spans="2:52" x14ac:dyDescent="0.25">
      <c r="B1450" s="15" t="s">
        <v>1128</v>
      </c>
      <c r="C1450" s="28">
        <v>4.2463613699999989</v>
      </c>
      <c r="D1450" s="28">
        <v>1.4165570499999998</v>
      </c>
      <c r="E1450" s="28">
        <v>0.91251795999999996</v>
      </c>
      <c r="F1450" s="28">
        <v>0.35101294999999999</v>
      </c>
      <c r="G1450" s="28">
        <v>0.15302614</v>
      </c>
      <c r="H1450" s="28">
        <v>2.82980432</v>
      </c>
      <c r="I1450" s="28">
        <v>0.25012465</v>
      </c>
      <c r="J1450" s="28">
        <v>0.11991</v>
      </c>
      <c r="K1450" s="28">
        <v>1.1698379999999999</v>
      </c>
      <c r="L1450" s="28">
        <v>1.2899316699999999</v>
      </c>
      <c r="M1450" s="28">
        <v>49.629995999999998</v>
      </c>
      <c r="N1450" s="28">
        <v>49.629995999999998</v>
      </c>
      <c r="O1450" s="28">
        <v>0</v>
      </c>
      <c r="P1450" s="28">
        <v>0</v>
      </c>
      <c r="Q1450" s="28">
        <v>0</v>
      </c>
      <c r="R1450" s="28">
        <v>53.876357369999994</v>
      </c>
      <c r="S1450" s="28">
        <v>16.103860109999999</v>
      </c>
      <c r="T1450" s="28">
        <v>0.33745000000000003</v>
      </c>
      <c r="U1450" s="28">
        <v>1.61575541</v>
      </c>
      <c r="V1450" s="28">
        <v>0.43928412999999999</v>
      </c>
      <c r="W1450" s="28">
        <v>0</v>
      </c>
      <c r="X1450" s="28">
        <v>2.2716242100000001</v>
      </c>
      <c r="Y1450" s="28">
        <v>10.997341029999999</v>
      </c>
      <c r="Z1450" s="28">
        <v>0</v>
      </c>
      <c r="AA1450" s="28">
        <v>31.765314889999999</v>
      </c>
      <c r="AB1450" s="28">
        <v>22.111042480000002</v>
      </c>
      <c r="AC1450" s="28">
        <v>0</v>
      </c>
      <c r="AD1450" s="28">
        <v>0</v>
      </c>
      <c r="AE1450" s="28">
        <v>0</v>
      </c>
      <c r="AF1450" s="28">
        <v>0</v>
      </c>
      <c r="AG1450" s="28">
        <v>6.1322034099999998</v>
      </c>
      <c r="AH1450" s="28">
        <v>6.1322034099999998</v>
      </c>
      <c r="AI1450" s="28">
        <v>0</v>
      </c>
      <c r="AJ1450" s="28">
        <v>0</v>
      </c>
      <c r="AK1450" s="28">
        <v>6.1322034099999998</v>
      </c>
      <c r="AL1450" s="28">
        <v>0</v>
      </c>
      <c r="AM1450" s="28">
        <v>0</v>
      </c>
      <c r="AN1450" s="28">
        <v>0</v>
      </c>
      <c r="AO1450" s="28">
        <v>0</v>
      </c>
      <c r="AP1450" s="28">
        <v>0</v>
      </c>
      <c r="AQ1450" s="28">
        <v>0</v>
      </c>
      <c r="AR1450" s="28">
        <v>0</v>
      </c>
      <c r="AS1450" s="28">
        <v>0</v>
      </c>
      <c r="AT1450" s="28">
        <v>0</v>
      </c>
      <c r="AU1450" s="28">
        <v>28.243245890000001</v>
      </c>
      <c r="AV1450" s="28">
        <v>0.15964792999999999</v>
      </c>
      <c r="AW1450" s="28">
        <v>28.402893819999999</v>
      </c>
      <c r="AX1450" s="28">
        <v>0</v>
      </c>
      <c r="AY1450" s="28">
        <v>0</v>
      </c>
      <c r="AZ1450" s="28">
        <v>28.402893819999999</v>
      </c>
    </row>
    <row r="1451" spans="2:52" x14ac:dyDescent="0.25">
      <c r="B1451" s="15" t="s">
        <v>1129</v>
      </c>
      <c r="C1451" s="28">
        <v>7.2074716100000007</v>
      </c>
      <c r="D1451" s="28">
        <v>0.75107679000000005</v>
      </c>
      <c r="E1451" s="28">
        <v>0.28892090999999998</v>
      </c>
      <c r="F1451" s="28">
        <v>0.34046256000000003</v>
      </c>
      <c r="G1451" s="28">
        <v>0.12169332000000001</v>
      </c>
      <c r="H1451" s="28">
        <v>6.4563948199999999</v>
      </c>
      <c r="I1451" s="28">
        <v>0.33076534999999996</v>
      </c>
      <c r="J1451" s="28">
        <v>1.147357</v>
      </c>
      <c r="K1451" s="28">
        <v>4.2159171300000002</v>
      </c>
      <c r="L1451" s="28">
        <v>0.76235533999999994</v>
      </c>
      <c r="M1451" s="28">
        <v>51.586944789999997</v>
      </c>
      <c r="N1451" s="28">
        <v>49.663260000000001</v>
      </c>
      <c r="O1451" s="28">
        <v>0</v>
      </c>
      <c r="P1451" s="28">
        <v>1.01658479</v>
      </c>
      <c r="Q1451" s="28">
        <v>0.90710000000000002</v>
      </c>
      <c r="R1451" s="28">
        <v>58.794416399999996</v>
      </c>
      <c r="S1451" s="28">
        <v>38.527491140000002</v>
      </c>
      <c r="T1451" s="28">
        <v>0.20694952</v>
      </c>
      <c r="U1451" s="28">
        <v>3.91029363</v>
      </c>
      <c r="V1451" s="28">
        <v>0</v>
      </c>
      <c r="W1451" s="28">
        <v>1.30023567</v>
      </c>
      <c r="X1451" s="28">
        <v>1.6631796399999998</v>
      </c>
      <c r="Y1451" s="28">
        <v>7.3266198600000001</v>
      </c>
      <c r="Z1451" s="28">
        <v>1.26198714</v>
      </c>
      <c r="AA1451" s="28">
        <v>54.196756600000008</v>
      </c>
      <c r="AB1451" s="28">
        <v>4.5976598000000006</v>
      </c>
      <c r="AC1451" s="28">
        <v>0</v>
      </c>
      <c r="AD1451" s="28">
        <v>0</v>
      </c>
      <c r="AE1451" s="28">
        <v>0</v>
      </c>
      <c r="AF1451" s="28">
        <v>0</v>
      </c>
      <c r="AG1451" s="28">
        <v>0</v>
      </c>
      <c r="AH1451" s="28">
        <v>0</v>
      </c>
      <c r="AI1451" s="28">
        <v>0</v>
      </c>
      <c r="AJ1451" s="28">
        <v>9.4039999999999999E-2</v>
      </c>
      <c r="AK1451" s="28">
        <v>9.4039999999999999E-2</v>
      </c>
      <c r="AL1451" s="28">
        <v>4.9959429999999999E-2</v>
      </c>
      <c r="AM1451" s="28">
        <v>4.9959429999999999E-2</v>
      </c>
      <c r="AN1451" s="28">
        <v>0</v>
      </c>
      <c r="AO1451" s="28">
        <v>0</v>
      </c>
      <c r="AP1451" s="28">
        <v>1.0991388</v>
      </c>
      <c r="AQ1451" s="28">
        <v>1.0991388</v>
      </c>
      <c r="AR1451" s="28">
        <v>0</v>
      </c>
      <c r="AS1451" s="28">
        <v>0.61019497</v>
      </c>
      <c r="AT1451" s="28">
        <v>1.7592931999999999</v>
      </c>
      <c r="AU1451" s="28">
        <v>2.9324066000000002</v>
      </c>
      <c r="AV1451" s="28">
        <v>4.4389370000000001</v>
      </c>
      <c r="AW1451" s="28">
        <v>7.3713435999999994</v>
      </c>
      <c r="AX1451" s="28">
        <v>2.0347271600000001</v>
      </c>
      <c r="AY1451" s="28">
        <v>0</v>
      </c>
      <c r="AZ1451" s="28">
        <v>5.3366164399999994</v>
      </c>
    </row>
    <row r="1452" spans="2:52" x14ac:dyDescent="0.25">
      <c r="B1452" s="15" t="s">
        <v>802</v>
      </c>
      <c r="C1452" s="28">
        <v>9.4914273699999985</v>
      </c>
      <c r="D1452" s="28">
        <v>2.4122518699999995</v>
      </c>
      <c r="E1452" s="28">
        <v>0.99238609999999994</v>
      </c>
      <c r="F1452" s="28">
        <v>1.14209972</v>
      </c>
      <c r="G1452" s="28">
        <v>0.27776604999999999</v>
      </c>
      <c r="H1452" s="28">
        <v>7.0791754999999998</v>
      </c>
      <c r="I1452" s="28">
        <v>0.85092234</v>
      </c>
      <c r="J1452" s="28">
        <v>0.60422799999999999</v>
      </c>
      <c r="K1452" s="28">
        <v>5.3705156600000006</v>
      </c>
      <c r="L1452" s="28">
        <v>0.2535095</v>
      </c>
      <c r="M1452" s="28">
        <v>58.938885630000001</v>
      </c>
      <c r="N1452" s="28">
        <v>58.831043999999999</v>
      </c>
      <c r="O1452" s="28">
        <v>0.10784163000000001</v>
      </c>
      <c r="P1452" s="28">
        <v>0</v>
      </c>
      <c r="Q1452" s="28">
        <v>0</v>
      </c>
      <c r="R1452" s="28">
        <v>68.430312999999998</v>
      </c>
      <c r="S1452" s="28">
        <v>34.365771850000002</v>
      </c>
      <c r="T1452" s="28">
        <v>0.82339890000000004</v>
      </c>
      <c r="U1452" s="28">
        <v>5.58123506</v>
      </c>
      <c r="V1452" s="28">
        <v>0</v>
      </c>
      <c r="W1452" s="28">
        <v>0</v>
      </c>
      <c r="X1452" s="28">
        <v>4.2174297999999997</v>
      </c>
      <c r="Y1452" s="28">
        <v>10.192736759999999</v>
      </c>
      <c r="Z1452" s="28">
        <v>1.9601519999999999</v>
      </c>
      <c r="AA1452" s="28">
        <v>57.140724369999994</v>
      </c>
      <c r="AB1452" s="28">
        <v>11.289588630000001</v>
      </c>
      <c r="AC1452" s="28">
        <v>0</v>
      </c>
      <c r="AD1452" s="28">
        <v>0</v>
      </c>
      <c r="AE1452" s="28">
        <v>0</v>
      </c>
      <c r="AF1452" s="28">
        <v>0</v>
      </c>
      <c r="AG1452" s="28">
        <v>0</v>
      </c>
      <c r="AH1452" s="28">
        <v>0</v>
      </c>
      <c r="AI1452" s="28">
        <v>0</v>
      </c>
      <c r="AJ1452" s="28">
        <v>0</v>
      </c>
      <c r="AK1452" s="28">
        <v>0</v>
      </c>
      <c r="AL1452" s="28">
        <v>0.26386765000000001</v>
      </c>
      <c r="AM1452" s="28">
        <v>0.26386765000000001</v>
      </c>
      <c r="AN1452" s="28">
        <v>0</v>
      </c>
      <c r="AO1452" s="28">
        <v>0</v>
      </c>
      <c r="AP1452" s="28">
        <v>2.4275069999999999</v>
      </c>
      <c r="AQ1452" s="28">
        <v>2.4275069999999999</v>
      </c>
      <c r="AR1452" s="28">
        <v>0</v>
      </c>
      <c r="AS1452" s="28">
        <v>2.3780519</v>
      </c>
      <c r="AT1452" s="28">
        <v>5.0694265500000002</v>
      </c>
      <c r="AU1452" s="28">
        <v>6.2201620799999988</v>
      </c>
      <c r="AV1452" s="28">
        <v>6.1509966299999999</v>
      </c>
      <c r="AW1452" s="28">
        <v>12.37115871</v>
      </c>
      <c r="AX1452" s="28">
        <v>3.6092015600000003</v>
      </c>
      <c r="AY1452" s="28">
        <v>0</v>
      </c>
      <c r="AZ1452" s="28">
        <v>8.7619571500000006</v>
      </c>
    </row>
    <row r="1453" spans="2:52" x14ac:dyDescent="0.25">
      <c r="B1453" s="25" t="s">
        <v>1582</v>
      </c>
      <c r="C1453" s="26">
        <f t="shared" ref="C1453:AZ1453" si="86">SUM(C1439:C1452)</f>
        <v>123.56588596999998</v>
      </c>
      <c r="D1453" s="26">
        <f t="shared" si="86"/>
        <v>39.612895559999998</v>
      </c>
      <c r="E1453" s="26">
        <f t="shared" si="86"/>
        <v>13.35729334</v>
      </c>
      <c r="F1453" s="26">
        <f t="shared" si="86"/>
        <v>22.454921900000002</v>
      </c>
      <c r="G1453" s="26">
        <f t="shared" si="86"/>
        <v>3.8006803200000001</v>
      </c>
      <c r="H1453" s="26">
        <f t="shared" si="86"/>
        <v>83.952990409999998</v>
      </c>
      <c r="I1453" s="26">
        <f t="shared" si="86"/>
        <v>8.2359291900000002</v>
      </c>
      <c r="J1453" s="26">
        <f t="shared" si="86"/>
        <v>7.6836552100000004</v>
      </c>
      <c r="K1453" s="26">
        <f t="shared" si="86"/>
        <v>59.85181584</v>
      </c>
      <c r="L1453" s="26">
        <f t="shared" si="86"/>
        <v>8.1815901699999998</v>
      </c>
      <c r="M1453" s="26">
        <f t="shared" si="86"/>
        <v>759.63653965999993</v>
      </c>
      <c r="N1453" s="26">
        <f t="shared" si="86"/>
        <v>753.85894350000001</v>
      </c>
      <c r="O1453" s="26">
        <f t="shared" si="86"/>
        <v>0.39250507000000001</v>
      </c>
      <c r="P1453" s="26">
        <f t="shared" si="86"/>
        <v>3.2171510900000002</v>
      </c>
      <c r="Q1453" s="26">
        <f t="shared" si="86"/>
        <v>2.1679399999999998</v>
      </c>
      <c r="R1453" s="26">
        <f t="shared" si="86"/>
        <v>883.20242562999999</v>
      </c>
      <c r="S1453" s="26">
        <f t="shared" si="86"/>
        <v>478.71026032999993</v>
      </c>
      <c r="T1453" s="26">
        <f t="shared" si="86"/>
        <v>7.2283179600000009</v>
      </c>
      <c r="U1453" s="26">
        <f t="shared" si="86"/>
        <v>57.729109309999991</v>
      </c>
      <c r="V1453" s="26">
        <f t="shared" si="86"/>
        <v>0.43928412999999999</v>
      </c>
      <c r="W1453" s="26">
        <f t="shared" si="86"/>
        <v>1.9373368900000001</v>
      </c>
      <c r="X1453" s="26">
        <f t="shared" si="86"/>
        <v>44.517886689999997</v>
      </c>
      <c r="Y1453" s="26">
        <f t="shared" si="86"/>
        <v>140.73028427</v>
      </c>
      <c r="Z1453" s="26">
        <f t="shared" si="86"/>
        <v>5.5035435499999998</v>
      </c>
      <c r="AA1453" s="26">
        <f t="shared" si="86"/>
        <v>736.79602313000009</v>
      </c>
      <c r="AB1453" s="26">
        <f t="shared" si="86"/>
        <v>146.40640250000001</v>
      </c>
      <c r="AC1453" s="26">
        <f t="shared" si="86"/>
        <v>0</v>
      </c>
      <c r="AD1453" s="26">
        <f t="shared" si="86"/>
        <v>0</v>
      </c>
      <c r="AE1453" s="26">
        <f t="shared" si="86"/>
        <v>0</v>
      </c>
      <c r="AF1453" s="26">
        <f t="shared" si="86"/>
        <v>0</v>
      </c>
      <c r="AG1453" s="26">
        <f t="shared" si="86"/>
        <v>6.1322034099999998</v>
      </c>
      <c r="AH1453" s="26">
        <f t="shared" si="86"/>
        <v>6.1322034099999998</v>
      </c>
      <c r="AI1453" s="26">
        <f t="shared" si="86"/>
        <v>0</v>
      </c>
      <c r="AJ1453" s="26">
        <f t="shared" si="86"/>
        <v>7.08454403</v>
      </c>
      <c r="AK1453" s="26">
        <f t="shared" si="86"/>
        <v>13.216747439999999</v>
      </c>
      <c r="AL1453" s="26">
        <f t="shared" si="86"/>
        <v>31.119532730000003</v>
      </c>
      <c r="AM1453" s="26">
        <f t="shared" si="86"/>
        <v>31.119532730000003</v>
      </c>
      <c r="AN1453" s="26">
        <f t="shared" si="86"/>
        <v>0</v>
      </c>
      <c r="AO1453" s="26">
        <f t="shared" si="86"/>
        <v>0</v>
      </c>
      <c r="AP1453" s="26">
        <f t="shared" si="86"/>
        <v>20.008071559999998</v>
      </c>
      <c r="AQ1453" s="26">
        <f t="shared" si="86"/>
        <v>20.008071559999998</v>
      </c>
      <c r="AR1453" s="26">
        <f t="shared" si="86"/>
        <v>0</v>
      </c>
      <c r="AS1453" s="26">
        <f t="shared" si="86"/>
        <v>16.660353600000001</v>
      </c>
      <c r="AT1453" s="26">
        <f t="shared" si="86"/>
        <v>67.787957890000001</v>
      </c>
      <c r="AU1453" s="26">
        <f t="shared" si="86"/>
        <v>91.835192049999989</v>
      </c>
      <c r="AV1453" s="26">
        <f t="shared" si="86"/>
        <v>119.63201452999998</v>
      </c>
      <c r="AW1453" s="26">
        <f t="shared" si="86"/>
        <v>211.46720657999998</v>
      </c>
      <c r="AX1453" s="26">
        <f t="shared" si="86"/>
        <v>29.920471689999999</v>
      </c>
      <c r="AY1453" s="26">
        <f t="shared" si="86"/>
        <v>0.35191124000000001</v>
      </c>
      <c r="AZ1453" s="26">
        <f t="shared" si="86"/>
        <v>181.19482364999999</v>
      </c>
    </row>
    <row r="1454" spans="2:52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</row>
    <row r="1455" spans="2:52" x14ac:dyDescent="0.25">
      <c r="B1455" s="14" t="s">
        <v>1068</v>
      </c>
    </row>
    <row r="1456" spans="2:52" x14ac:dyDescent="0.25">
      <c r="B1456" s="15" t="s">
        <v>1131</v>
      </c>
      <c r="C1456" s="28">
        <v>10.893292449999999</v>
      </c>
      <c r="D1456" s="28">
        <v>3.70791045</v>
      </c>
      <c r="E1456" s="28">
        <v>1.8105434499999999</v>
      </c>
      <c r="F1456" s="28">
        <v>1.642361</v>
      </c>
      <c r="G1456" s="28">
        <v>0.25500600000000001</v>
      </c>
      <c r="H1456" s="28">
        <v>7.1853819999999997</v>
      </c>
      <c r="I1456" s="28">
        <v>1.4427730000000001</v>
      </c>
      <c r="J1456" s="28">
        <v>1.1912229999999999</v>
      </c>
      <c r="K1456" s="28">
        <v>4.2685060000000004</v>
      </c>
      <c r="L1456" s="28">
        <v>0.28288000000000002</v>
      </c>
      <c r="M1456" s="28">
        <v>66.944886999999994</v>
      </c>
      <c r="N1456" s="28">
        <v>58.923828999999998</v>
      </c>
      <c r="O1456" s="28">
        <v>6.4210580000000004</v>
      </c>
      <c r="P1456" s="28">
        <v>1.6</v>
      </c>
      <c r="Q1456" s="28">
        <v>0</v>
      </c>
      <c r="R1456" s="28">
        <v>77.838179449999998</v>
      </c>
      <c r="S1456" s="28">
        <v>29.931646409999999</v>
      </c>
      <c r="T1456" s="28">
        <v>0.88079308999999995</v>
      </c>
      <c r="U1456" s="28">
        <v>6.4816078099999999</v>
      </c>
      <c r="V1456" s="28">
        <v>0</v>
      </c>
      <c r="W1456" s="28">
        <v>0</v>
      </c>
      <c r="X1456" s="28">
        <v>4.63139112</v>
      </c>
      <c r="Y1456" s="28">
        <v>20.707835239999998</v>
      </c>
      <c r="Z1456" s="28">
        <v>1.5178783600000001</v>
      </c>
      <c r="AA1456" s="28">
        <v>64.151152030000006</v>
      </c>
      <c r="AB1456" s="28">
        <v>13.68702742</v>
      </c>
      <c r="AC1456" s="28">
        <v>0</v>
      </c>
      <c r="AD1456" s="28">
        <v>0</v>
      </c>
      <c r="AE1456" s="28">
        <v>0</v>
      </c>
      <c r="AF1456" s="28">
        <v>0</v>
      </c>
      <c r="AG1456" s="28">
        <v>0</v>
      </c>
      <c r="AH1456" s="28">
        <v>0</v>
      </c>
      <c r="AI1456" s="28">
        <v>0</v>
      </c>
      <c r="AJ1456" s="28">
        <v>10.292596830000001</v>
      </c>
      <c r="AK1456" s="28">
        <v>10.292596830000001</v>
      </c>
      <c r="AL1456" s="28">
        <v>9.3537507400000006</v>
      </c>
      <c r="AM1456" s="28">
        <v>9.3537507400000006</v>
      </c>
      <c r="AN1456" s="28">
        <v>0</v>
      </c>
      <c r="AO1456" s="28">
        <v>0</v>
      </c>
      <c r="AP1456" s="28">
        <v>2.9039999999999999</v>
      </c>
      <c r="AQ1456" s="28">
        <v>2.9039999999999999</v>
      </c>
      <c r="AR1456" s="28">
        <v>0</v>
      </c>
      <c r="AS1456" s="28">
        <v>0</v>
      </c>
      <c r="AT1456" s="28">
        <v>12.257750740000001</v>
      </c>
      <c r="AU1456" s="28">
        <v>11.72187351</v>
      </c>
      <c r="AV1456" s="28">
        <v>12.808477</v>
      </c>
      <c r="AW1456" s="28">
        <v>24.530350509999998</v>
      </c>
      <c r="AX1456" s="28">
        <v>2.9163697700000002</v>
      </c>
      <c r="AY1456" s="28">
        <v>5.7769204000000007</v>
      </c>
      <c r="AZ1456" s="28">
        <v>15.837060340000001</v>
      </c>
    </row>
    <row r="1457" spans="2:52" x14ac:dyDescent="0.25">
      <c r="B1457" s="15" t="s">
        <v>1132</v>
      </c>
      <c r="C1457" s="28">
        <v>14.150494269999999</v>
      </c>
      <c r="D1457" s="28">
        <v>7.7284621600000003</v>
      </c>
      <c r="E1457" s="28">
        <v>2.9202583</v>
      </c>
      <c r="F1457" s="28">
        <v>4.42661061</v>
      </c>
      <c r="G1457" s="28">
        <v>0.38159324999999999</v>
      </c>
      <c r="H1457" s="28">
        <v>6.4220321099999991</v>
      </c>
      <c r="I1457" s="28">
        <v>4.0147494999999997</v>
      </c>
      <c r="J1457" s="28">
        <v>0.94115609999999994</v>
      </c>
      <c r="K1457" s="28">
        <v>1.38586002</v>
      </c>
      <c r="L1457" s="28">
        <v>8.026649000000001E-2</v>
      </c>
      <c r="M1457" s="28">
        <v>114.61460436</v>
      </c>
      <c r="N1457" s="28">
        <v>104.567244</v>
      </c>
      <c r="O1457" s="28">
        <v>0.13651816</v>
      </c>
      <c r="P1457" s="28">
        <v>0</v>
      </c>
      <c r="Q1457" s="28">
        <v>9.9108421999999994</v>
      </c>
      <c r="R1457" s="28">
        <v>128.76509862999998</v>
      </c>
      <c r="S1457" s="28">
        <v>60.067530159999997</v>
      </c>
      <c r="T1457" s="28">
        <v>0.96699356999999997</v>
      </c>
      <c r="U1457" s="28">
        <v>8.5223233800000013</v>
      </c>
      <c r="V1457" s="28">
        <v>0</v>
      </c>
      <c r="W1457" s="28">
        <v>0</v>
      </c>
      <c r="X1457" s="28">
        <v>2.0722396700000001</v>
      </c>
      <c r="Y1457" s="28">
        <v>10.159105869999999</v>
      </c>
      <c r="Z1457" s="28">
        <v>3.60027739</v>
      </c>
      <c r="AA1457" s="28">
        <v>85.388470040000001</v>
      </c>
      <c r="AB1457" s="28">
        <v>43.376628590000003</v>
      </c>
      <c r="AC1457" s="28">
        <v>0</v>
      </c>
      <c r="AD1457" s="28">
        <v>0</v>
      </c>
      <c r="AE1457" s="28">
        <v>0</v>
      </c>
      <c r="AF1457" s="28">
        <v>0</v>
      </c>
      <c r="AG1457" s="28">
        <v>0</v>
      </c>
      <c r="AH1457" s="28">
        <v>0</v>
      </c>
      <c r="AI1457" s="28">
        <v>0</v>
      </c>
      <c r="AJ1457" s="28">
        <v>22.01713006</v>
      </c>
      <c r="AK1457" s="28">
        <v>22.01713006</v>
      </c>
      <c r="AL1457" s="28">
        <v>14.691850970000001</v>
      </c>
      <c r="AM1457" s="28">
        <v>14.691850970000001</v>
      </c>
      <c r="AN1457" s="28">
        <v>0</v>
      </c>
      <c r="AO1457" s="28">
        <v>0</v>
      </c>
      <c r="AP1457" s="28">
        <v>6.1666666399999999</v>
      </c>
      <c r="AQ1457" s="28">
        <v>6.1666666399999999</v>
      </c>
      <c r="AR1457" s="28">
        <v>0</v>
      </c>
      <c r="AS1457" s="28">
        <v>8.1801858099999993</v>
      </c>
      <c r="AT1457" s="28">
        <v>29.038703419999997</v>
      </c>
      <c r="AU1457" s="28">
        <v>36.355055230000005</v>
      </c>
      <c r="AV1457" s="28">
        <v>39.724500919999997</v>
      </c>
      <c r="AW1457" s="28">
        <v>76.079556150000002</v>
      </c>
      <c r="AX1457" s="28">
        <v>0</v>
      </c>
      <c r="AY1457" s="28">
        <v>0</v>
      </c>
      <c r="AZ1457" s="28">
        <v>76.079556150000002</v>
      </c>
    </row>
    <row r="1458" spans="2:52" x14ac:dyDescent="0.25">
      <c r="B1458" s="15" t="s">
        <v>1133</v>
      </c>
      <c r="C1458" s="28">
        <v>4.4418811899999993</v>
      </c>
      <c r="D1458" s="28">
        <v>1.2167586099999999</v>
      </c>
      <c r="E1458" s="28">
        <v>0.42642622999999996</v>
      </c>
      <c r="F1458" s="28">
        <v>0.72423990000000005</v>
      </c>
      <c r="G1458" s="28">
        <v>6.6092479999999995E-2</v>
      </c>
      <c r="H1458" s="28">
        <v>3.2251225800000003</v>
      </c>
      <c r="I1458" s="28">
        <v>0.32432749999999999</v>
      </c>
      <c r="J1458" s="28">
        <v>0.45083140000000005</v>
      </c>
      <c r="K1458" s="28">
        <v>2.4499636800000002</v>
      </c>
      <c r="L1458" s="28">
        <v>0</v>
      </c>
      <c r="M1458" s="28">
        <v>36.951521720000002</v>
      </c>
      <c r="N1458" s="28">
        <v>36.486587999999998</v>
      </c>
      <c r="O1458" s="28">
        <v>6.493372E-2</v>
      </c>
      <c r="P1458" s="28">
        <v>0</v>
      </c>
      <c r="Q1458" s="28">
        <v>0.4</v>
      </c>
      <c r="R1458" s="28">
        <v>41.393402909999999</v>
      </c>
      <c r="S1458" s="28">
        <v>30.34768734</v>
      </c>
      <c r="T1458" s="28">
        <v>0.24164135</v>
      </c>
      <c r="U1458" s="28">
        <v>1.8138111000000001</v>
      </c>
      <c r="V1458" s="28">
        <v>0</v>
      </c>
      <c r="W1458" s="28">
        <v>0</v>
      </c>
      <c r="X1458" s="28">
        <v>0.66770713000000004</v>
      </c>
      <c r="Y1458" s="28">
        <v>3.9602428299999999</v>
      </c>
      <c r="Z1458" s="28">
        <v>0</v>
      </c>
      <c r="AA1458" s="28">
        <v>37.03108975</v>
      </c>
      <c r="AB1458" s="28">
        <v>4.3623131599999994</v>
      </c>
      <c r="AC1458" s="28">
        <v>0</v>
      </c>
      <c r="AD1458" s="28">
        <v>0</v>
      </c>
      <c r="AE1458" s="28">
        <v>0</v>
      </c>
      <c r="AF1458" s="28">
        <v>0</v>
      </c>
      <c r="AG1458" s="28">
        <v>0</v>
      </c>
      <c r="AH1458" s="28">
        <v>0</v>
      </c>
      <c r="AI1458" s="28">
        <v>0</v>
      </c>
      <c r="AJ1458" s="28">
        <v>0</v>
      </c>
      <c r="AK1458" s="28">
        <v>0</v>
      </c>
      <c r="AL1458" s="28">
        <v>0</v>
      </c>
      <c r="AM1458" s="28">
        <v>0</v>
      </c>
      <c r="AN1458" s="28">
        <v>0</v>
      </c>
      <c r="AO1458" s="28">
        <v>0</v>
      </c>
      <c r="AP1458" s="28">
        <v>0</v>
      </c>
      <c r="AQ1458" s="28">
        <v>0</v>
      </c>
      <c r="AR1458" s="28">
        <v>0</v>
      </c>
      <c r="AS1458" s="28">
        <v>0</v>
      </c>
      <c r="AT1458" s="28">
        <v>0</v>
      </c>
      <c r="AU1458" s="28">
        <v>4.3623131599999994</v>
      </c>
      <c r="AV1458" s="28">
        <v>1.5046953000000001</v>
      </c>
      <c r="AW1458" s="28">
        <v>5.8670084600000001</v>
      </c>
      <c r="AX1458" s="28">
        <v>0</v>
      </c>
      <c r="AY1458" s="28">
        <v>0</v>
      </c>
      <c r="AZ1458" s="28">
        <v>5.8670084600000001</v>
      </c>
    </row>
    <row r="1459" spans="2:52" x14ac:dyDescent="0.25">
      <c r="B1459" s="15" t="s">
        <v>1134</v>
      </c>
      <c r="C1459" s="28">
        <v>1.6012351299999998</v>
      </c>
      <c r="D1459" s="28">
        <v>0.57656706999999996</v>
      </c>
      <c r="E1459" s="28">
        <v>0.41401659999999996</v>
      </c>
      <c r="F1459" s="28">
        <v>0.10901567</v>
      </c>
      <c r="G1459" s="28">
        <v>5.35348E-2</v>
      </c>
      <c r="H1459" s="28">
        <v>1.02466806</v>
      </c>
      <c r="I1459" s="28">
        <v>8.7795399999999996E-2</v>
      </c>
      <c r="J1459" s="28">
        <v>0.59365749999999995</v>
      </c>
      <c r="K1459" s="28">
        <v>0.22936200000000001</v>
      </c>
      <c r="L1459" s="28">
        <v>0.11385316000000001</v>
      </c>
      <c r="M1459" s="28">
        <v>30.53917972</v>
      </c>
      <c r="N1459" s="28">
        <v>30.262435</v>
      </c>
      <c r="O1459" s="28">
        <v>0</v>
      </c>
      <c r="P1459" s="28">
        <v>0.13039767999999999</v>
      </c>
      <c r="Q1459" s="28">
        <v>0.14634704000000001</v>
      </c>
      <c r="R1459" s="28">
        <v>32.140414849999999</v>
      </c>
      <c r="S1459" s="28">
        <v>17.395044890000001</v>
      </c>
      <c r="T1459" s="28">
        <v>0.139239</v>
      </c>
      <c r="U1459" s="28">
        <v>1.81421495</v>
      </c>
      <c r="V1459" s="28">
        <v>0</v>
      </c>
      <c r="W1459" s="28">
        <v>0</v>
      </c>
      <c r="X1459" s="28">
        <v>2.39887067</v>
      </c>
      <c r="Y1459" s="28">
        <v>3.9034038600000001</v>
      </c>
      <c r="Z1459" s="28">
        <v>1.091139E-2</v>
      </c>
      <c r="AA1459" s="28">
        <v>25.661684759999996</v>
      </c>
      <c r="AB1459" s="28">
        <v>6.47873009</v>
      </c>
      <c r="AC1459" s="28">
        <v>0</v>
      </c>
      <c r="AD1459" s="28">
        <v>0</v>
      </c>
      <c r="AE1459" s="28">
        <v>0</v>
      </c>
      <c r="AF1459" s="28">
        <v>0</v>
      </c>
      <c r="AG1459" s="28">
        <v>0</v>
      </c>
      <c r="AH1459" s="28">
        <v>0</v>
      </c>
      <c r="AI1459" s="28">
        <v>0</v>
      </c>
      <c r="AJ1459" s="28">
        <v>1.0017813499999999</v>
      </c>
      <c r="AK1459" s="28">
        <v>1.0017813499999999</v>
      </c>
      <c r="AL1459" s="28">
        <v>2.6023178799999998</v>
      </c>
      <c r="AM1459" s="28">
        <v>2.6023178799999998</v>
      </c>
      <c r="AN1459" s="28">
        <v>0</v>
      </c>
      <c r="AO1459" s="28">
        <v>0</v>
      </c>
      <c r="AP1459" s="28">
        <v>0.37153539000000002</v>
      </c>
      <c r="AQ1459" s="28">
        <v>0.37153539000000002</v>
      </c>
      <c r="AR1459" s="28">
        <v>0</v>
      </c>
      <c r="AS1459" s="28">
        <v>0.56103081999999993</v>
      </c>
      <c r="AT1459" s="28">
        <v>3.5348840899999998</v>
      </c>
      <c r="AU1459" s="28">
        <v>3.9456273500000001</v>
      </c>
      <c r="AV1459" s="28">
        <v>7.7503560899999995</v>
      </c>
      <c r="AW1459" s="28">
        <v>11.695983440000001</v>
      </c>
      <c r="AX1459" s="28">
        <v>0</v>
      </c>
      <c r="AY1459" s="28">
        <v>6.7817332699999993</v>
      </c>
      <c r="AZ1459" s="28">
        <v>4.9142501699999999</v>
      </c>
    </row>
    <row r="1460" spans="2:52" x14ac:dyDescent="0.25">
      <c r="B1460" s="15" t="s">
        <v>161</v>
      </c>
      <c r="C1460" s="28">
        <v>19.536401269999999</v>
      </c>
      <c r="D1460" s="28">
        <v>11.081035199999999</v>
      </c>
      <c r="E1460" s="28">
        <v>8.1473390999999999</v>
      </c>
      <c r="F1460" s="28">
        <v>2.5411773599999998</v>
      </c>
      <c r="G1460" s="28">
        <v>0.39251873999999998</v>
      </c>
      <c r="H1460" s="28">
        <v>8.4553660700000002</v>
      </c>
      <c r="I1460" s="28">
        <v>1.4852146000000002</v>
      </c>
      <c r="J1460" s="28">
        <v>0.54950422999999993</v>
      </c>
      <c r="K1460" s="28">
        <v>6.3690772600000001</v>
      </c>
      <c r="L1460" s="28">
        <v>5.1569979999999994E-2</v>
      </c>
      <c r="M1460" s="28">
        <v>141.02846763999997</v>
      </c>
      <c r="N1460" s="28">
        <v>123.40379</v>
      </c>
      <c r="O1460" s="28">
        <v>0</v>
      </c>
      <c r="P1460" s="28">
        <v>8.6162540299999986</v>
      </c>
      <c r="Q1460" s="28">
        <v>9.0084236099999995</v>
      </c>
      <c r="R1460" s="28">
        <v>160.56486891</v>
      </c>
      <c r="S1460" s="28">
        <v>94.083467159999998</v>
      </c>
      <c r="T1460" s="28">
        <v>7.9681721699999999</v>
      </c>
      <c r="U1460" s="28">
        <v>9.6645515900000003</v>
      </c>
      <c r="V1460" s="28">
        <v>0</v>
      </c>
      <c r="W1460" s="28">
        <v>0</v>
      </c>
      <c r="X1460" s="28">
        <v>3.11205087</v>
      </c>
      <c r="Y1460" s="28">
        <v>12.76674186</v>
      </c>
      <c r="Z1460" s="28">
        <v>6.2963819299999999</v>
      </c>
      <c r="AA1460" s="28">
        <v>133.89136558000001</v>
      </c>
      <c r="AB1460" s="28">
        <v>26.673503330000003</v>
      </c>
      <c r="AC1460" s="28">
        <v>0</v>
      </c>
      <c r="AD1460" s="28">
        <v>0</v>
      </c>
      <c r="AE1460" s="28">
        <v>0</v>
      </c>
      <c r="AF1460" s="28">
        <v>0</v>
      </c>
      <c r="AG1460" s="28">
        <v>0</v>
      </c>
      <c r="AH1460" s="28">
        <v>0</v>
      </c>
      <c r="AI1460" s="28">
        <v>0</v>
      </c>
      <c r="AJ1460" s="28">
        <v>0.60909259999999998</v>
      </c>
      <c r="AK1460" s="28">
        <v>0.60909259999999998</v>
      </c>
      <c r="AL1460" s="28">
        <v>2.7218992799999997</v>
      </c>
      <c r="AM1460" s="28">
        <v>2.7218992799999997</v>
      </c>
      <c r="AN1460" s="28">
        <v>0</v>
      </c>
      <c r="AO1460" s="28">
        <v>0</v>
      </c>
      <c r="AP1460" s="28">
        <v>9.5591179999999998</v>
      </c>
      <c r="AQ1460" s="28">
        <v>9.5591179999999998</v>
      </c>
      <c r="AR1460" s="28">
        <v>0</v>
      </c>
      <c r="AS1460" s="28">
        <v>13.78052958</v>
      </c>
      <c r="AT1460" s="28">
        <v>26.06154686</v>
      </c>
      <c r="AU1460" s="28">
        <v>1.2210490700000001</v>
      </c>
      <c r="AV1460" s="28">
        <v>8.1885981799999996</v>
      </c>
      <c r="AW1460" s="28">
        <v>9.4096472500000008</v>
      </c>
      <c r="AX1460" s="28">
        <v>1.7729579099999999</v>
      </c>
      <c r="AY1460" s="28">
        <v>0</v>
      </c>
      <c r="AZ1460" s="28">
        <v>7.6366893400000002</v>
      </c>
    </row>
    <row r="1461" spans="2:52" x14ac:dyDescent="0.25">
      <c r="B1461" s="15" t="s">
        <v>1135</v>
      </c>
      <c r="C1461" s="28">
        <v>4.2245205800000001</v>
      </c>
      <c r="D1461" s="28">
        <v>1.5421006799999999</v>
      </c>
      <c r="E1461" s="28">
        <v>0.97012266000000003</v>
      </c>
      <c r="F1461" s="28">
        <v>0.44810137999999999</v>
      </c>
      <c r="G1461" s="28">
        <v>0.12387664</v>
      </c>
      <c r="H1461" s="28">
        <v>2.6824198999999997</v>
      </c>
      <c r="I1461" s="28">
        <v>0.57471212999999999</v>
      </c>
      <c r="J1461" s="28">
        <v>0.96136500000000003</v>
      </c>
      <c r="K1461" s="28">
        <v>1.07553874</v>
      </c>
      <c r="L1461" s="28">
        <v>7.0804030000000004E-2</v>
      </c>
      <c r="M1461" s="28">
        <v>41.712913549999996</v>
      </c>
      <c r="N1461" s="28">
        <v>41.400384000000003</v>
      </c>
      <c r="O1461" s="28">
        <v>1.2529549999999999E-2</v>
      </c>
      <c r="P1461" s="28">
        <v>0.3</v>
      </c>
      <c r="Q1461" s="28">
        <v>0</v>
      </c>
      <c r="R1461" s="28">
        <v>45.937434129999993</v>
      </c>
      <c r="S1461" s="28">
        <v>19.258344109999999</v>
      </c>
      <c r="T1461" s="28">
        <v>1.1627880400000001</v>
      </c>
      <c r="U1461" s="28">
        <v>4.0314342099999996</v>
      </c>
      <c r="V1461" s="28">
        <v>9.7067500000000001E-2</v>
      </c>
      <c r="W1461" s="28">
        <v>0</v>
      </c>
      <c r="X1461" s="28">
        <v>2.4949715099999996</v>
      </c>
      <c r="Y1461" s="28">
        <v>6.7869290499999995</v>
      </c>
      <c r="Z1461" s="28">
        <v>0</v>
      </c>
      <c r="AA1461" s="28">
        <v>33.831534419999997</v>
      </c>
      <c r="AB1461" s="28">
        <v>12.105899709999999</v>
      </c>
      <c r="AC1461" s="28">
        <v>0</v>
      </c>
      <c r="AD1461" s="28">
        <v>0</v>
      </c>
      <c r="AE1461" s="28">
        <v>0</v>
      </c>
      <c r="AF1461" s="28">
        <v>0</v>
      </c>
      <c r="AG1461" s="28">
        <v>0</v>
      </c>
      <c r="AH1461" s="28">
        <v>0</v>
      </c>
      <c r="AI1461" s="28">
        <v>0</v>
      </c>
      <c r="AJ1461" s="28">
        <v>8.4487640399999986</v>
      </c>
      <c r="AK1461" s="28">
        <v>8.4487640399999986</v>
      </c>
      <c r="AL1461" s="28">
        <v>5.1854136099999995</v>
      </c>
      <c r="AM1461" s="28">
        <v>5.1854136099999995</v>
      </c>
      <c r="AN1461" s="28">
        <v>0</v>
      </c>
      <c r="AO1461" s="28">
        <v>0</v>
      </c>
      <c r="AP1461" s="28">
        <v>0</v>
      </c>
      <c r="AQ1461" s="28">
        <v>0</v>
      </c>
      <c r="AR1461" s="28">
        <v>0</v>
      </c>
      <c r="AS1461" s="28">
        <v>5.0083273400000001</v>
      </c>
      <c r="AT1461" s="28">
        <v>10.193740949999999</v>
      </c>
      <c r="AU1461" s="28">
        <v>10.360922799999999</v>
      </c>
      <c r="AV1461" s="28">
        <v>17.804893560000004</v>
      </c>
      <c r="AW1461" s="28">
        <v>28.165816360000001</v>
      </c>
      <c r="AX1461" s="28">
        <v>1.4676448999999998</v>
      </c>
      <c r="AY1461" s="28">
        <v>3.4365796299999998</v>
      </c>
      <c r="AZ1461" s="28">
        <v>23.261591829999997</v>
      </c>
    </row>
    <row r="1462" spans="2:52" x14ac:dyDescent="0.25">
      <c r="B1462" s="15" t="s">
        <v>1136</v>
      </c>
      <c r="C1462" s="28">
        <v>12.896715809999998</v>
      </c>
      <c r="D1462" s="28">
        <v>4.6867576600000005</v>
      </c>
      <c r="E1462" s="28">
        <v>1.6968813399999998</v>
      </c>
      <c r="F1462" s="28">
        <v>2.71132741</v>
      </c>
      <c r="G1462" s="28">
        <v>0.27854890999999998</v>
      </c>
      <c r="H1462" s="28">
        <v>8.2099581500000003</v>
      </c>
      <c r="I1462" s="28">
        <v>0.85936120999999999</v>
      </c>
      <c r="J1462" s="28">
        <v>0.90139575000000005</v>
      </c>
      <c r="K1462" s="28">
        <v>6.3425102199999994</v>
      </c>
      <c r="L1462" s="28">
        <v>0.10669097</v>
      </c>
      <c r="M1462" s="28">
        <v>61.999811109999996</v>
      </c>
      <c r="N1462" s="28">
        <v>61.991930000000004</v>
      </c>
      <c r="O1462" s="28">
        <v>7.8811100000000002E-3</v>
      </c>
      <c r="P1462" s="28">
        <v>0</v>
      </c>
      <c r="Q1462" s="28">
        <v>0</v>
      </c>
      <c r="R1462" s="28">
        <v>74.896526919999999</v>
      </c>
      <c r="S1462" s="28">
        <v>30.758435859999999</v>
      </c>
      <c r="T1462" s="28">
        <v>0.38923793000000001</v>
      </c>
      <c r="U1462" s="28">
        <v>6.3759442899999996</v>
      </c>
      <c r="V1462" s="28">
        <v>0</v>
      </c>
      <c r="W1462" s="28">
        <v>0</v>
      </c>
      <c r="X1462" s="28">
        <v>2.2520184599999999</v>
      </c>
      <c r="Y1462" s="28">
        <v>9.8961331399999999</v>
      </c>
      <c r="Z1462" s="28">
        <v>1.2263494500000001</v>
      </c>
      <c r="AA1462" s="28">
        <v>50.898119130000005</v>
      </c>
      <c r="AB1462" s="28">
        <v>23.998407790000002</v>
      </c>
      <c r="AC1462" s="28">
        <v>0</v>
      </c>
      <c r="AD1462" s="28">
        <v>0</v>
      </c>
      <c r="AE1462" s="28">
        <v>0</v>
      </c>
      <c r="AF1462" s="28">
        <v>0</v>
      </c>
      <c r="AG1462" s="28">
        <v>20.010863260000001</v>
      </c>
      <c r="AH1462" s="28">
        <v>20.010863260000001</v>
      </c>
      <c r="AI1462" s="28">
        <v>0</v>
      </c>
      <c r="AJ1462" s="28">
        <v>3.3259616599999999</v>
      </c>
      <c r="AK1462" s="28">
        <v>23.336824920000002</v>
      </c>
      <c r="AL1462" s="28">
        <v>7.2914078499999997</v>
      </c>
      <c r="AM1462" s="28">
        <v>7.2914078499999997</v>
      </c>
      <c r="AN1462" s="28">
        <v>0</v>
      </c>
      <c r="AO1462" s="28">
        <v>0</v>
      </c>
      <c r="AP1462" s="28">
        <v>2.1668776800000003</v>
      </c>
      <c r="AQ1462" s="28">
        <v>2.1668776800000003</v>
      </c>
      <c r="AR1462" s="28">
        <v>0</v>
      </c>
      <c r="AS1462" s="28">
        <v>14.16599244</v>
      </c>
      <c r="AT1462" s="28">
        <v>23.624277969999998</v>
      </c>
      <c r="AU1462" s="28">
        <v>23.710954740000002</v>
      </c>
      <c r="AV1462" s="28">
        <v>32.525768110000001</v>
      </c>
      <c r="AW1462" s="28">
        <v>56.236722849999992</v>
      </c>
      <c r="AX1462" s="28">
        <v>2.9706078799999998</v>
      </c>
      <c r="AY1462" s="28">
        <v>3.0789107499999999</v>
      </c>
      <c r="AZ1462" s="28">
        <v>50.187204219999998</v>
      </c>
    </row>
    <row r="1463" spans="2:52" x14ac:dyDescent="0.25">
      <c r="B1463" s="15" t="s">
        <v>1137</v>
      </c>
      <c r="C1463" s="28">
        <v>44.835847649999998</v>
      </c>
      <c r="D1463" s="28">
        <v>36.613865709999999</v>
      </c>
      <c r="E1463" s="28">
        <v>32.273546609999997</v>
      </c>
      <c r="F1463" s="28">
        <v>3.9764863799999999</v>
      </c>
      <c r="G1463" s="28">
        <v>0.36383272</v>
      </c>
      <c r="H1463" s="28">
        <v>8.2219819400000009</v>
      </c>
      <c r="I1463" s="28">
        <v>1.3028189299999999</v>
      </c>
      <c r="J1463" s="28">
        <v>0.89753418000000007</v>
      </c>
      <c r="K1463" s="28">
        <v>5.7009091300000003</v>
      </c>
      <c r="L1463" s="28">
        <v>0.3207197</v>
      </c>
      <c r="M1463" s="28">
        <v>85.236103999999997</v>
      </c>
      <c r="N1463" s="28">
        <v>80.896392000000006</v>
      </c>
      <c r="O1463" s="28">
        <v>4.3397119999999996</v>
      </c>
      <c r="P1463" s="28">
        <v>0</v>
      </c>
      <c r="Q1463" s="28">
        <v>0</v>
      </c>
      <c r="R1463" s="28">
        <v>130.07195165000002</v>
      </c>
      <c r="S1463" s="28">
        <v>72.967819910000003</v>
      </c>
      <c r="T1463" s="28">
        <v>3.625</v>
      </c>
      <c r="U1463" s="28">
        <v>5.9128675300000006</v>
      </c>
      <c r="V1463" s="28">
        <v>0</v>
      </c>
      <c r="W1463" s="28">
        <v>0</v>
      </c>
      <c r="X1463" s="28">
        <v>3.3682735499999996</v>
      </c>
      <c r="Y1463" s="28">
        <v>13.96280688</v>
      </c>
      <c r="Z1463" s="28">
        <v>2.3944181800000002</v>
      </c>
      <c r="AA1463" s="28">
        <v>102.23118604999999</v>
      </c>
      <c r="AB1463" s="28">
        <v>27.840765600000001</v>
      </c>
      <c r="AC1463" s="28">
        <v>0</v>
      </c>
      <c r="AD1463" s="28">
        <v>0</v>
      </c>
      <c r="AE1463" s="28">
        <v>0</v>
      </c>
      <c r="AF1463" s="28">
        <v>0</v>
      </c>
      <c r="AG1463" s="28">
        <v>0</v>
      </c>
      <c r="AH1463" s="28">
        <v>0</v>
      </c>
      <c r="AI1463" s="28">
        <v>0</v>
      </c>
      <c r="AJ1463" s="28">
        <v>5.9999999999999995E-4</v>
      </c>
      <c r="AK1463" s="28">
        <v>5.9999999999999995E-4</v>
      </c>
      <c r="AL1463" s="28">
        <v>7.4116141999999998</v>
      </c>
      <c r="AM1463" s="28">
        <v>7.4116141999999998</v>
      </c>
      <c r="AN1463" s="28">
        <v>0</v>
      </c>
      <c r="AO1463" s="28">
        <v>0</v>
      </c>
      <c r="AP1463" s="28">
        <v>4.90397572</v>
      </c>
      <c r="AQ1463" s="28">
        <v>4.90397572</v>
      </c>
      <c r="AR1463" s="28">
        <v>0</v>
      </c>
      <c r="AS1463" s="28">
        <v>3.5987580699999997</v>
      </c>
      <c r="AT1463" s="28">
        <v>15.91434799</v>
      </c>
      <c r="AU1463" s="28">
        <v>11.92701761</v>
      </c>
      <c r="AV1463" s="28">
        <v>2.7909312100000001</v>
      </c>
      <c r="AW1463" s="28">
        <v>14.71794882</v>
      </c>
      <c r="AX1463" s="28">
        <v>0</v>
      </c>
      <c r="AY1463" s="28">
        <v>0</v>
      </c>
      <c r="AZ1463" s="28">
        <v>14.71794882</v>
      </c>
    </row>
    <row r="1464" spans="2:52" x14ac:dyDescent="0.25">
      <c r="B1464" s="15" t="s">
        <v>1138</v>
      </c>
      <c r="C1464" s="28">
        <v>2.0487222799999998</v>
      </c>
      <c r="D1464" s="28">
        <v>0.57899672000000002</v>
      </c>
      <c r="E1464" s="28">
        <v>0.34347587000000002</v>
      </c>
      <c r="F1464" s="28">
        <v>0.16074035</v>
      </c>
      <c r="G1464" s="28">
        <v>7.47805E-2</v>
      </c>
      <c r="H1464" s="28">
        <v>1.4697255599999999</v>
      </c>
      <c r="I1464" s="28">
        <v>0.12625914999999999</v>
      </c>
      <c r="J1464" s="28">
        <v>0.16564499999999999</v>
      </c>
      <c r="K1464" s="28">
        <v>0.93436450000000004</v>
      </c>
      <c r="L1464" s="28">
        <v>0.24345690999999997</v>
      </c>
      <c r="M1464" s="28">
        <v>37.743698999999999</v>
      </c>
      <c r="N1464" s="28">
        <v>37.743698999999999</v>
      </c>
      <c r="O1464" s="28">
        <v>0</v>
      </c>
      <c r="P1464" s="28">
        <v>0</v>
      </c>
      <c r="Q1464" s="28">
        <v>0</v>
      </c>
      <c r="R1464" s="28">
        <v>39.792421279999999</v>
      </c>
      <c r="S1464" s="28">
        <v>28.792530120000002</v>
      </c>
      <c r="T1464" s="28">
        <v>0.22750958999999998</v>
      </c>
      <c r="U1464" s="28">
        <v>2.53881691</v>
      </c>
      <c r="V1464" s="28">
        <v>0</v>
      </c>
      <c r="W1464" s="28">
        <v>0</v>
      </c>
      <c r="X1464" s="28">
        <v>1.1037145400000001</v>
      </c>
      <c r="Y1464" s="28">
        <v>6.0597300899999995</v>
      </c>
      <c r="Z1464" s="28">
        <v>0</v>
      </c>
      <c r="AA1464" s="28">
        <v>38.722301250000001</v>
      </c>
      <c r="AB1464" s="28">
        <v>1.07012003</v>
      </c>
      <c r="AC1464" s="28">
        <v>0</v>
      </c>
      <c r="AD1464" s="28">
        <v>0</v>
      </c>
      <c r="AE1464" s="28">
        <v>0</v>
      </c>
      <c r="AF1464" s="28">
        <v>0</v>
      </c>
      <c r="AG1464" s="28">
        <v>0</v>
      </c>
      <c r="AH1464" s="28">
        <v>0</v>
      </c>
      <c r="AI1464" s="28">
        <v>0</v>
      </c>
      <c r="AJ1464" s="28">
        <v>0</v>
      </c>
      <c r="AK1464" s="28">
        <v>0</v>
      </c>
      <c r="AL1464" s="28">
        <v>1.71730677</v>
      </c>
      <c r="AM1464" s="28">
        <v>1.71730677</v>
      </c>
      <c r="AN1464" s="28">
        <v>0</v>
      </c>
      <c r="AO1464" s="28">
        <v>0</v>
      </c>
      <c r="AP1464" s="28">
        <v>0</v>
      </c>
      <c r="AQ1464" s="28">
        <v>0</v>
      </c>
      <c r="AR1464" s="28">
        <v>0</v>
      </c>
      <c r="AS1464" s="28">
        <v>0</v>
      </c>
      <c r="AT1464" s="28">
        <v>1.71730677</v>
      </c>
      <c r="AU1464" s="28">
        <v>-0.64718673999999998</v>
      </c>
      <c r="AV1464" s="28">
        <v>5.2991543700000001</v>
      </c>
      <c r="AW1464" s="28">
        <v>4.6519676299999997</v>
      </c>
      <c r="AX1464" s="28">
        <v>0</v>
      </c>
      <c r="AY1464" s="28">
        <v>0</v>
      </c>
      <c r="AZ1464" s="28">
        <v>4.6519676299999997</v>
      </c>
    </row>
    <row r="1465" spans="2:52" x14ac:dyDescent="0.25">
      <c r="B1465" s="15" t="s">
        <v>1139</v>
      </c>
      <c r="C1465" s="28">
        <v>2.64778526</v>
      </c>
      <c r="D1465" s="28">
        <v>0.96897162999999997</v>
      </c>
      <c r="E1465" s="28">
        <v>0.50565928999999998</v>
      </c>
      <c r="F1465" s="28">
        <v>0.33510161999999999</v>
      </c>
      <c r="G1465" s="28">
        <v>0.12821072</v>
      </c>
      <c r="H1465" s="28">
        <v>1.6788136300000001</v>
      </c>
      <c r="I1465" s="28">
        <v>0.34965795</v>
      </c>
      <c r="J1465" s="28">
        <v>0.12839999999999999</v>
      </c>
      <c r="K1465" s="28">
        <v>1.1921965700000001</v>
      </c>
      <c r="L1465" s="28">
        <v>8.55911E-3</v>
      </c>
      <c r="M1465" s="28">
        <v>48.853224520000005</v>
      </c>
      <c r="N1465" s="28">
        <v>48.835205999999999</v>
      </c>
      <c r="O1465" s="28">
        <v>1.801852E-2</v>
      </c>
      <c r="P1465" s="28">
        <v>0</v>
      </c>
      <c r="Q1465" s="28">
        <v>0</v>
      </c>
      <c r="R1465" s="28">
        <v>51.501009780000004</v>
      </c>
      <c r="S1465" s="28">
        <v>25.69096781</v>
      </c>
      <c r="T1465" s="28">
        <v>0.18463456</v>
      </c>
      <c r="U1465" s="28">
        <v>3.8173070299999998</v>
      </c>
      <c r="V1465" s="28">
        <v>0</v>
      </c>
      <c r="W1465" s="28">
        <v>0</v>
      </c>
      <c r="X1465" s="28">
        <v>3.4851051000000002</v>
      </c>
      <c r="Y1465" s="28">
        <v>6.0924713499999994</v>
      </c>
      <c r="Z1465" s="28">
        <v>0.27528083000000003</v>
      </c>
      <c r="AA1465" s="28">
        <v>39.54576668</v>
      </c>
      <c r="AB1465" s="28">
        <v>11.955243099999999</v>
      </c>
      <c r="AC1465" s="28">
        <v>0</v>
      </c>
      <c r="AD1465" s="28">
        <v>0</v>
      </c>
      <c r="AE1465" s="28">
        <v>0</v>
      </c>
      <c r="AF1465" s="28">
        <v>0</v>
      </c>
      <c r="AG1465" s="28">
        <v>0</v>
      </c>
      <c r="AH1465" s="28">
        <v>0</v>
      </c>
      <c r="AI1465" s="28">
        <v>0</v>
      </c>
      <c r="AJ1465" s="28">
        <v>0</v>
      </c>
      <c r="AK1465" s="28">
        <v>0</v>
      </c>
      <c r="AL1465" s="28">
        <v>1.4535940000000001</v>
      </c>
      <c r="AM1465" s="28">
        <v>1.4535940000000001</v>
      </c>
      <c r="AN1465" s="28">
        <v>0</v>
      </c>
      <c r="AO1465" s="28">
        <v>0</v>
      </c>
      <c r="AP1465" s="28">
        <v>1.6247191699999999</v>
      </c>
      <c r="AQ1465" s="28">
        <v>1.6247191699999999</v>
      </c>
      <c r="AR1465" s="28">
        <v>0</v>
      </c>
      <c r="AS1465" s="28">
        <v>1.19983902</v>
      </c>
      <c r="AT1465" s="28">
        <v>4.2781521899999992</v>
      </c>
      <c r="AU1465" s="28">
        <v>7.6770909099999995</v>
      </c>
      <c r="AV1465" s="28">
        <v>10.234458500000001</v>
      </c>
      <c r="AW1465" s="28">
        <v>17.911549409999999</v>
      </c>
      <c r="AX1465" s="28">
        <v>0</v>
      </c>
      <c r="AY1465" s="28">
        <v>0</v>
      </c>
      <c r="AZ1465" s="28">
        <v>17.911549409999999</v>
      </c>
    </row>
    <row r="1466" spans="2:52" x14ac:dyDescent="0.25">
      <c r="B1466" s="15" t="s">
        <v>1140</v>
      </c>
      <c r="C1466" s="28">
        <v>9.4226184899999996</v>
      </c>
      <c r="D1466" s="28">
        <v>5.0030109500000002</v>
      </c>
      <c r="E1466" s="28">
        <v>2.3289910099999998</v>
      </c>
      <c r="F1466" s="28">
        <v>2.4268258899999999</v>
      </c>
      <c r="G1466" s="28">
        <v>0.24719405</v>
      </c>
      <c r="H1466" s="28">
        <v>4.4196075400000003</v>
      </c>
      <c r="I1466" s="28">
        <v>1.4625913100000001</v>
      </c>
      <c r="J1466" s="28">
        <v>0.98862846999999998</v>
      </c>
      <c r="K1466" s="28">
        <v>1.92328016</v>
      </c>
      <c r="L1466" s="28">
        <v>4.5107599999999998E-2</v>
      </c>
      <c r="M1466" s="28">
        <v>45.014960000000002</v>
      </c>
      <c r="N1466" s="28">
        <v>45.014960000000002</v>
      </c>
      <c r="O1466" s="28">
        <v>0</v>
      </c>
      <c r="P1466" s="28">
        <v>0</v>
      </c>
      <c r="Q1466" s="28">
        <v>0</v>
      </c>
      <c r="R1466" s="28">
        <v>54.43757849</v>
      </c>
      <c r="S1466" s="28">
        <v>27.61826641</v>
      </c>
      <c r="T1466" s="28">
        <v>1.1349984</v>
      </c>
      <c r="U1466" s="28">
        <v>4.2686016699999998</v>
      </c>
      <c r="V1466" s="28">
        <v>0</v>
      </c>
      <c r="W1466" s="28">
        <v>0.20677289999999998</v>
      </c>
      <c r="X1466" s="28">
        <v>2.04234676</v>
      </c>
      <c r="Y1466" s="28">
        <v>9.6949306899999996</v>
      </c>
      <c r="Z1466" s="28">
        <v>0</v>
      </c>
      <c r="AA1466" s="28">
        <v>44.965916829999991</v>
      </c>
      <c r="AB1466" s="28">
        <v>9.4716616600000005</v>
      </c>
      <c r="AC1466" s="28">
        <v>0</v>
      </c>
      <c r="AD1466" s="28">
        <v>0</v>
      </c>
      <c r="AE1466" s="28">
        <v>0</v>
      </c>
      <c r="AF1466" s="28">
        <v>0</v>
      </c>
      <c r="AG1466" s="28">
        <v>0</v>
      </c>
      <c r="AH1466" s="28">
        <v>0</v>
      </c>
      <c r="AI1466" s="28">
        <v>0</v>
      </c>
      <c r="AJ1466" s="28">
        <v>4.3084999999999998E-2</v>
      </c>
      <c r="AK1466" s="28">
        <v>4.3084999999999998E-2</v>
      </c>
      <c r="AL1466" s="28">
        <v>2.2415319999999999</v>
      </c>
      <c r="AM1466" s="28">
        <v>2.2415319999999999</v>
      </c>
      <c r="AN1466" s="28">
        <v>0</v>
      </c>
      <c r="AO1466" s="28">
        <v>0</v>
      </c>
      <c r="AP1466" s="28">
        <v>0</v>
      </c>
      <c r="AQ1466" s="28">
        <v>0</v>
      </c>
      <c r="AR1466" s="28">
        <v>0</v>
      </c>
      <c r="AS1466" s="28">
        <v>0</v>
      </c>
      <c r="AT1466" s="28">
        <v>2.2415319999999999</v>
      </c>
      <c r="AU1466" s="28">
        <v>7.2732146599999998</v>
      </c>
      <c r="AV1466" s="28">
        <v>9.5791287799999996</v>
      </c>
      <c r="AW1466" s="28">
        <v>16.852343440000002</v>
      </c>
      <c r="AX1466" s="28">
        <v>3.6788497799999997</v>
      </c>
      <c r="AY1466" s="28">
        <v>0</v>
      </c>
      <c r="AZ1466" s="28">
        <v>13.17349366</v>
      </c>
    </row>
    <row r="1467" spans="2:52" x14ac:dyDescent="0.25">
      <c r="B1467" s="15" t="s">
        <v>626</v>
      </c>
      <c r="C1467" s="28">
        <v>3.1863577799999998</v>
      </c>
      <c r="D1467" s="28">
        <v>1.6301403799999998</v>
      </c>
      <c r="E1467" s="28">
        <v>0.75053820999999998</v>
      </c>
      <c r="F1467" s="28">
        <v>0.82838849000000003</v>
      </c>
      <c r="G1467" s="28">
        <v>5.1213679999999998E-2</v>
      </c>
      <c r="H1467" s="28">
        <v>1.5562174</v>
      </c>
      <c r="I1467" s="28">
        <v>0.22762503000000001</v>
      </c>
      <c r="J1467" s="28">
        <v>0.27499674000000002</v>
      </c>
      <c r="K1467" s="28">
        <v>1.0388703399999999</v>
      </c>
      <c r="L1467" s="28">
        <v>1.472529E-2</v>
      </c>
      <c r="M1467" s="28">
        <v>34.697240999999998</v>
      </c>
      <c r="N1467" s="28">
        <v>34.656923999999997</v>
      </c>
      <c r="O1467" s="28">
        <v>2.0590000000000001E-3</v>
      </c>
      <c r="P1467" s="28">
        <v>3.5257999999999998E-2</v>
      </c>
      <c r="Q1467" s="28">
        <v>3.0000000000000001E-3</v>
      </c>
      <c r="R1467" s="28">
        <v>37.88359878</v>
      </c>
      <c r="S1467" s="28">
        <v>13.497124560000001</v>
      </c>
      <c r="T1467" s="28">
        <v>0.25475900000000001</v>
      </c>
      <c r="U1467" s="28">
        <v>3.36504878</v>
      </c>
      <c r="V1467" s="28">
        <v>0</v>
      </c>
      <c r="W1467" s="28">
        <v>0</v>
      </c>
      <c r="X1467" s="28">
        <v>1.23046623</v>
      </c>
      <c r="Y1467" s="28">
        <v>4.4499425800000001</v>
      </c>
      <c r="Z1467" s="28">
        <v>0</v>
      </c>
      <c r="AA1467" s="28">
        <v>22.797341149999998</v>
      </c>
      <c r="AB1467" s="28">
        <v>15.08625763</v>
      </c>
      <c r="AC1467" s="28">
        <v>0</v>
      </c>
      <c r="AD1467" s="28">
        <v>0</v>
      </c>
      <c r="AE1467" s="28">
        <v>0</v>
      </c>
      <c r="AF1467" s="28">
        <v>0</v>
      </c>
      <c r="AG1467" s="28">
        <v>0</v>
      </c>
      <c r="AH1467" s="28">
        <v>0</v>
      </c>
      <c r="AI1467" s="28">
        <v>0</v>
      </c>
      <c r="AJ1467" s="28">
        <v>0</v>
      </c>
      <c r="AK1467" s="28">
        <v>0</v>
      </c>
      <c r="AL1467" s="28">
        <v>1.4679994199999999</v>
      </c>
      <c r="AM1467" s="28">
        <v>1.4679994199999999</v>
      </c>
      <c r="AN1467" s="28">
        <v>0</v>
      </c>
      <c r="AO1467" s="28">
        <v>0</v>
      </c>
      <c r="AP1467" s="28">
        <v>0</v>
      </c>
      <c r="AQ1467" s="28">
        <v>0</v>
      </c>
      <c r="AR1467" s="28">
        <v>0</v>
      </c>
      <c r="AS1467" s="28">
        <v>5.9196300900000001</v>
      </c>
      <c r="AT1467" s="28">
        <v>7.38762951</v>
      </c>
      <c r="AU1467" s="28">
        <v>7.6986281200000004</v>
      </c>
      <c r="AV1467" s="28">
        <v>10.03935094</v>
      </c>
      <c r="AW1467" s="28">
        <v>17.737979059999997</v>
      </c>
      <c r="AX1467" s="28">
        <v>0.19108437</v>
      </c>
      <c r="AY1467" s="28">
        <v>3.2629201400000003</v>
      </c>
      <c r="AZ1467" s="28">
        <v>14.283974549999998</v>
      </c>
    </row>
    <row r="1468" spans="2:52" x14ac:dyDescent="0.25">
      <c r="B1468" s="15" t="s">
        <v>1141</v>
      </c>
      <c r="C1468" s="28">
        <v>44.201355069999998</v>
      </c>
      <c r="D1468" s="28">
        <v>41.971687459999998</v>
      </c>
      <c r="E1468" s="28">
        <v>25.63338272</v>
      </c>
      <c r="F1468" s="28">
        <v>16.100837640000002</v>
      </c>
      <c r="G1468" s="28">
        <v>0.23746710000000001</v>
      </c>
      <c r="H1468" s="28">
        <v>2.2296676099999999</v>
      </c>
      <c r="I1468" s="28">
        <v>0.49618490000000004</v>
      </c>
      <c r="J1468" s="28">
        <v>0.43678930999999999</v>
      </c>
      <c r="K1468" s="28">
        <v>1.05088396</v>
      </c>
      <c r="L1468" s="28">
        <v>0.24580943999999999</v>
      </c>
      <c r="M1468" s="28">
        <v>42.819949000000001</v>
      </c>
      <c r="N1468" s="28">
        <v>42.608035999999998</v>
      </c>
      <c r="O1468" s="28">
        <v>0.21191299999999999</v>
      </c>
      <c r="P1468" s="28">
        <v>0</v>
      </c>
      <c r="Q1468" s="28">
        <v>0</v>
      </c>
      <c r="R1468" s="28">
        <v>87.021304069999999</v>
      </c>
      <c r="S1468" s="28">
        <v>37.934131990000004</v>
      </c>
      <c r="T1468" s="28">
        <v>12.19046517</v>
      </c>
      <c r="U1468" s="28">
        <v>8.234392230000001</v>
      </c>
      <c r="V1468" s="28">
        <v>0</v>
      </c>
      <c r="W1468" s="28">
        <v>0</v>
      </c>
      <c r="X1468" s="28">
        <v>0.85229927999999999</v>
      </c>
      <c r="Y1468" s="28">
        <v>6.2842732300000002</v>
      </c>
      <c r="Z1468" s="28">
        <v>0.99436800999999997</v>
      </c>
      <c r="AA1468" s="28">
        <v>66.489929910000001</v>
      </c>
      <c r="AB1468" s="28">
        <v>20.531374159999999</v>
      </c>
      <c r="AC1468" s="28">
        <v>0</v>
      </c>
      <c r="AD1468" s="28">
        <v>0</v>
      </c>
      <c r="AE1468" s="28">
        <v>0</v>
      </c>
      <c r="AF1468" s="28">
        <v>0</v>
      </c>
      <c r="AG1468" s="28">
        <v>0</v>
      </c>
      <c r="AH1468" s="28">
        <v>0</v>
      </c>
      <c r="AI1468" s="28">
        <v>0</v>
      </c>
      <c r="AJ1468" s="28">
        <v>0</v>
      </c>
      <c r="AK1468" s="28">
        <v>0</v>
      </c>
      <c r="AL1468" s="28">
        <v>6.0861385199999996</v>
      </c>
      <c r="AM1468" s="28">
        <v>6.0861385199999996</v>
      </c>
      <c r="AN1468" s="28">
        <v>0</v>
      </c>
      <c r="AO1468" s="28">
        <v>0</v>
      </c>
      <c r="AP1468" s="28">
        <v>3.9878897599999998</v>
      </c>
      <c r="AQ1468" s="28">
        <v>3.9878897599999998</v>
      </c>
      <c r="AR1468" s="28">
        <v>0</v>
      </c>
      <c r="AS1468" s="28">
        <v>0</v>
      </c>
      <c r="AT1468" s="28">
        <v>10.074028279999999</v>
      </c>
      <c r="AU1468" s="28">
        <v>10.457345879999998</v>
      </c>
      <c r="AV1468" s="28">
        <v>94.073068599999999</v>
      </c>
      <c r="AW1468" s="28">
        <v>104.53041448</v>
      </c>
      <c r="AX1468" s="28">
        <v>0</v>
      </c>
      <c r="AY1468" s="28">
        <v>0</v>
      </c>
      <c r="AZ1468" s="28">
        <v>104.53041448</v>
      </c>
    </row>
    <row r="1469" spans="2:52" x14ac:dyDescent="0.25">
      <c r="B1469" s="15" t="s">
        <v>1142</v>
      </c>
      <c r="C1469" s="28">
        <v>3.5609039999999998</v>
      </c>
      <c r="D1469" s="28">
        <v>1.7560746</v>
      </c>
      <c r="E1469" s="28">
        <v>1.2446562700000001</v>
      </c>
      <c r="F1469" s="28">
        <v>0.28427255000000001</v>
      </c>
      <c r="G1469" s="28">
        <v>0.22714577999999999</v>
      </c>
      <c r="H1469" s="28">
        <v>1.8048294000000003</v>
      </c>
      <c r="I1469" s="28">
        <v>0.38374501</v>
      </c>
      <c r="J1469" s="28">
        <v>0.2469875</v>
      </c>
      <c r="K1469" s="28">
        <v>2.3262999999999999E-2</v>
      </c>
      <c r="L1469" s="28">
        <v>1.1508338900000001</v>
      </c>
      <c r="M1469" s="28">
        <v>71.354972529999998</v>
      </c>
      <c r="N1469" s="28">
        <v>69.384984000000003</v>
      </c>
      <c r="O1469" s="28">
        <v>0</v>
      </c>
      <c r="P1469" s="28">
        <v>0</v>
      </c>
      <c r="Q1469" s="28">
        <v>1.96998853</v>
      </c>
      <c r="R1469" s="28">
        <v>74.915876530000006</v>
      </c>
      <c r="S1469" s="28">
        <v>51.886749229999999</v>
      </c>
      <c r="T1469" s="28">
        <v>0.77946247000000002</v>
      </c>
      <c r="U1469" s="28">
        <v>5.9064963200000005</v>
      </c>
      <c r="V1469" s="28">
        <v>0</v>
      </c>
      <c r="W1469" s="28">
        <v>0</v>
      </c>
      <c r="X1469" s="28">
        <v>4.0046582299999995</v>
      </c>
      <c r="Y1469" s="28">
        <v>7.8702691500000004</v>
      </c>
      <c r="Z1469" s="28">
        <v>0</v>
      </c>
      <c r="AA1469" s="28">
        <v>70.447635399999996</v>
      </c>
      <c r="AB1469" s="28">
        <v>4.46824113</v>
      </c>
      <c r="AC1469" s="28">
        <v>0</v>
      </c>
      <c r="AD1469" s="28">
        <v>0</v>
      </c>
      <c r="AE1469" s="28">
        <v>0</v>
      </c>
      <c r="AF1469" s="28">
        <v>0</v>
      </c>
      <c r="AG1469" s="28">
        <v>0</v>
      </c>
      <c r="AH1469" s="28">
        <v>0</v>
      </c>
      <c r="AI1469" s="28">
        <v>0</v>
      </c>
      <c r="AJ1469" s="28">
        <v>0.40951046000000002</v>
      </c>
      <c r="AK1469" s="28">
        <v>0.40951046000000002</v>
      </c>
      <c r="AL1469" s="28">
        <v>0.49680000000000002</v>
      </c>
      <c r="AM1469" s="28">
        <v>0.49680000000000002</v>
      </c>
      <c r="AN1469" s="28">
        <v>0</v>
      </c>
      <c r="AO1469" s="28">
        <v>0</v>
      </c>
      <c r="AP1469" s="28">
        <v>0</v>
      </c>
      <c r="AQ1469" s="28">
        <v>0</v>
      </c>
      <c r="AR1469" s="28">
        <v>0</v>
      </c>
      <c r="AS1469" s="28">
        <v>0</v>
      </c>
      <c r="AT1469" s="28">
        <v>0.49680000000000002</v>
      </c>
      <c r="AU1469" s="28">
        <v>4.3809515899999996</v>
      </c>
      <c r="AV1469" s="28">
        <v>15.6621729</v>
      </c>
      <c r="AW1469" s="28">
        <v>20.043124490000004</v>
      </c>
      <c r="AX1469" s="28">
        <v>6.1740575</v>
      </c>
      <c r="AY1469" s="28">
        <v>0</v>
      </c>
      <c r="AZ1469" s="28">
        <v>13.86906699</v>
      </c>
    </row>
    <row r="1470" spans="2:52" x14ac:dyDescent="0.25">
      <c r="B1470" s="15" t="s">
        <v>1143</v>
      </c>
      <c r="C1470" s="28">
        <v>7.0566372200000007</v>
      </c>
      <c r="D1470" s="28">
        <v>3.1000777400000001</v>
      </c>
      <c r="E1470" s="28">
        <v>1.99657347</v>
      </c>
      <c r="F1470" s="28">
        <v>0.88583133999999997</v>
      </c>
      <c r="G1470" s="28">
        <v>0.21767292999999999</v>
      </c>
      <c r="H1470" s="28">
        <v>3.9565594800000001</v>
      </c>
      <c r="I1470" s="28">
        <v>0.51830319000000002</v>
      </c>
      <c r="J1470" s="28">
        <v>0.32041225000000001</v>
      </c>
      <c r="K1470" s="28">
        <v>0.94269475000000003</v>
      </c>
      <c r="L1470" s="28">
        <v>2.1751492900000002</v>
      </c>
      <c r="M1470" s="28">
        <v>70.725971000000001</v>
      </c>
      <c r="N1470" s="28">
        <v>60.307026</v>
      </c>
      <c r="O1470" s="28">
        <v>3.1965E-2</v>
      </c>
      <c r="P1470" s="28">
        <v>0</v>
      </c>
      <c r="Q1470" s="28">
        <v>10.386979999999999</v>
      </c>
      <c r="R1470" s="28">
        <v>77.78260822</v>
      </c>
      <c r="S1470" s="28">
        <v>45.337747490000005</v>
      </c>
      <c r="T1470" s="28">
        <v>2.0077335500000002</v>
      </c>
      <c r="U1470" s="28">
        <v>4.8930585599999992</v>
      </c>
      <c r="V1470" s="28">
        <v>0</v>
      </c>
      <c r="W1470" s="28">
        <v>0</v>
      </c>
      <c r="X1470" s="28">
        <v>2.4610782400000004</v>
      </c>
      <c r="Y1470" s="28">
        <v>8.6004432699999995</v>
      </c>
      <c r="Z1470" s="28">
        <v>0</v>
      </c>
      <c r="AA1470" s="28">
        <v>63.300061110000001</v>
      </c>
      <c r="AB1470" s="28">
        <v>14.482547109999999</v>
      </c>
      <c r="AC1470" s="28">
        <v>0</v>
      </c>
      <c r="AD1470" s="28">
        <v>0</v>
      </c>
      <c r="AE1470" s="28">
        <v>0</v>
      </c>
      <c r="AF1470" s="28">
        <v>0</v>
      </c>
      <c r="AG1470" s="28">
        <v>0</v>
      </c>
      <c r="AH1470" s="28">
        <v>0</v>
      </c>
      <c r="AI1470" s="28">
        <v>0</v>
      </c>
      <c r="AJ1470" s="28">
        <v>0</v>
      </c>
      <c r="AK1470" s="28">
        <v>0</v>
      </c>
      <c r="AL1470" s="28">
        <v>0</v>
      </c>
      <c r="AM1470" s="28">
        <v>0</v>
      </c>
      <c r="AN1470" s="28">
        <v>0</v>
      </c>
      <c r="AO1470" s="28">
        <v>0</v>
      </c>
      <c r="AP1470" s="28">
        <v>0</v>
      </c>
      <c r="AQ1470" s="28">
        <v>0</v>
      </c>
      <c r="AR1470" s="28">
        <v>0</v>
      </c>
      <c r="AS1470" s="28">
        <v>10.09869273</v>
      </c>
      <c r="AT1470" s="28">
        <v>10.09869273</v>
      </c>
      <c r="AU1470" s="28">
        <v>4.3838543799999998</v>
      </c>
      <c r="AV1470" s="28">
        <v>24.811312849999997</v>
      </c>
      <c r="AW1470" s="28">
        <v>29.195167229999999</v>
      </c>
      <c r="AX1470" s="28">
        <v>0</v>
      </c>
      <c r="AY1470" s="28">
        <v>0</v>
      </c>
      <c r="AZ1470" s="28">
        <v>29.195167229999999</v>
      </c>
    </row>
    <row r="1471" spans="2:52" x14ac:dyDescent="0.25">
      <c r="B1471" s="15" t="s">
        <v>1144</v>
      </c>
      <c r="C1471" s="28">
        <v>10.012077660000001</v>
      </c>
      <c r="D1471" s="28">
        <v>4.9374119799999994</v>
      </c>
      <c r="E1471" s="28">
        <v>1.71314085</v>
      </c>
      <c r="F1471" s="28">
        <v>2.7264762500000002</v>
      </c>
      <c r="G1471" s="28">
        <v>0.49779488</v>
      </c>
      <c r="H1471" s="28">
        <v>5.0746656800000007</v>
      </c>
      <c r="I1471" s="28">
        <v>1.6673844199999999</v>
      </c>
      <c r="J1471" s="28">
        <v>1.1232516000000001</v>
      </c>
      <c r="K1471" s="28">
        <v>2.2372096299999997</v>
      </c>
      <c r="L1471" s="28">
        <v>4.6820029999999999E-2</v>
      </c>
      <c r="M1471" s="28">
        <v>67.706086470000002</v>
      </c>
      <c r="N1471" s="28">
        <v>67.696008000000006</v>
      </c>
      <c r="O1471" s="28">
        <v>1.0078469999999999E-2</v>
      </c>
      <c r="P1471" s="28">
        <v>0</v>
      </c>
      <c r="Q1471" s="28">
        <v>0</v>
      </c>
      <c r="R1471" s="28">
        <v>77.718164129999991</v>
      </c>
      <c r="S1471" s="28">
        <v>37.022469310000005</v>
      </c>
      <c r="T1471" s="28">
        <v>0.87438404000000003</v>
      </c>
      <c r="U1471" s="28">
        <v>7.2546054500000006</v>
      </c>
      <c r="V1471" s="28">
        <v>0</v>
      </c>
      <c r="W1471" s="28">
        <v>0</v>
      </c>
      <c r="X1471" s="28">
        <v>5.3073812900000004</v>
      </c>
      <c r="Y1471" s="28">
        <v>15.271145070000001</v>
      </c>
      <c r="Z1471" s="28">
        <v>0.37985200000000002</v>
      </c>
      <c r="AA1471" s="28">
        <v>66.109837159999998</v>
      </c>
      <c r="AB1471" s="28">
        <v>11.608326969999998</v>
      </c>
      <c r="AC1471" s="28">
        <v>0</v>
      </c>
      <c r="AD1471" s="28">
        <v>0</v>
      </c>
      <c r="AE1471" s="28">
        <v>0</v>
      </c>
      <c r="AF1471" s="28">
        <v>0</v>
      </c>
      <c r="AG1471" s="28">
        <v>0</v>
      </c>
      <c r="AH1471" s="28">
        <v>0</v>
      </c>
      <c r="AI1471" s="28">
        <v>0</v>
      </c>
      <c r="AJ1471" s="28">
        <v>0.25490747000000002</v>
      </c>
      <c r="AK1471" s="28">
        <v>0.25490747000000002</v>
      </c>
      <c r="AL1471" s="28">
        <v>0.24863215999999999</v>
      </c>
      <c r="AM1471" s="28">
        <v>0.24863215999999999</v>
      </c>
      <c r="AN1471" s="28">
        <v>0</v>
      </c>
      <c r="AO1471" s="28">
        <v>0</v>
      </c>
      <c r="AP1471" s="28">
        <v>0.20911185999999998</v>
      </c>
      <c r="AQ1471" s="28">
        <v>0.20911185999999998</v>
      </c>
      <c r="AR1471" s="28">
        <v>0</v>
      </c>
      <c r="AS1471" s="28">
        <v>0</v>
      </c>
      <c r="AT1471" s="28">
        <v>0.45774402000000003</v>
      </c>
      <c r="AU1471" s="28">
        <v>11.40549042</v>
      </c>
      <c r="AV1471" s="28">
        <v>15.824373420000001</v>
      </c>
      <c r="AW1471" s="28">
        <v>27.22986384</v>
      </c>
      <c r="AX1471" s="28">
        <v>2.2525537600000001</v>
      </c>
      <c r="AY1471" s="28">
        <v>3.5846597200000003</v>
      </c>
      <c r="AZ1471" s="28">
        <v>21.392650360000001</v>
      </c>
    </row>
    <row r="1472" spans="2:52" x14ac:dyDescent="0.25">
      <c r="B1472" s="15" t="s">
        <v>1145</v>
      </c>
      <c r="C1472" s="28">
        <v>11.138114030000001</v>
      </c>
      <c r="D1472" s="28">
        <v>2.5277603200000005</v>
      </c>
      <c r="E1472" s="28">
        <v>1.3227747999999999</v>
      </c>
      <c r="F1472" s="28">
        <v>1.04376903</v>
      </c>
      <c r="G1472" s="28">
        <v>0.16121648999999999</v>
      </c>
      <c r="H1472" s="28">
        <v>8.61035371</v>
      </c>
      <c r="I1472" s="28">
        <v>0.49118095000000001</v>
      </c>
      <c r="J1472" s="28">
        <v>0.61013885000000001</v>
      </c>
      <c r="K1472" s="28">
        <v>7.5069422399999999</v>
      </c>
      <c r="L1472" s="28">
        <v>2.0916699999999999E-3</v>
      </c>
      <c r="M1472" s="28">
        <v>48.910119469999998</v>
      </c>
      <c r="N1472" s="28">
        <v>48.667552000000001</v>
      </c>
      <c r="O1472" s="28">
        <v>0</v>
      </c>
      <c r="P1472" s="28">
        <v>0.24256747000000001</v>
      </c>
      <c r="Q1472" s="28">
        <v>0</v>
      </c>
      <c r="R1472" s="28">
        <v>60.048233500000002</v>
      </c>
      <c r="S1472" s="28">
        <v>24.062911410000002</v>
      </c>
      <c r="T1472" s="28">
        <v>0.52639277000000007</v>
      </c>
      <c r="U1472" s="28">
        <v>4.59296726</v>
      </c>
      <c r="V1472" s="28">
        <v>0</v>
      </c>
      <c r="W1472" s="28">
        <v>0.68586803000000007</v>
      </c>
      <c r="X1472" s="28">
        <v>2.6031162499999998</v>
      </c>
      <c r="Y1472" s="28">
        <v>10.222856589999999</v>
      </c>
      <c r="Z1472" s="28">
        <v>1.84717577</v>
      </c>
      <c r="AA1472" s="28">
        <v>44.541288080000008</v>
      </c>
      <c r="AB1472" s="28">
        <v>15.506945419999999</v>
      </c>
      <c r="AC1472" s="28">
        <v>0.17528152999999999</v>
      </c>
      <c r="AD1472" s="28">
        <v>0.17528152999999999</v>
      </c>
      <c r="AE1472" s="28">
        <v>0</v>
      </c>
      <c r="AF1472" s="28">
        <v>0</v>
      </c>
      <c r="AG1472" s="28">
        <v>0</v>
      </c>
      <c r="AH1472" s="28">
        <v>0</v>
      </c>
      <c r="AI1472" s="28">
        <v>0</v>
      </c>
      <c r="AJ1472" s="28">
        <v>1.8014641899999999</v>
      </c>
      <c r="AK1472" s="28">
        <v>1.97674572</v>
      </c>
      <c r="AL1472" s="28">
        <v>2.8980402000000001</v>
      </c>
      <c r="AM1472" s="28">
        <v>2.8980402000000001</v>
      </c>
      <c r="AN1472" s="28">
        <v>0</v>
      </c>
      <c r="AO1472" s="28">
        <v>0</v>
      </c>
      <c r="AP1472" s="28">
        <v>4.7366513499999998</v>
      </c>
      <c r="AQ1472" s="28">
        <v>4.7366513499999998</v>
      </c>
      <c r="AR1472" s="28">
        <v>0</v>
      </c>
      <c r="AS1472" s="28">
        <v>1.26065703</v>
      </c>
      <c r="AT1472" s="28">
        <v>8.8953485800000003</v>
      </c>
      <c r="AU1472" s="28">
        <v>8.588342560000001</v>
      </c>
      <c r="AV1472" s="28">
        <v>6.7355607500000003</v>
      </c>
      <c r="AW1472" s="28">
        <v>15.323903309999999</v>
      </c>
      <c r="AX1472" s="28">
        <v>1.6035354399999999</v>
      </c>
      <c r="AY1472" s="28">
        <v>0</v>
      </c>
      <c r="AZ1472" s="28">
        <v>13.72036787</v>
      </c>
    </row>
    <row r="1473" spans="2:52" x14ac:dyDescent="0.25">
      <c r="B1473" s="15" t="s">
        <v>1146</v>
      </c>
      <c r="C1473" s="28">
        <v>32.290638919999999</v>
      </c>
      <c r="D1473" s="28">
        <v>14.27637861</v>
      </c>
      <c r="E1473" s="28">
        <v>4.2411135899999994</v>
      </c>
      <c r="F1473" s="28">
        <v>9.7526977899999991</v>
      </c>
      <c r="G1473" s="28">
        <v>0.28256723</v>
      </c>
      <c r="H1473" s="28">
        <v>18.014260309999997</v>
      </c>
      <c r="I1473" s="28">
        <v>2.49489435</v>
      </c>
      <c r="J1473" s="28">
        <v>3.0608843299999999</v>
      </c>
      <c r="K1473" s="28">
        <v>11.767253910000001</v>
      </c>
      <c r="L1473" s="28">
        <v>0.69122771999999999</v>
      </c>
      <c r="M1473" s="28">
        <v>92.199615249999994</v>
      </c>
      <c r="N1473" s="28">
        <v>91.925448000000003</v>
      </c>
      <c r="O1473" s="28">
        <v>0</v>
      </c>
      <c r="P1473" s="28">
        <v>0.16116725000000001</v>
      </c>
      <c r="Q1473" s="28">
        <v>0.113</v>
      </c>
      <c r="R1473" s="28">
        <v>124.49025417</v>
      </c>
      <c r="S1473" s="28">
        <v>49.059872649999996</v>
      </c>
      <c r="T1473" s="28">
        <v>2.1186940299999999</v>
      </c>
      <c r="U1473" s="28">
        <v>6.4751206200000002</v>
      </c>
      <c r="V1473" s="28">
        <v>0</v>
      </c>
      <c r="W1473" s="28">
        <v>0</v>
      </c>
      <c r="X1473" s="28">
        <v>4.1236412700000002</v>
      </c>
      <c r="Y1473" s="28">
        <v>27.765392010000003</v>
      </c>
      <c r="Z1473" s="28">
        <v>5.7430839100000002</v>
      </c>
      <c r="AA1473" s="28">
        <v>95.28580448999999</v>
      </c>
      <c r="AB1473" s="28">
        <v>29.20444968</v>
      </c>
      <c r="AC1473" s="28">
        <v>0</v>
      </c>
      <c r="AD1473" s="28">
        <v>0</v>
      </c>
      <c r="AE1473" s="28">
        <v>0</v>
      </c>
      <c r="AF1473" s="28">
        <v>0</v>
      </c>
      <c r="AG1473" s="28">
        <v>1.28945876</v>
      </c>
      <c r="AH1473" s="28">
        <v>1.28945876</v>
      </c>
      <c r="AI1473" s="28">
        <v>0</v>
      </c>
      <c r="AJ1473" s="28">
        <v>0.20277376999999999</v>
      </c>
      <c r="AK1473" s="28">
        <v>1.4922325300000001</v>
      </c>
      <c r="AL1473" s="28">
        <v>5.1576655100000011</v>
      </c>
      <c r="AM1473" s="28">
        <v>5.1576655100000011</v>
      </c>
      <c r="AN1473" s="28">
        <v>0</v>
      </c>
      <c r="AO1473" s="28">
        <v>0</v>
      </c>
      <c r="AP1473" s="28">
        <v>7.1935102799999999</v>
      </c>
      <c r="AQ1473" s="28">
        <v>7.1935102799999999</v>
      </c>
      <c r="AR1473" s="28">
        <v>0</v>
      </c>
      <c r="AS1473" s="28">
        <v>6.4293848099999993</v>
      </c>
      <c r="AT1473" s="28">
        <v>18.780560600000001</v>
      </c>
      <c r="AU1473" s="28">
        <v>11.916121609999999</v>
      </c>
      <c r="AV1473" s="28">
        <v>22.170132450000001</v>
      </c>
      <c r="AW1473" s="28">
        <v>34.086254060000002</v>
      </c>
      <c r="AX1473" s="28">
        <v>1.3821607600000001</v>
      </c>
      <c r="AY1473" s="28">
        <v>4.5949746100000004</v>
      </c>
      <c r="AZ1473" s="28">
        <v>28.109118690000003</v>
      </c>
    </row>
    <row r="1474" spans="2:52" x14ac:dyDescent="0.25">
      <c r="B1474" s="15" t="s">
        <v>1147</v>
      </c>
      <c r="C1474" s="28">
        <v>7.9558211700000001</v>
      </c>
      <c r="D1474" s="28">
        <v>2.21866538</v>
      </c>
      <c r="E1474" s="28">
        <v>0.87736318999999996</v>
      </c>
      <c r="F1474" s="28">
        <v>1.07448352</v>
      </c>
      <c r="G1474" s="28">
        <v>0.26681866999999998</v>
      </c>
      <c r="H1474" s="28">
        <v>5.7371557900000001</v>
      </c>
      <c r="I1474" s="28">
        <v>0.57275640000000005</v>
      </c>
      <c r="J1474" s="28">
        <v>0.85364043000000001</v>
      </c>
      <c r="K1474" s="28">
        <v>4.16357949</v>
      </c>
      <c r="L1474" s="28">
        <v>0.14717947000000001</v>
      </c>
      <c r="M1474" s="28">
        <v>58.543745210000004</v>
      </c>
      <c r="N1474" s="28">
        <v>58.526625000000003</v>
      </c>
      <c r="O1474" s="28">
        <v>1.712021E-2</v>
      </c>
      <c r="P1474" s="28">
        <v>0</v>
      </c>
      <c r="Q1474" s="28">
        <v>0</v>
      </c>
      <c r="R1474" s="28">
        <v>66.499566380000005</v>
      </c>
      <c r="S1474" s="28">
        <v>34.242795310000005</v>
      </c>
      <c r="T1474" s="28">
        <v>0.47382940000000001</v>
      </c>
      <c r="U1474" s="28">
        <v>5.7632117599999999</v>
      </c>
      <c r="V1474" s="28">
        <v>0</v>
      </c>
      <c r="W1474" s="28">
        <v>0</v>
      </c>
      <c r="X1474" s="28">
        <v>2.84212263</v>
      </c>
      <c r="Y1474" s="28">
        <v>6.6885389599999998</v>
      </c>
      <c r="Z1474" s="28">
        <v>1.42518495</v>
      </c>
      <c r="AA1474" s="28">
        <v>51.435683010000005</v>
      </c>
      <c r="AB1474" s="28">
        <v>15.063883369999999</v>
      </c>
      <c r="AC1474" s="28">
        <v>0</v>
      </c>
      <c r="AD1474" s="28">
        <v>0</v>
      </c>
      <c r="AE1474" s="28">
        <v>0</v>
      </c>
      <c r="AF1474" s="28">
        <v>0</v>
      </c>
      <c r="AG1474" s="28">
        <v>0</v>
      </c>
      <c r="AH1474" s="28">
        <v>0</v>
      </c>
      <c r="AI1474" s="28">
        <v>0</v>
      </c>
      <c r="AJ1474" s="28">
        <v>3.4330683099999999</v>
      </c>
      <c r="AK1474" s="28">
        <v>3.4330683099999999</v>
      </c>
      <c r="AL1474" s="28">
        <v>9.7457732200000002</v>
      </c>
      <c r="AM1474" s="28">
        <v>9.7457732200000002</v>
      </c>
      <c r="AN1474" s="28">
        <v>0</v>
      </c>
      <c r="AO1474" s="28">
        <v>0</v>
      </c>
      <c r="AP1474" s="28">
        <v>2.5139610800000001</v>
      </c>
      <c r="AQ1474" s="28">
        <v>2.5139610800000001</v>
      </c>
      <c r="AR1474" s="28">
        <v>0</v>
      </c>
      <c r="AS1474" s="28">
        <v>5.8505340099999996</v>
      </c>
      <c r="AT1474" s="28">
        <v>18.110268310000002</v>
      </c>
      <c r="AU1474" s="28">
        <v>0.38668337000000003</v>
      </c>
      <c r="AV1474" s="28">
        <v>23.11789314</v>
      </c>
      <c r="AW1474" s="28">
        <v>23.504576510000003</v>
      </c>
      <c r="AX1474" s="28">
        <v>1.28868187</v>
      </c>
      <c r="AY1474" s="28">
        <v>0</v>
      </c>
      <c r="AZ1474" s="28">
        <v>22.215894640000002</v>
      </c>
    </row>
    <row r="1475" spans="2:52" x14ac:dyDescent="0.25">
      <c r="B1475" s="15" t="s">
        <v>1148</v>
      </c>
      <c r="C1475" s="28">
        <v>3.1870714800000006</v>
      </c>
      <c r="D1475" s="28">
        <v>1.01564404</v>
      </c>
      <c r="E1475" s="28">
        <v>0.54757130000000009</v>
      </c>
      <c r="F1475" s="28">
        <v>0.38770692000000001</v>
      </c>
      <c r="G1475" s="28">
        <v>8.0365820000000004E-2</v>
      </c>
      <c r="H1475" s="28">
        <v>2.1714274400000004</v>
      </c>
      <c r="I1475" s="28">
        <v>0.14573675</v>
      </c>
      <c r="J1475" s="28">
        <v>0.75067168000000006</v>
      </c>
      <c r="K1475" s="28">
        <v>1.2665031</v>
      </c>
      <c r="L1475" s="28">
        <v>8.5159099999999998E-3</v>
      </c>
      <c r="M1475" s="28">
        <v>32.038282000000002</v>
      </c>
      <c r="N1475" s="28">
        <v>32.011662999999999</v>
      </c>
      <c r="O1475" s="28">
        <v>2.2590000000000002E-3</v>
      </c>
      <c r="P1475" s="28">
        <v>0</v>
      </c>
      <c r="Q1475" s="28">
        <v>2.436E-2</v>
      </c>
      <c r="R1475" s="28">
        <v>35.225353480000003</v>
      </c>
      <c r="S1475" s="28">
        <v>17.30282703</v>
      </c>
      <c r="T1475" s="28">
        <v>0.19428230999999999</v>
      </c>
      <c r="U1475" s="28">
        <v>1.8826787199999999</v>
      </c>
      <c r="V1475" s="28">
        <v>0</v>
      </c>
      <c r="W1475" s="28">
        <v>6.7167659200000003</v>
      </c>
      <c r="X1475" s="28">
        <v>0.56261644</v>
      </c>
      <c r="Y1475" s="28">
        <v>3.2324943900000003</v>
      </c>
      <c r="Z1475" s="28">
        <v>0.1018913</v>
      </c>
      <c r="AA1475" s="28">
        <v>29.99355611</v>
      </c>
      <c r="AB1475" s="28">
        <v>5.2317973699999998</v>
      </c>
      <c r="AC1475" s="28">
        <v>0</v>
      </c>
      <c r="AD1475" s="28">
        <v>0</v>
      </c>
      <c r="AE1475" s="28">
        <v>0</v>
      </c>
      <c r="AF1475" s="28">
        <v>0</v>
      </c>
      <c r="AG1475" s="28">
        <v>0</v>
      </c>
      <c r="AH1475" s="28">
        <v>0</v>
      </c>
      <c r="AI1475" s="28">
        <v>0</v>
      </c>
      <c r="AJ1475" s="28">
        <v>0.15807860000000001</v>
      </c>
      <c r="AK1475" s="28">
        <v>0.15807860000000001</v>
      </c>
      <c r="AL1475" s="28">
        <v>2.5118545000000001</v>
      </c>
      <c r="AM1475" s="28">
        <v>2.5118545000000001</v>
      </c>
      <c r="AN1475" s="28">
        <v>0</v>
      </c>
      <c r="AO1475" s="28">
        <v>0</v>
      </c>
      <c r="AP1475" s="28">
        <v>0.1018913</v>
      </c>
      <c r="AQ1475" s="28">
        <v>0.1018913</v>
      </c>
      <c r="AR1475" s="28">
        <v>0</v>
      </c>
      <c r="AS1475" s="28">
        <v>0</v>
      </c>
      <c r="AT1475" s="28">
        <v>2.6137457999999998</v>
      </c>
      <c r="AU1475" s="28">
        <v>2.7761301700000001</v>
      </c>
      <c r="AV1475" s="28">
        <v>3.4625599300000003</v>
      </c>
      <c r="AW1475" s="28">
        <v>6.2386900999999995</v>
      </c>
      <c r="AX1475" s="28">
        <v>1.4720818900000001</v>
      </c>
      <c r="AY1475" s="28">
        <v>0</v>
      </c>
      <c r="AZ1475" s="28">
        <v>4.7666082100000002</v>
      </c>
    </row>
    <row r="1476" spans="2:52" x14ac:dyDescent="0.25">
      <c r="B1476" s="15" t="s">
        <v>1117</v>
      </c>
      <c r="C1476" s="28">
        <v>136.46601742000001</v>
      </c>
      <c r="D1476" s="28">
        <v>63.70041114</v>
      </c>
      <c r="E1476" s="28">
        <v>12.689674140000001</v>
      </c>
      <c r="F1476" s="28">
        <v>50.068567000000002</v>
      </c>
      <c r="G1476" s="28">
        <v>0.94216999999999995</v>
      </c>
      <c r="H1476" s="28">
        <v>72.76560628</v>
      </c>
      <c r="I1476" s="28">
        <v>9.9638430000000007</v>
      </c>
      <c r="J1476" s="28">
        <v>6.8048719999999996</v>
      </c>
      <c r="K1476" s="28">
        <v>55.929475529999998</v>
      </c>
      <c r="L1476" s="28">
        <v>6.7415749999999997E-2</v>
      </c>
      <c r="M1476" s="28">
        <v>99.223164999999995</v>
      </c>
      <c r="N1476" s="28">
        <v>99.119538000000006</v>
      </c>
      <c r="O1476" s="28">
        <v>0.103627</v>
      </c>
      <c r="P1476" s="28">
        <v>0</v>
      </c>
      <c r="Q1476" s="28">
        <v>0</v>
      </c>
      <c r="R1476" s="28">
        <v>235.68918242000001</v>
      </c>
      <c r="S1476" s="28">
        <v>76.216344019999994</v>
      </c>
      <c r="T1476" s="28">
        <v>6.8865852800000003</v>
      </c>
      <c r="U1476" s="28">
        <v>22.67752153</v>
      </c>
      <c r="V1476" s="28">
        <v>0</v>
      </c>
      <c r="W1476" s="28">
        <v>0</v>
      </c>
      <c r="X1476" s="28">
        <v>18.97265466</v>
      </c>
      <c r="Y1476" s="28">
        <v>82.047673379999992</v>
      </c>
      <c r="Z1476" s="28">
        <v>1.04712329</v>
      </c>
      <c r="AA1476" s="28">
        <v>207.84790215999999</v>
      </c>
      <c r="AB1476" s="28">
        <v>27.841280260000001</v>
      </c>
      <c r="AC1476" s="28">
        <v>0</v>
      </c>
      <c r="AD1476" s="28">
        <v>0</v>
      </c>
      <c r="AE1476" s="28">
        <v>0</v>
      </c>
      <c r="AF1476" s="28">
        <v>0</v>
      </c>
      <c r="AG1476" s="28">
        <v>0</v>
      </c>
      <c r="AH1476" s="28">
        <v>0</v>
      </c>
      <c r="AI1476" s="28">
        <v>0</v>
      </c>
      <c r="AJ1476" s="28">
        <v>2.0797017499999999</v>
      </c>
      <c r="AK1476" s="28">
        <v>2.0797017499999999</v>
      </c>
      <c r="AL1476" s="28">
        <v>17.862948719999999</v>
      </c>
      <c r="AM1476" s="28">
        <v>17.862948719999999</v>
      </c>
      <c r="AN1476" s="28">
        <v>0</v>
      </c>
      <c r="AO1476" s="28">
        <v>0</v>
      </c>
      <c r="AP1476" s="28">
        <v>3.5</v>
      </c>
      <c r="AQ1476" s="28">
        <v>3.5</v>
      </c>
      <c r="AR1476" s="28">
        <v>0</v>
      </c>
      <c r="AS1476" s="28">
        <v>0.48387589000000003</v>
      </c>
      <c r="AT1476" s="28">
        <v>21.846824609999999</v>
      </c>
      <c r="AU1476" s="28">
        <v>8.0741573999999989</v>
      </c>
      <c r="AV1476" s="28">
        <v>9.0962157699999988</v>
      </c>
      <c r="AW1476" s="28">
        <v>17.170373170000001</v>
      </c>
      <c r="AX1476" s="28">
        <v>1.16547556</v>
      </c>
      <c r="AY1476" s="28">
        <v>0</v>
      </c>
      <c r="AZ1476" s="28">
        <v>16.00489761</v>
      </c>
    </row>
    <row r="1477" spans="2:52" x14ac:dyDescent="0.25">
      <c r="B1477" s="15" t="s">
        <v>1149</v>
      </c>
      <c r="C1477" s="28">
        <v>2.7745609899999999</v>
      </c>
      <c r="D1477" s="28">
        <v>1.3118463899999999</v>
      </c>
      <c r="E1477" s="28">
        <v>0.61378615999999997</v>
      </c>
      <c r="F1477" s="28">
        <v>0.47853703999999997</v>
      </c>
      <c r="G1477" s="28">
        <v>0.21952319000000001</v>
      </c>
      <c r="H1477" s="28">
        <v>1.4627145999999998</v>
      </c>
      <c r="I1477" s="28">
        <v>0.71252947999999994</v>
      </c>
      <c r="J1477" s="28">
        <v>0.36985043000000001</v>
      </c>
      <c r="K1477" s="28">
        <v>0.32007002000000001</v>
      </c>
      <c r="L1477" s="28">
        <v>6.0264669999999999E-2</v>
      </c>
      <c r="M1477" s="28">
        <v>58.440505999999999</v>
      </c>
      <c r="N1477" s="28">
        <v>58.440505999999999</v>
      </c>
      <c r="O1477" s="28">
        <v>0</v>
      </c>
      <c r="P1477" s="28">
        <v>0</v>
      </c>
      <c r="Q1477" s="28">
        <v>0</v>
      </c>
      <c r="R1477" s="28">
        <v>61.215066990000004</v>
      </c>
      <c r="S1477" s="28">
        <v>36.307607659999995</v>
      </c>
      <c r="T1477" s="28">
        <v>0.32086126000000004</v>
      </c>
      <c r="U1477" s="28">
        <v>3.9700378999999999</v>
      </c>
      <c r="V1477" s="28">
        <v>0</v>
      </c>
      <c r="W1477" s="28">
        <v>0</v>
      </c>
      <c r="X1477" s="28">
        <v>1.6354086399999999</v>
      </c>
      <c r="Y1477" s="28">
        <v>12.072138000000001</v>
      </c>
      <c r="Z1477" s="28">
        <v>1.0916561200000001</v>
      </c>
      <c r="AA1477" s="28">
        <v>55.39770957999999</v>
      </c>
      <c r="AB1477" s="28">
        <v>5.8173574100000005</v>
      </c>
      <c r="AC1477" s="28">
        <v>0</v>
      </c>
      <c r="AD1477" s="28">
        <v>0</v>
      </c>
      <c r="AE1477" s="28">
        <v>0</v>
      </c>
      <c r="AF1477" s="28">
        <v>0</v>
      </c>
      <c r="AG1477" s="28">
        <v>0</v>
      </c>
      <c r="AH1477" s="28">
        <v>0</v>
      </c>
      <c r="AI1477" s="28">
        <v>0</v>
      </c>
      <c r="AJ1477" s="28">
        <v>0</v>
      </c>
      <c r="AK1477" s="28">
        <v>0</v>
      </c>
      <c r="AL1477" s="28">
        <v>0</v>
      </c>
      <c r="AM1477" s="28">
        <v>0</v>
      </c>
      <c r="AN1477" s="28">
        <v>0</v>
      </c>
      <c r="AO1477" s="28">
        <v>0</v>
      </c>
      <c r="AP1477" s="28">
        <v>1.93352996</v>
      </c>
      <c r="AQ1477" s="28">
        <v>1.93352996</v>
      </c>
      <c r="AR1477" s="28">
        <v>0</v>
      </c>
      <c r="AS1477" s="28">
        <v>0.26031852999999999</v>
      </c>
      <c r="AT1477" s="28">
        <v>2.1938484899999997</v>
      </c>
      <c r="AU1477" s="28">
        <v>3.6235089199999999</v>
      </c>
      <c r="AV1477" s="28">
        <v>7.8555838100000006</v>
      </c>
      <c r="AW1477" s="28">
        <v>11.47909273</v>
      </c>
      <c r="AX1477" s="28">
        <v>0</v>
      </c>
      <c r="AY1477" s="28">
        <v>2.7441870399999999</v>
      </c>
      <c r="AZ1477" s="28">
        <v>8.7349056899999997</v>
      </c>
    </row>
    <row r="1478" spans="2:52" x14ac:dyDescent="0.25">
      <c r="B1478" s="15" t="s">
        <v>1150</v>
      </c>
      <c r="C1478" s="28">
        <v>109.34134778000001</v>
      </c>
      <c r="D1478" s="28">
        <v>84.248894379999996</v>
      </c>
      <c r="E1478" s="28">
        <v>17.09815515</v>
      </c>
      <c r="F1478" s="28">
        <v>66.804337820000001</v>
      </c>
      <c r="G1478" s="28">
        <v>0.34640140999999997</v>
      </c>
      <c r="H1478" s="28">
        <v>25.0924534</v>
      </c>
      <c r="I1478" s="28">
        <v>10.6779996</v>
      </c>
      <c r="J1478" s="28">
        <v>3.2222049300000002</v>
      </c>
      <c r="K1478" s="28">
        <v>10.057824269999999</v>
      </c>
      <c r="L1478" s="28">
        <v>1.1344246</v>
      </c>
      <c r="M1478" s="28">
        <v>64.239182249999999</v>
      </c>
      <c r="N1478" s="28">
        <v>58.841037</v>
      </c>
      <c r="O1478" s="28">
        <v>0</v>
      </c>
      <c r="P1478" s="28">
        <v>5.38814525</v>
      </c>
      <c r="Q1478" s="28">
        <v>0.01</v>
      </c>
      <c r="R1478" s="28">
        <v>173.58053003000001</v>
      </c>
      <c r="S1478" s="28">
        <v>82.106374040000006</v>
      </c>
      <c r="T1478" s="28">
        <v>9.2379999999999995</v>
      </c>
      <c r="U1478" s="28">
        <v>9.4715513500000004</v>
      </c>
      <c r="V1478" s="28">
        <v>0</v>
      </c>
      <c r="W1478" s="28">
        <v>0</v>
      </c>
      <c r="X1478" s="28">
        <v>8.3780534699999993</v>
      </c>
      <c r="Y1478" s="28">
        <v>15.797192619999999</v>
      </c>
      <c r="Z1478" s="28">
        <v>3.0873300000000001</v>
      </c>
      <c r="AA1478" s="28">
        <v>128.07850148</v>
      </c>
      <c r="AB1478" s="28">
        <v>45.502028550000006</v>
      </c>
      <c r="AC1478" s="28">
        <v>0</v>
      </c>
      <c r="AD1478" s="28">
        <v>0</v>
      </c>
      <c r="AE1478" s="28">
        <v>0</v>
      </c>
      <c r="AF1478" s="28">
        <v>0</v>
      </c>
      <c r="AG1478" s="28">
        <v>0</v>
      </c>
      <c r="AH1478" s="28">
        <v>0</v>
      </c>
      <c r="AI1478" s="28">
        <v>0</v>
      </c>
      <c r="AJ1478" s="28">
        <v>0</v>
      </c>
      <c r="AK1478" s="28">
        <v>0</v>
      </c>
      <c r="AL1478" s="28">
        <v>13.510388859999999</v>
      </c>
      <c r="AM1478" s="28">
        <v>13.510388859999999</v>
      </c>
      <c r="AN1478" s="28">
        <v>0</v>
      </c>
      <c r="AO1478" s="28">
        <v>0</v>
      </c>
      <c r="AP1478" s="28">
        <v>4.5599999999999996</v>
      </c>
      <c r="AQ1478" s="28">
        <v>4.5599999999999996</v>
      </c>
      <c r="AR1478" s="28">
        <v>0</v>
      </c>
      <c r="AS1478" s="28">
        <v>0</v>
      </c>
      <c r="AT1478" s="28">
        <v>18.070388859999998</v>
      </c>
      <c r="AU1478" s="28">
        <v>27.431639690000001</v>
      </c>
      <c r="AV1478" s="28">
        <v>20.604297089999999</v>
      </c>
      <c r="AW1478" s="28">
        <v>48.03593678</v>
      </c>
      <c r="AX1478" s="28">
        <v>19.567651640000001</v>
      </c>
      <c r="AY1478" s="28">
        <v>0</v>
      </c>
      <c r="AZ1478" s="28">
        <v>28.468285139999999</v>
      </c>
    </row>
    <row r="1479" spans="2:52" x14ac:dyDescent="0.25">
      <c r="B1479" s="25" t="s">
        <v>1582</v>
      </c>
      <c r="C1479" s="26">
        <f t="shared" ref="C1479:AZ1479" si="87">SUM(C1456:C1478)</f>
        <v>497.87041790000001</v>
      </c>
      <c r="D1479" s="26">
        <f t="shared" si="87"/>
        <v>296.39942926000003</v>
      </c>
      <c r="E1479" s="26">
        <f t="shared" si="87"/>
        <v>120.56599031</v>
      </c>
      <c r="F1479" s="26">
        <f t="shared" si="87"/>
        <v>169.93789296</v>
      </c>
      <c r="G1479" s="26">
        <f t="shared" si="87"/>
        <v>5.8955459900000005</v>
      </c>
      <c r="H1479" s="26">
        <f t="shared" si="87"/>
        <v>201.47098864</v>
      </c>
      <c r="I1479" s="26">
        <f t="shared" si="87"/>
        <v>40.382443760000001</v>
      </c>
      <c r="J1479" s="26">
        <f t="shared" si="87"/>
        <v>25.844040679999999</v>
      </c>
      <c r="K1479" s="26">
        <f t="shared" si="87"/>
        <v>128.17613852000002</v>
      </c>
      <c r="L1479" s="26">
        <f t="shared" si="87"/>
        <v>7.0683656800000003</v>
      </c>
      <c r="M1479" s="26">
        <f t="shared" si="87"/>
        <v>1451.5382077999998</v>
      </c>
      <c r="N1479" s="26">
        <f t="shared" si="87"/>
        <v>1391.7118039999996</v>
      </c>
      <c r="O1479" s="26">
        <f t="shared" si="87"/>
        <v>11.379672739999997</v>
      </c>
      <c r="P1479" s="26">
        <f t="shared" si="87"/>
        <v>16.473789679999999</v>
      </c>
      <c r="Q1479" s="26">
        <f t="shared" si="87"/>
        <v>31.972941379999998</v>
      </c>
      <c r="R1479" s="26">
        <f t="shared" si="87"/>
        <v>1949.4086256999999</v>
      </c>
      <c r="S1479" s="26">
        <f t="shared" si="87"/>
        <v>941.88869487999989</v>
      </c>
      <c r="T1479" s="26">
        <f t="shared" si="87"/>
        <v>52.786456979999997</v>
      </c>
      <c r="U1479" s="26">
        <f t="shared" si="87"/>
        <v>139.72817094999999</v>
      </c>
      <c r="V1479" s="26">
        <f t="shared" si="87"/>
        <v>9.7067500000000001E-2</v>
      </c>
      <c r="W1479" s="26">
        <f t="shared" si="87"/>
        <v>7.6094068500000001</v>
      </c>
      <c r="X1479" s="26">
        <f t="shared" si="87"/>
        <v>80.602186009999983</v>
      </c>
      <c r="Y1479" s="26">
        <f t="shared" si="87"/>
        <v>304.29269010999991</v>
      </c>
      <c r="Z1479" s="26">
        <f t="shared" si="87"/>
        <v>31.039162879999996</v>
      </c>
      <c r="AA1479" s="26">
        <f t="shared" si="87"/>
        <v>1558.04383616</v>
      </c>
      <c r="AB1479" s="26">
        <f t="shared" si="87"/>
        <v>391.36478953999995</v>
      </c>
      <c r="AC1479" s="26">
        <f t="shared" si="87"/>
        <v>0.17528152999999999</v>
      </c>
      <c r="AD1479" s="26">
        <f t="shared" si="87"/>
        <v>0.17528152999999999</v>
      </c>
      <c r="AE1479" s="26">
        <f t="shared" si="87"/>
        <v>0</v>
      </c>
      <c r="AF1479" s="26">
        <f t="shared" si="87"/>
        <v>0</v>
      </c>
      <c r="AG1479" s="26">
        <f t="shared" si="87"/>
        <v>21.300322019999999</v>
      </c>
      <c r="AH1479" s="26">
        <f t="shared" si="87"/>
        <v>21.300322019999999</v>
      </c>
      <c r="AI1479" s="26">
        <f t="shared" si="87"/>
        <v>0</v>
      </c>
      <c r="AJ1479" s="26">
        <f t="shared" si="87"/>
        <v>54.078516089999994</v>
      </c>
      <c r="AK1479" s="26">
        <f t="shared" si="87"/>
        <v>75.55411964000001</v>
      </c>
      <c r="AL1479" s="26">
        <f t="shared" si="87"/>
        <v>114.65692841000001</v>
      </c>
      <c r="AM1479" s="26">
        <f t="shared" si="87"/>
        <v>114.65692841000001</v>
      </c>
      <c r="AN1479" s="26">
        <f t="shared" si="87"/>
        <v>0</v>
      </c>
      <c r="AO1479" s="26">
        <f t="shared" si="87"/>
        <v>0</v>
      </c>
      <c r="AP1479" s="26">
        <f t="shared" si="87"/>
        <v>56.433438190000004</v>
      </c>
      <c r="AQ1479" s="26">
        <f t="shared" si="87"/>
        <v>56.433438190000004</v>
      </c>
      <c r="AR1479" s="26">
        <f t="shared" si="87"/>
        <v>0</v>
      </c>
      <c r="AS1479" s="26">
        <f t="shared" si="87"/>
        <v>76.797756169999985</v>
      </c>
      <c r="AT1479" s="26">
        <f t="shared" si="87"/>
        <v>247.88812277</v>
      </c>
      <c r="AU1479" s="26">
        <f t="shared" si="87"/>
        <v>219.03078640999999</v>
      </c>
      <c r="AV1479" s="26">
        <f t="shared" si="87"/>
        <v>401.66348366999989</v>
      </c>
      <c r="AW1479" s="26">
        <f t="shared" si="87"/>
        <v>620.69427008000002</v>
      </c>
      <c r="AX1479" s="26">
        <f t="shared" si="87"/>
        <v>47.903713030000006</v>
      </c>
      <c r="AY1479" s="26">
        <f t="shared" si="87"/>
        <v>33.260885560000006</v>
      </c>
      <c r="AZ1479" s="26">
        <f t="shared" si="87"/>
        <v>539.52967149000006</v>
      </c>
    </row>
    <row r="1480" spans="2:52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</row>
    <row r="1481" spans="2:52" x14ac:dyDescent="0.25">
      <c r="B1481" s="17" t="s">
        <v>1530</v>
      </c>
      <c r="C1481" s="12">
        <f t="shared" ref="C1481:AZ1481" si="88">C1494+C1505+C1517+C1525+C1538</f>
        <v>974.67698777999999</v>
      </c>
      <c r="D1481" s="12">
        <f t="shared" si="88"/>
        <v>427.67100551999999</v>
      </c>
      <c r="E1481" s="12">
        <f t="shared" si="88"/>
        <v>172.42362952000002</v>
      </c>
      <c r="F1481" s="12">
        <f t="shared" si="88"/>
        <v>225.97253460999997</v>
      </c>
      <c r="G1481" s="12">
        <f t="shared" si="88"/>
        <v>29.274841390000002</v>
      </c>
      <c r="H1481" s="12">
        <f t="shared" si="88"/>
        <v>547.00598226</v>
      </c>
      <c r="I1481" s="12">
        <f t="shared" si="88"/>
        <v>98.001001749999986</v>
      </c>
      <c r="J1481" s="12">
        <f t="shared" si="88"/>
        <v>89.291961740000005</v>
      </c>
      <c r="K1481" s="12">
        <f t="shared" si="88"/>
        <v>309.3873375</v>
      </c>
      <c r="L1481" s="12">
        <f t="shared" si="88"/>
        <v>50.325681270000004</v>
      </c>
      <c r="M1481" s="12">
        <f t="shared" si="88"/>
        <v>4861.0194158899994</v>
      </c>
      <c r="N1481" s="12">
        <f t="shared" si="88"/>
        <v>4763.9886256600003</v>
      </c>
      <c r="O1481" s="12">
        <f t="shared" si="88"/>
        <v>12.034741479999999</v>
      </c>
      <c r="P1481" s="12">
        <f t="shared" si="88"/>
        <v>43.913191169999997</v>
      </c>
      <c r="Q1481" s="12">
        <f t="shared" si="88"/>
        <v>41.082857580000002</v>
      </c>
      <c r="R1481" s="12">
        <f t="shared" si="88"/>
        <v>5835.6964036700001</v>
      </c>
      <c r="S1481" s="12">
        <f t="shared" si="88"/>
        <v>2883.2929759799999</v>
      </c>
      <c r="T1481" s="12">
        <f t="shared" si="88"/>
        <v>84.516548790000002</v>
      </c>
      <c r="U1481" s="12">
        <f t="shared" si="88"/>
        <v>416.64249078</v>
      </c>
      <c r="V1481" s="12">
        <f t="shared" si="88"/>
        <v>2.1650339499999998</v>
      </c>
      <c r="W1481" s="12">
        <f t="shared" si="88"/>
        <v>21.705969060000001</v>
      </c>
      <c r="X1481" s="12">
        <f t="shared" si="88"/>
        <v>300.57237540999995</v>
      </c>
      <c r="Y1481" s="12">
        <f t="shared" si="88"/>
        <v>775.77888480000001</v>
      </c>
      <c r="Z1481" s="12">
        <f t="shared" si="88"/>
        <v>60.505399570000009</v>
      </c>
      <c r="AA1481" s="12">
        <f t="shared" si="88"/>
        <v>4545.1796783400005</v>
      </c>
      <c r="AB1481" s="12">
        <f t="shared" si="88"/>
        <v>1290.5167253300001</v>
      </c>
      <c r="AC1481" s="12">
        <f t="shared" si="88"/>
        <v>26.693999139999999</v>
      </c>
      <c r="AD1481" s="12">
        <f t="shared" si="88"/>
        <v>1.6121700000000001</v>
      </c>
      <c r="AE1481" s="12">
        <f t="shared" si="88"/>
        <v>0</v>
      </c>
      <c r="AF1481" s="12">
        <f t="shared" si="88"/>
        <v>25.08182914</v>
      </c>
      <c r="AG1481" s="12">
        <f t="shared" si="88"/>
        <v>173.79185955000003</v>
      </c>
      <c r="AH1481" s="12">
        <f t="shared" si="88"/>
        <v>173.79185955000003</v>
      </c>
      <c r="AI1481" s="12">
        <f t="shared" si="88"/>
        <v>0</v>
      </c>
      <c r="AJ1481" s="12">
        <f t="shared" si="88"/>
        <v>92.593178869999988</v>
      </c>
      <c r="AK1481" s="12">
        <f t="shared" si="88"/>
        <v>293.07903755999996</v>
      </c>
      <c r="AL1481" s="12">
        <f t="shared" si="88"/>
        <v>524.08584395999992</v>
      </c>
      <c r="AM1481" s="12">
        <f t="shared" si="88"/>
        <v>523.70244094000009</v>
      </c>
      <c r="AN1481" s="12">
        <f t="shared" si="88"/>
        <v>0</v>
      </c>
      <c r="AO1481" s="12">
        <f t="shared" si="88"/>
        <v>0.38340302000000004</v>
      </c>
      <c r="AP1481" s="12">
        <f t="shared" si="88"/>
        <v>247.95916624</v>
      </c>
      <c r="AQ1481" s="12">
        <f t="shared" si="88"/>
        <v>247.95916624</v>
      </c>
      <c r="AR1481" s="12">
        <f t="shared" si="88"/>
        <v>0</v>
      </c>
      <c r="AS1481" s="12">
        <f t="shared" si="88"/>
        <v>156.95367085000001</v>
      </c>
      <c r="AT1481" s="12">
        <f t="shared" si="88"/>
        <v>928.99868104999985</v>
      </c>
      <c r="AU1481" s="12">
        <f t="shared" si="88"/>
        <v>654.59708183999987</v>
      </c>
      <c r="AV1481" s="12">
        <f t="shared" si="88"/>
        <v>1092.4567479700002</v>
      </c>
      <c r="AW1481" s="12">
        <f t="shared" si="88"/>
        <v>1747.05382981</v>
      </c>
      <c r="AX1481" s="12">
        <f t="shared" si="88"/>
        <v>245.58624209000001</v>
      </c>
      <c r="AY1481" s="12">
        <f t="shared" si="88"/>
        <v>103.41045899</v>
      </c>
      <c r="AZ1481" s="12">
        <f t="shared" si="88"/>
        <v>1398.0571287299999</v>
      </c>
    </row>
    <row r="1482" spans="2:52" x14ac:dyDescent="0.25">
      <c r="B1482" s="14" t="s">
        <v>1154</v>
      </c>
    </row>
    <row r="1483" spans="2:52" x14ac:dyDescent="0.25">
      <c r="B1483" s="15" t="s">
        <v>776</v>
      </c>
      <c r="C1483" s="28">
        <v>31.481548749999995</v>
      </c>
      <c r="D1483" s="28">
        <v>15.666140729999999</v>
      </c>
      <c r="E1483" s="28">
        <v>5.89550603</v>
      </c>
      <c r="F1483" s="28">
        <v>8.6437193699999995</v>
      </c>
      <c r="G1483" s="28">
        <v>1.1269153300000001</v>
      </c>
      <c r="H1483" s="28">
        <v>15.815408019999998</v>
      </c>
      <c r="I1483" s="28">
        <v>4.2720947699999998</v>
      </c>
      <c r="J1483" s="28">
        <v>3.5964269900000003</v>
      </c>
      <c r="K1483" s="28">
        <v>7.09040114</v>
      </c>
      <c r="L1483" s="28">
        <v>0.85648511999999999</v>
      </c>
      <c r="M1483" s="28">
        <v>133.32930734999999</v>
      </c>
      <c r="N1483" s="28">
        <v>133.31237999999999</v>
      </c>
      <c r="O1483" s="28">
        <v>1.6927349999999997E-2</v>
      </c>
      <c r="P1483" s="28">
        <v>0</v>
      </c>
      <c r="Q1483" s="28">
        <v>0</v>
      </c>
      <c r="R1483" s="28">
        <v>164.8108561</v>
      </c>
      <c r="S1483" s="28">
        <v>66.003069920000002</v>
      </c>
      <c r="T1483" s="28">
        <v>2.2778869300000002</v>
      </c>
      <c r="U1483" s="28">
        <v>8.5422401400000005</v>
      </c>
      <c r="V1483" s="28">
        <v>0</v>
      </c>
      <c r="W1483" s="28">
        <v>0</v>
      </c>
      <c r="X1483" s="28">
        <v>4.5657551500000002</v>
      </c>
      <c r="Y1483" s="28">
        <v>32.855189859999996</v>
      </c>
      <c r="Z1483" s="28">
        <v>0.7720421999999999</v>
      </c>
      <c r="AA1483" s="28">
        <v>115.01618420000001</v>
      </c>
      <c r="AB1483" s="28">
        <v>49.794671900000004</v>
      </c>
      <c r="AC1483" s="28">
        <v>0</v>
      </c>
      <c r="AD1483" s="28">
        <v>0</v>
      </c>
      <c r="AE1483" s="28">
        <v>0</v>
      </c>
      <c r="AF1483" s="28">
        <v>0</v>
      </c>
      <c r="AG1483" s="28">
        <v>0</v>
      </c>
      <c r="AH1483" s="28">
        <v>0</v>
      </c>
      <c r="AI1483" s="28">
        <v>0</v>
      </c>
      <c r="AJ1483" s="28">
        <v>0</v>
      </c>
      <c r="AK1483" s="28">
        <v>0</v>
      </c>
      <c r="AL1483" s="28">
        <v>1.9421531999999999</v>
      </c>
      <c r="AM1483" s="28">
        <v>1.9421531999999999</v>
      </c>
      <c r="AN1483" s="28">
        <v>0</v>
      </c>
      <c r="AO1483" s="28">
        <v>0</v>
      </c>
      <c r="AP1483" s="28">
        <v>4.0125076800000006</v>
      </c>
      <c r="AQ1483" s="28">
        <v>4.0125076800000006</v>
      </c>
      <c r="AR1483" s="28">
        <v>0</v>
      </c>
      <c r="AS1483" s="28">
        <v>0</v>
      </c>
      <c r="AT1483" s="28">
        <v>5.9546608799999996</v>
      </c>
      <c r="AU1483" s="28">
        <v>43.840011020000006</v>
      </c>
      <c r="AV1483" s="28">
        <v>38.64303752</v>
      </c>
      <c r="AW1483" s="28">
        <v>82.483048540000013</v>
      </c>
      <c r="AX1483" s="28">
        <v>25.48010884</v>
      </c>
      <c r="AY1483" s="28">
        <v>11.809220249999999</v>
      </c>
      <c r="AZ1483" s="28">
        <v>45.193719449999996</v>
      </c>
    </row>
    <row r="1484" spans="2:52" x14ac:dyDescent="0.25">
      <c r="B1484" s="15" t="s">
        <v>1182</v>
      </c>
      <c r="C1484" s="28">
        <v>15.816394129999999</v>
      </c>
      <c r="D1484" s="28">
        <v>5.3239012800000003</v>
      </c>
      <c r="E1484" s="28">
        <v>1.4632043400000001</v>
      </c>
      <c r="F1484" s="28">
        <v>3.01615119</v>
      </c>
      <c r="G1484" s="28">
        <v>0.84454574999999998</v>
      </c>
      <c r="H1484" s="28">
        <v>10.49249285</v>
      </c>
      <c r="I1484" s="28">
        <v>1.7965312900000001</v>
      </c>
      <c r="J1484" s="28">
        <v>1.7239355000000001</v>
      </c>
      <c r="K1484" s="28">
        <v>6.7284600000000001</v>
      </c>
      <c r="L1484" s="28">
        <v>0.24356606</v>
      </c>
      <c r="M1484" s="28">
        <v>168.29082628</v>
      </c>
      <c r="N1484" s="28">
        <v>167.44852299999999</v>
      </c>
      <c r="O1484" s="28">
        <v>2.2894589999999999E-2</v>
      </c>
      <c r="P1484" s="28">
        <v>0.81940868999999994</v>
      </c>
      <c r="Q1484" s="28">
        <v>0</v>
      </c>
      <c r="R1484" s="28">
        <v>184.10722041</v>
      </c>
      <c r="S1484" s="28">
        <v>108.11384373999999</v>
      </c>
      <c r="T1484" s="28">
        <v>1.2103745700000001</v>
      </c>
      <c r="U1484" s="28">
        <v>9.1325977399999996</v>
      </c>
      <c r="V1484" s="28">
        <v>0</v>
      </c>
      <c r="W1484" s="28">
        <v>0</v>
      </c>
      <c r="X1484" s="28">
        <v>10.57077241</v>
      </c>
      <c r="Y1484" s="28">
        <v>15.2047472</v>
      </c>
      <c r="Z1484" s="28">
        <v>4.5835125000000003</v>
      </c>
      <c r="AA1484" s="28">
        <v>148.81584815999997</v>
      </c>
      <c r="AB1484" s="28">
        <v>35.291372250000002</v>
      </c>
      <c r="AC1484" s="28">
        <v>0</v>
      </c>
      <c r="AD1484" s="28">
        <v>0</v>
      </c>
      <c r="AE1484" s="28">
        <v>0</v>
      </c>
      <c r="AF1484" s="28">
        <v>0</v>
      </c>
      <c r="AG1484" s="28">
        <v>0</v>
      </c>
      <c r="AH1484" s="28">
        <v>0</v>
      </c>
      <c r="AI1484" s="28">
        <v>0</v>
      </c>
      <c r="AJ1484" s="28">
        <v>2.2312266000000003</v>
      </c>
      <c r="AK1484" s="28">
        <v>2.2312266000000003</v>
      </c>
      <c r="AL1484" s="28">
        <v>1.36313763</v>
      </c>
      <c r="AM1484" s="28">
        <v>1.36313763</v>
      </c>
      <c r="AN1484" s="28">
        <v>0</v>
      </c>
      <c r="AO1484" s="28">
        <v>0</v>
      </c>
      <c r="AP1484" s="28">
        <v>13.041538460000002</v>
      </c>
      <c r="AQ1484" s="28">
        <v>13.041538460000002</v>
      </c>
      <c r="AR1484" s="28">
        <v>0</v>
      </c>
      <c r="AS1484" s="28">
        <v>4.6977022300000009</v>
      </c>
      <c r="AT1484" s="28">
        <v>19.10237832</v>
      </c>
      <c r="AU1484" s="28">
        <v>18.420220529999998</v>
      </c>
      <c r="AV1484" s="28">
        <v>4.7930744699999996</v>
      </c>
      <c r="AW1484" s="28">
        <v>23.213294999999999</v>
      </c>
      <c r="AX1484" s="28">
        <v>0.43516407000000001</v>
      </c>
      <c r="AY1484" s="28">
        <v>0</v>
      </c>
      <c r="AZ1484" s="28">
        <v>22.77813093</v>
      </c>
    </row>
    <row r="1485" spans="2:52" x14ac:dyDescent="0.25">
      <c r="B1485" s="15" t="s">
        <v>116</v>
      </c>
      <c r="C1485" s="28">
        <v>11.58304847</v>
      </c>
      <c r="D1485" s="28">
        <v>3.7349006999999999</v>
      </c>
      <c r="E1485" s="28">
        <v>1.37815285</v>
      </c>
      <c r="F1485" s="28">
        <v>1.9805784099999999</v>
      </c>
      <c r="G1485" s="28">
        <v>0.37616944000000002</v>
      </c>
      <c r="H1485" s="28">
        <v>7.8481477699999997</v>
      </c>
      <c r="I1485" s="28">
        <v>1.3057294699999999</v>
      </c>
      <c r="J1485" s="28">
        <v>1.06022029</v>
      </c>
      <c r="K1485" s="28">
        <v>3.8543437799999998</v>
      </c>
      <c r="L1485" s="28">
        <v>1.6278542300000001</v>
      </c>
      <c r="M1485" s="28">
        <v>97.009159799999992</v>
      </c>
      <c r="N1485" s="28">
        <v>96.991607999999999</v>
      </c>
      <c r="O1485" s="28">
        <v>1.7551799999999999E-2</v>
      </c>
      <c r="P1485" s="28">
        <v>0</v>
      </c>
      <c r="Q1485" s="28">
        <v>0</v>
      </c>
      <c r="R1485" s="28">
        <v>108.59220827</v>
      </c>
      <c r="S1485" s="28">
        <v>63.402417110000002</v>
      </c>
      <c r="T1485" s="28">
        <v>0.75418734999999992</v>
      </c>
      <c r="U1485" s="28">
        <v>6.0507915099999998</v>
      </c>
      <c r="V1485" s="28">
        <v>0</v>
      </c>
      <c r="W1485" s="28">
        <v>1.01266419</v>
      </c>
      <c r="X1485" s="28">
        <v>2.67048139</v>
      </c>
      <c r="Y1485" s="28">
        <v>12.646520789999999</v>
      </c>
      <c r="Z1485" s="28">
        <v>2.4605602000000002</v>
      </c>
      <c r="AA1485" s="28">
        <v>88.997622540000009</v>
      </c>
      <c r="AB1485" s="28">
        <v>19.594585730000002</v>
      </c>
      <c r="AC1485" s="28">
        <v>0</v>
      </c>
      <c r="AD1485" s="28">
        <v>0</v>
      </c>
      <c r="AE1485" s="28">
        <v>0</v>
      </c>
      <c r="AF1485" s="28">
        <v>0</v>
      </c>
      <c r="AG1485" s="28">
        <v>0</v>
      </c>
      <c r="AH1485" s="28">
        <v>0</v>
      </c>
      <c r="AI1485" s="28">
        <v>0</v>
      </c>
      <c r="AJ1485" s="28">
        <v>0</v>
      </c>
      <c r="AK1485" s="28">
        <v>0</v>
      </c>
      <c r="AL1485" s="28">
        <v>7.3752637999999999</v>
      </c>
      <c r="AM1485" s="28">
        <v>7.3752637999999999</v>
      </c>
      <c r="AN1485" s="28">
        <v>0</v>
      </c>
      <c r="AO1485" s="28">
        <v>0</v>
      </c>
      <c r="AP1485" s="28">
        <v>7.5811921199999999</v>
      </c>
      <c r="AQ1485" s="28">
        <v>7.5811921199999999</v>
      </c>
      <c r="AR1485" s="28">
        <v>0</v>
      </c>
      <c r="AS1485" s="28">
        <v>0</v>
      </c>
      <c r="AT1485" s="28">
        <v>14.95645592</v>
      </c>
      <c r="AU1485" s="28">
        <v>4.6381298099999997</v>
      </c>
      <c r="AV1485" s="28">
        <v>17.410395009999998</v>
      </c>
      <c r="AW1485" s="28">
        <v>22.048524820000001</v>
      </c>
      <c r="AX1485" s="28">
        <v>0</v>
      </c>
      <c r="AY1485" s="28">
        <v>1.75607716</v>
      </c>
      <c r="AZ1485" s="28">
        <v>20.292447660000001</v>
      </c>
    </row>
    <row r="1486" spans="2:52" x14ac:dyDescent="0.25">
      <c r="B1486" s="15" t="s">
        <v>1183</v>
      </c>
      <c r="C1486" s="28">
        <v>60.39905014</v>
      </c>
      <c r="D1486" s="28">
        <v>39.010349479999995</v>
      </c>
      <c r="E1486" s="28">
        <v>6.5612329599999999</v>
      </c>
      <c r="F1486" s="28">
        <v>31.538464739999998</v>
      </c>
      <c r="G1486" s="28">
        <v>0.91065178000000002</v>
      </c>
      <c r="H1486" s="28">
        <v>21.388700660000005</v>
      </c>
      <c r="I1486" s="28">
        <v>6.3422489800000008</v>
      </c>
      <c r="J1486" s="28">
        <v>2.0516331000000001</v>
      </c>
      <c r="K1486" s="28">
        <v>12.88919905</v>
      </c>
      <c r="L1486" s="28">
        <v>0.10561953</v>
      </c>
      <c r="M1486" s="28">
        <v>130.89363399999999</v>
      </c>
      <c r="N1486" s="28">
        <v>128.78403599999999</v>
      </c>
      <c r="O1486" s="28">
        <v>1.2834479999999999</v>
      </c>
      <c r="P1486" s="28">
        <v>0</v>
      </c>
      <c r="Q1486" s="28">
        <v>0.82615000000000005</v>
      </c>
      <c r="R1486" s="28">
        <v>191.29268413999998</v>
      </c>
      <c r="S1486" s="28">
        <v>105.31052414</v>
      </c>
      <c r="T1486" s="28">
        <v>3.42902547</v>
      </c>
      <c r="U1486" s="28">
        <v>12.2620834</v>
      </c>
      <c r="V1486" s="28">
        <v>0</v>
      </c>
      <c r="W1486" s="28">
        <v>0</v>
      </c>
      <c r="X1486" s="28">
        <v>4.6313560499999999</v>
      </c>
      <c r="Y1486" s="28">
        <v>25.055289680000001</v>
      </c>
      <c r="Z1486" s="28">
        <v>0</v>
      </c>
      <c r="AA1486" s="28">
        <v>150.68827874000002</v>
      </c>
      <c r="AB1486" s="28">
        <v>40.604405399999997</v>
      </c>
      <c r="AC1486" s="28">
        <v>0</v>
      </c>
      <c r="AD1486" s="28">
        <v>0</v>
      </c>
      <c r="AE1486" s="28">
        <v>0</v>
      </c>
      <c r="AF1486" s="28">
        <v>0</v>
      </c>
      <c r="AG1486" s="28">
        <v>0</v>
      </c>
      <c r="AH1486" s="28">
        <v>0</v>
      </c>
      <c r="AI1486" s="28">
        <v>0</v>
      </c>
      <c r="AJ1486" s="28">
        <v>0</v>
      </c>
      <c r="AK1486" s="28">
        <v>0</v>
      </c>
      <c r="AL1486" s="28">
        <v>9.9693192900000014</v>
      </c>
      <c r="AM1486" s="28">
        <v>9.9693192900000014</v>
      </c>
      <c r="AN1486" s="28">
        <v>0</v>
      </c>
      <c r="AO1486" s="28">
        <v>0</v>
      </c>
      <c r="AP1486" s="28">
        <v>12.264389660000001</v>
      </c>
      <c r="AQ1486" s="28">
        <v>12.264389660000001</v>
      </c>
      <c r="AR1486" s="28">
        <v>0</v>
      </c>
      <c r="AS1486" s="28">
        <v>3.0333119900000001</v>
      </c>
      <c r="AT1486" s="28">
        <v>25.267020940000005</v>
      </c>
      <c r="AU1486" s="28">
        <v>15.337384459999999</v>
      </c>
      <c r="AV1486" s="28">
        <v>22.47844795</v>
      </c>
      <c r="AW1486" s="28">
        <v>37.815832409999999</v>
      </c>
      <c r="AX1486" s="28">
        <v>5.2409602</v>
      </c>
      <c r="AY1486" s="28">
        <v>1.0098726</v>
      </c>
      <c r="AZ1486" s="28">
        <v>31.564999610000001</v>
      </c>
    </row>
    <row r="1487" spans="2:52" x14ac:dyDescent="0.25">
      <c r="B1487" s="15" t="s">
        <v>1184</v>
      </c>
      <c r="C1487" s="28">
        <v>35.371928369999999</v>
      </c>
      <c r="D1487" s="28">
        <v>13.059861570000001</v>
      </c>
      <c r="E1487" s="28">
        <v>3.7111193099999999</v>
      </c>
      <c r="F1487" s="28">
        <v>8.483363279999999</v>
      </c>
      <c r="G1487" s="28">
        <v>0.86537898000000002</v>
      </c>
      <c r="H1487" s="28">
        <v>22.312066799999997</v>
      </c>
      <c r="I1487" s="28">
        <v>2.70901646</v>
      </c>
      <c r="J1487" s="28">
        <v>10.575093580000001</v>
      </c>
      <c r="K1487" s="28">
        <v>8.7594400399999994</v>
      </c>
      <c r="L1487" s="28">
        <v>0.26851671999999999</v>
      </c>
      <c r="M1487" s="28">
        <v>116.01162558</v>
      </c>
      <c r="N1487" s="28">
        <v>115.9833</v>
      </c>
      <c r="O1487" s="28">
        <v>2.8325580000000003E-2</v>
      </c>
      <c r="P1487" s="28">
        <v>0</v>
      </c>
      <c r="Q1487" s="28">
        <v>0</v>
      </c>
      <c r="R1487" s="28">
        <v>151.38355394999999</v>
      </c>
      <c r="S1487" s="28">
        <v>66.808626770000004</v>
      </c>
      <c r="T1487" s="28">
        <v>1.7611833499999998</v>
      </c>
      <c r="U1487" s="28">
        <v>9.2755072500000004</v>
      </c>
      <c r="V1487" s="28">
        <v>1.1088999199999998</v>
      </c>
      <c r="W1487" s="28">
        <v>0</v>
      </c>
      <c r="X1487" s="28">
        <v>19.360792699999998</v>
      </c>
      <c r="Y1487" s="28">
        <v>15.166896119999999</v>
      </c>
      <c r="Z1487" s="28">
        <v>0.37678405999999998</v>
      </c>
      <c r="AA1487" s="28">
        <v>113.85869017000002</v>
      </c>
      <c r="AB1487" s="28">
        <v>37.524863780000004</v>
      </c>
      <c r="AC1487" s="28">
        <v>0</v>
      </c>
      <c r="AD1487" s="28">
        <v>0</v>
      </c>
      <c r="AE1487" s="28">
        <v>0</v>
      </c>
      <c r="AF1487" s="28">
        <v>0</v>
      </c>
      <c r="AG1487" s="28">
        <v>0</v>
      </c>
      <c r="AH1487" s="28">
        <v>0</v>
      </c>
      <c r="AI1487" s="28">
        <v>0</v>
      </c>
      <c r="AJ1487" s="28">
        <v>0.12339678</v>
      </c>
      <c r="AK1487" s="28">
        <v>0.12339678</v>
      </c>
      <c r="AL1487" s="28">
        <v>13.57473976</v>
      </c>
      <c r="AM1487" s="28">
        <v>13.57473976</v>
      </c>
      <c r="AN1487" s="28">
        <v>0</v>
      </c>
      <c r="AO1487" s="28">
        <v>0</v>
      </c>
      <c r="AP1487" s="28">
        <v>1.0483150299999999</v>
      </c>
      <c r="AQ1487" s="28">
        <v>1.0483150299999999</v>
      </c>
      <c r="AR1487" s="28">
        <v>0</v>
      </c>
      <c r="AS1487" s="28">
        <v>1.4588630200000001</v>
      </c>
      <c r="AT1487" s="28">
        <v>16.08191781</v>
      </c>
      <c r="AU1487" s="28">
        <v>21.56634275</v>
      </c>
      <c r="AV1487" s="28">
        <v>20.658566080000003</v>
      </c>
      <c r="AW1487" s="28">
        <v>42.224908829999997</v>
      </c>
      <c r="AX1487" s="28">
        <v>3.3776102600000004</v>
      </c>
      <c r="AY1487" s="28">
        <v>0</v>
      </c>
      <c r="AZ1487" s="28">
        <v>38.84729857</v>
      </c>
    </row>
    <row r="1488" spans="2:52" x14ac:dyDescent="0.25">
      <c r="B1488" s="15" t="s">
        <v>1185</v>
      </c>
      <c r="C1488" s="28">
        <v>19.961036719999999</v>
      </c>
      <c r="D1488" s="28">
        <v>9.064095889999999</v>
      </c>
      <c r="E1488" s="28">
        <v>3.29137412</v>
      </c>
      <c r="F1488" s="28">
        <v>5.2236072599999996</v>
      </c>
      <c r="G1488" s="28">
        <v>0.54911451</v>
      </c>
      <c r="H1488" s="28">
        <v>10.896940829999998</v>
      </c>
      <c r="I1488" s="28">
        <v>2.6435679599999999</v>
      </c>
      <c r="J1488" s="28">
        <v>3.1337117599999997</v>
      </c>
      <c r="K1488" s="28">
        <v>4.9648078399999998</v>
      </c>
      <c r="L1488" s="28">
        <v>0.15485326999999999</v>
      </c>
      <c r="M1488" s="28">
        <v>70.907142230000005</v>
      </c>
      <c r="N1488" s="28">
        <v>70.895004</v>
      </c>
      <c r="O1488" s="28">
        <v>1.213823E-2</v>
      </c>
      <c r="P1488" s="28">
        <v>0</v>
      </c>
      <c r="Q1488" s="28">
        <v>0</v>
      </c>
      <c r="R1488" s="28">
        <v>90.868178950000001</v>
      </c>
      <c r="S1488" s="28">
        <v>41.637316320000004</v>
      </c>
      <c r="T1488" s="28">
        <v>0.99474752</v>
      </c>
      <c r="U1488" s="28">
        <v>5.01313122</v>
      </c>
      <c r="V1488" s="28">
        <v>0</v>
      </c>
      <c r="W1488" s="28">
        <v>0</v>
      </c>
      <c r="X1488" s="28">
        <v>3.495072</v>
      </c>
      <c r="Y1488" s="28">
        <v>12.569586579999999</v>
      </c>
      <c r="Z1488" s="28">
        <v>0.57000700000000004</v>
      </c>
      <c r="AA1488" s="28">
        <v>64.279860639999995</v>
      </c>
      <c r="AB1488" s="28">
        <v>26.588318310000002</v>
      </c>
      <c r="AC1488" s="28">
        <v>0</v>
      </c>
      <c r="AD1488" s="28">
        <v>0</v>
      </c>
      <c r="AE1488" s="28">
        <v>0</v>
      </c>
      <c r="AF1488" s="28">
        <v>0</v>
      </c>
      <c r="AG1488" s="28">
        <v>0</v>
      </c>
      <c r="AH1488" s="28">
        <v>0</v>
      </c>
      <c r="AI1488" s="28">
        <v>0</v>
      </c>
      <c r="AJ1488" s="28">
        <v>0</v>
      </c>
      <c r="AK1488" s="28">
        <v>0</v>
      </c>
      <c r="AL1488" s="28">
        <v>11.047665720000001</v>
      </c>
      <c r="AM1488" s="28">
        <v>11.047665720000001</v>
      </c>
      <c r="AN1488" s="28">
        <v>0</v>
      </c>
      <c r="AO1488" s="28">
        <v>0</v>
      </c>
      <c r="AP1488" s="28">
        <v>5.6886800400000004</v>
      </c>
      <c r="AQ1488" s="28">
        <v>5.6886800400000004</v>
      </c>
      <c r="AR1488" s="28">
        <v>0</v>
      </c>
      <c r="AS1488" s="28">
        <v>0</v>
      </c>
      <c r="AT1488" s="28">
        <v>16.736345760000003</v>
      </c>
      <c r="AU1488" s="28">
        <v>9.851972550000001</v>
      </c>
      <c r="AV1488" s="28">
        <v>16.703957540000001</v>
      </c>
      <c r="AW1488" s="28">
        <v>26.55593009</v>
      </c>
      <c r="AX1488" s="28">
        <v>1.05376062</v>
      </c>
      <c r="AY1488" s="28">
        <v>8.9694425199999994</v>
      </c>
      <c r="AZ1488" s="28">
        <v>16.532726950000001</v>
      </c>
    </row>
    <row r="1489" spans="2:52" x14ac:dyDescent="0.25">
      <c r="B1489" s="15" t="s">
        <v>1186</v>
      </c>
      <c r="C1489" s="28">
        <v>54.018155440000008</v>
      </c>
      <c r="D1489" s="28">
        <v>12.28082539</v>
      </c>
      <c r="E1489" s="28">
        <v>3.5763716299999997</v>
      </c>
      <c r="F1489" s="28">
        <v>7.5235656999999998</v>
      </c>
      <c r="G1489" s="28">
        <v>1.18088806</v>
      </c>
      <c r="H1489" s="28">
        <v>41.737330050000004</v>
      </c>
      <c r="I1489" s="28">
        <v>7.05303842</v>
      </c>
      <c r="J1489" s="28">
        <v>3.3156395000000001</v>
      </c>
      <c r="K1489" s="28">
        <v>28.964403780000001</v>
      </c>
      <c r="L1489" s="28">
        <v>2.40424835</v>
      </c>
      <c r="M1489" s="28">
        <v>177.81012193000001</v>
      </c>
      <c r="N1489" s="28">
        <v>177.78597600000001</v>
      </c>
      <c r="O1489" s="28">
        <v>2.4145929999999999E-2</v>
      </c>
      <c r="P1489" s="28">
        <v>0</v>
      </c>
      <c r="Q1489" s="28">
        <v>0</v>
      </c>
      <c r="R1489" s="28">
        <v>231.82827737</v>
      </c>
      <c r="S1489" s="28">
        <v>67.464183290000008</v>
      </c>
      <c r="T1489" s="28">
        <v>1.64626293</v>
      </c>
      <c r="U1489" s="28">
        <v>13.685558480000001</v>
      </c>
      <c r="V1489" s="28">
        <v>0</v>
      </c>
      <c r="W1489" s="28">
        <v>0</v>
      </c>
      <c r="X1489" s="28">
        <v>4.9444414400000003</v>
      </c>
      <c r="Y1489" s="28">
        <v>36.18782169</v>
      </c>
      <c r="Z1489" s="28">
        <v>2.4435152900000001</v>
      </c>
      <c r="AA1489" s="28">
        <v>126.37178312000002</v>
      </c>
      <c r="AB1489" s="28">
        <v>105.45649425000001</v>
      </c>
      <c r="AC1489" s="28">
        <v>0</v>
      </c>
      <c r="AD1489" s="28">
        <v>0</v>
      </c>
      <c r="AE1489" s="28">
        <v>0</v>
      </c>
      <c r="AF1489" s="28">
        <v>0</v>
      </c>
      <c r="AG1489" s="28">
        <v>0</v>
      </c>
      <c r="AH1489" s="28">
        <v>0</v>
      </c>
      <c r="AI1489" s="28">
        <v>0</v>
      </c>
      <c r="AJ1489" s="28">
        <v>0</v>
      </c>
      <c r="AK1489" s="28">
        <v>0</v>
      </c>
      <c r="AL1489" s="28">
        <v>15.069360550000001</v>
      </c>
      <c r="AM1489" s="28">
        <v>15.069360550000001</v>
      </c>
      <c r="AN1489" s="28">
        <v>0</v>
      </c>
      <c r="AO1489" s="28">
        <v>0</v>
      </c>
      <c r="AP1489" s="28">
        <v>4.3079765300000004</v>
      </c>
      <c r="AQ1489" s="28">
        <v>4.3079765300000004</v>
      </c>
      <c r="AR1489" s="28">
        <v>0</v>
      </c>
      <c r="AS1489" s="28">
        <v>0</v>
      </c>
      <c r="AT1489" s="28">
        <v>19.37733708</v>
      </c>
      <c r="AU1489" s="28">
        <v>86.079157170000002</v>
      </c>
      <c r="AV1489" s="28">
        <v>46.198147979999995</v>
      </c>
      <c r="AW1489" s="28">
        <v>132.27730514999999</v>
      </c>
      <c r="AX1489" s="28">
        <v>1.6211900100000001</v>
      </c>
      <c r="AY1489" s="28">
        <v>0</v>
      </c>
      <c r="AZ1489" s="28">
        <v>130.65611514</v>
      </c>
    </row>
    <row r="1490" spans="2:52" x14ac:dyDescent="0.25">
      <c r="B1490" s="15" t="s">
        <v>1187</v>
      </c>
      <c r="C1490" s="28">
        <v>25.144931190000001</v>
      </c>
      <c r="D1490" s="28">
        <v>5.0779147299999998</v>
      </c>
      <c r="E1490" s="28">
        <v>1.8467504099999998</v>
      </c>
      <c r="F1490" s="28">
        <v>2.68859768</v>
      </c>
      <c r="G1490" s="28">
        <v>0.54256663999999999</v>
      </c>
      <c r="H1490" s="28">
        <v>20.067016460000001</v>
      </c>
      <c r="I1490" s="28">
        <v>1.6493283700000001</v>
      </c>
      <c r="J1490" s="28">
        <v>4.3343850000000002</v>
      </c>
      <c r="K1490" s="28">
        <v>12.139206830000001</v>
      </c>
      <c r="L1490" s="28">
        <v>1.94409626</v>
      </c>
      <c r="M1490" s="28">
        <v>84.753676159999998</v>
      </c>
      <c r="N1490" s="28">
        <v>83.250743999999997</v>
      </c>
      <c r="O1490" s="28">
        <v>0</v>
      </c>
      <c r="P1490" s="28">
        <v>1.5029321599999999</v>
      </c>
      <c r="Q1490" s="28">
        <v>0</v>
      </c>
      <c r="R1490" s="28">
        <v>109.89860734999999</v>
      </c>
      <c r="S1490" s="28">
        <v>60.431130329999995</v>
      </c>
      <c r="T1490" s="28">
        <v>0.97624158999999999</v>
      </c>
      <c r="U1490" s="28">
        <v>9.908887570000001</v>
      </c>
      <c r="V1490" s="28">
        <v>0</v>
      </c>
      <c r="W1490" s="28">
        <v>0</v>
      </c>
      <c r="X1490" s="28">
        <v>5.99564217</v>
      </c>
      <c r="Y1490" s="28">
        <v>12.19944842</v>
      </c>
      <c r="Z1490" s="28">
        <v>0</v>
      </c>
      <c r="AA1490" s="28">
        <v>89.511350080000014</v>
      </c>
      <c r="AB1490" s="28">
        <v>20.387257270000003</v>
      </c>
      <c r="AC1490" s="28">
        <v>0</v>
      </c>
      <c r="AD1490" s="28">
        <v>0</v>
      </c>
      <c r="AE1490" s="28">
        <v>0</v>
      </c>
      <c r="AF1490" s="28">
        <v>0</v>
      </c>
      <c r="AG1490" s="28">
        <v>0</v>
      </c>
      <c r="AH1490" s="28">
        <v>0</v>
      </c>
      <c r="AI1490" s="28">
        <v>0</v>
      </c>
      <c r="AJ1490" s="28">
        <v>8.0571899999999988E-2</v>
      </c>
      <c r="AK1490" s="28">
        <v>8.0571899999999988E-2</v>
      </c>
      <c r="AL1490" s="28">
        <v>1.32609402</v>
      </c>
      <c r="AM1490" s="28">
        <v>1.32609402</v>
      </c>
      <c r="AN1490" s="28">
        <v>0</v>
      </c>
      <c r="AO1490" s="28">
        <v>0</v>
      </c>
      <c r="AP1490" s="28">
        <v>4.4131215800000003</v>
      </c>
      <c r="AQ1490" s="28">
        <v>4.4131215800000003</v>
      </c>
      <c r="AR1490" s="28">
        <v>0</v>
      </c>
      <c r="AS1490" s="28">
        <v>0</v>
      </c>
      <c r="AT1490" s="28">
        <v>5.7392155999999996</v>
      </c>
      <c r="AU1490" s="28">
        <v>14.728613569999998</v>
      </c>
      <c r="AV1490" s="28">
        <v>20.13444058</v>
      </c>
      <c r="AW1490" s="28">
        <v>34.863054149999996</v>
      </c>
      <c r="AX1490" s="28">
        <v>4.4757914100000002</v>
      </c>
      <c r="AY1490" s="28">
        <v>8.2372698499999988</v>
      </c>
      <c r="AZ1490" s="28">
        <v>22.14999289</v>
      </c>
    </row>
    <row r="1491" spans="2:52" x14ac:dyDescent="0.25">
      <c r="B1491" s="15" t="s">
        <v>1188</v>
      </c>
      <c r="C1491" s="28">
        <v>77.688268809999997</v>
      </c>
      <c r="D1491" s="28">
        <v>25.16570127</v>
      </c>
      <c r="E1491" s="28">
        <v>5.9255235600000002</v>
      </c>
      <c r="F1491" s="28">
        <v>17.780087050000002</v>
      </c>
      <c r="G1491" s="28">
        <v>1.4600906599999999</v>
      </c>
      <c r="H1491" s="28">
        <v>52.522567539999997</v>
      </c>
      <c r="I1491" s="28">
        <v>8.0950788399999993</v>
      </c>
      <c r="J1491" s="28">
        <v>6.3095544700000001</v>
      </c>
      <c r="K1491" s="28">
        <v>37.576778470000001</v>
      </c>
      <c r="L1491" s="28">
        <v>0.54115575999999999</v>
      </c>
      <c r="M1491" s="28">
        <v>120.09519862000001</v>
      </c>
      <c r="N1491" s="28">
        <v>119.317896</v>
      </c>
      <c r="O1491" s="28">
        <v>0.77730261999999994</v>
      </c>
      <c r="P1491" s="28">
        <v>0</v>
      </c>
      <c r="Q1491" s="28">
        <v>0</v>
      </c>
      <c r="R1491" s="28">
        <v>197.78346743</v>
      </c>
      <c r="S1491" s="28">
        <v>90.13524176</v>
      </c>
      <c r="T1491" s="28">
        <v>2.3116019300000001</v>
      </c>
      <c r="U1491" s="28">
        <v>13.976187579999999</v>
      </c>
      <c r="V1491" s="28">
        <v>0</v>
      </c>
      <c r="W1491" s="28">
        <v>0</v>
      </c>
      <c r="X1491" s="28">
        <v>13.34709657</v>
      </c>
      <c r="Y1491" s="28">
        <v>51.922376119999996</v>
      </c>
      <c r="Z1491" s="28">
        <v>0</v>
      </c>
      <c r="AA1491" s="28">
        <v>171.69250396000001</v>
      </c>
      <c r="AB1491" s="28">
        <v>26.090963469999998</v>
      </c>
      <c r="AC1491" s="28">
        <v>0</v>
      </c>
      <c r="AD1491" s="28">
        <v>0</v>
      </c>
      <c r="AE1491" s="28">
        <v>0</v>
      </c>
      <c r="AF1491" s="28">
        <v>0</v>
      </c>
      <c r="AG1491" s="28">
        <v>7.9459840000000002</v>
      </c>
      <c r="AH1491" s="28">
        <v>7.9459840000000002</v>
      </c>
      <c r="AI1491" s="28">
        <v>0</v>
      </c>
      <c r="AJ1491" s="28">
        <v>6.7100008099999995</v>
      </c>
      <c r="AK1491" s="28">
        <v>14.655984809999998</v>
      </c>
      <c r="AL1491" s="28">
        <v>8.7767497099999989</v>
      </c>
      <c r="AM1491" s="28">
        <v>8.7767497099999989</v>
      </c>
      <c r="AN1491" s="28">
        <v>0</v>
      </c>
      <c r="AO1491" s="28">
        <v>0</v>
      </c>
      <c r="AP1491" s="28">
        <v>13.69746402</v>
      </c>
      <c r="AQ1491" s="28">
        <v>13.69746402</v>
      </c>
      <c r="AR1491" s="28">
        <v>0</v>
      </c>
      <c r="AS1491" s="28">
        <v>0</v>
      </c>
      <c r="AT1491" s="28">
        <v>22.474213729999995</v>
      </c>
      <c r="AU1491" s="28">
        <v>18.272734549999999</v>
      </c>
      <c r="AV1491" s="28">
        <v>61.196928230000005</v>
      </c>
      <c r="AW1491" s="28">
        <v>79.469662780000007</v>
      </c>
      <c r="AX1491" s="28">
        <v>14.24891214</v>
      </c>
      <c r="AY1491" s="28">
        <v>3.8434618399999998</v>
      </c>
      <c r="AZ1491" s="28">
        <v>61.377288800000002</v>
      </c>
    </row>
    <row r="1492" spans="2:52" x14ac:dyDescent="0.25">
      <c r="B1492" s="15" t="s">
        <v>1189</v>
      </c>
      <c r="C1492" s="28">
        <v>9.1083220199999992</v>
      </c>
      <c r="D1492" s="28">
        <v>4.1076416299999998</v>
      </c>
      <c r="E1492" s="28">
        <v>1.5793980000000001</v>
      </c>
      <c r="F1492" s="28">
        <v>2.01930063</v>
      </c>
      <c r="G1492" s="28">
        <v>0.50894300000000003</v>
      </c>
      <c r="H1492" s="28">
        <v>5.0006803899999994</v>
      </c>
      <c r="I1492" s="28">
        <v>1.6463589999999999</v>
      </c>
      <c r="J1492" s="28">
        <v>0.893482</v>
      </c>
      <c r="K1492" s="28">
        <v>1.5423404599999999</v>
      </c>
      <c r="L1492" s="28">
        <v>0.91849893000000005</v>
      </c>
      <c r="M1492" s="28">
        <v>123.41710841</v>
      </c>
      <c r="N1492" s="28">
        <v>123.13806</v>
      </c>
      <c r="O1492" s="28">
        <v>0</v>
      </c>
      <c r="P1492" s="28">
        <v>0</v>
      </c>
      <c r="Q1492" s="28">
        <v>0.27904840999999997</v>
      </c>
      <c r="R1492" s="28">
        <v>132.52543043</v>
      </c>
      <c r="S1492" s="28">
        <v>77.372410209999998</v>
      </c>
      <c r="T1492" s="28">
        <v>0.80359156999999992</v>
      </c>
      <c r="U1492" s="28">
        <v>9.5636755999999998</v>
      </c>
      <c r="V1492" s="28">
        <v>0</v>
      </c>
      <c r="W1492" s="28">
        <v>7.5982499999999994E-2</v>
      </c>
      <c r="X1492" s="28">
        <v>2.4687009799999999</v>
      </c>
      <c r="Y1492" s="28">
        <v>16.810278710000002</v>
      </c>
      <c r="Z1492" s="28">
        <v>0</v>
      </c>
      <c r="AA1492" s="28">
        <v>107.09463957</v>
      </c>
      <c r="AB1492" s="28">
        <v>25.430790859999998</v>
      </c>
      <c r="AC1492" s="28">
        <v>0</v>
      </c>
      <c r="AD1492" s="28">
        <v>0</v>
      </c>
      <c r="AE1492" s="28">
        <v>0</v>
      </c>
      <c r="AF1492" s="28">
        <v>0</v>
      </c>
      <c r="AG1492" s="28">
        <v>0</v>
      </c>
      <c r="AH1492" s="28">
        <v>0</v>
      </c>
      <c r="AI1492" s="28">
        <v>0</v>
      </c>
      <c r="AJ1492" s="28">
        <v>0</v>
      </c>
      <c r="AK1492" s="28">
        <v>0</v>
      </c>
      <c r="AL1492" s="28">
        <v>5.7819573600000007</v>
      </c>
      <c r="AM1492" s="28">
        <v>5.7819573600000007</v>
      </c>
      <c r="AN1492" s="28">
        <v>0</v>
      </c>
      <c r="AO1492" s="28">
        <v>0</v>
      </c>
      <c r="AP1492" s="28">
        <v>6.9040810099999996</v>
      </c>
      <c r="AQ1492" s="28">
        <v>6.9040810099999996</v>
      </c>
      <c r="AR1492" s="28">
        <v>0</v>
      </c>
      <c r="AS1492" s="28">
        <v>0</v>
      </c>
      <c r="AT1492" s="28">
        <v>12.68603837</v>
      </c>
      <c r="AU1492" s="28">
        <v>12.74475249</v>
      </c>
      <c r="AV1492" s="28">
        <v>36.627996000000003</v>
      </c>
      <c r="AW1492" s="28">
        <v>49.372748489999999</v>
      </c>
      <c r="AX1492" s="28">
        <v>8.9227308399999998</v>
      </c>
      <c r="AY1492" s="28">
        <v>1.6141314</v>
      </c>
      <c r="AZ1492" s="28">
        <v>38.835886250000001</v>
      </c>
    </row>
    <row r="1493" spans="2:52" x14ac:dyDescent="0.25">
      <c r="B1493" s="15" t="s">
        <v>1190</v>
      </c>
      <c r="C1493" s="28">
        <v>34.304937650000006</v>
      </c>
      <c r="D1493" s="28">
        <v>10.580596910000001</v>
      </c>
      <c r="E1493" s="28">
        <v>4.25251994</v>
      </c>
      <c r="F1493" s="28">
        <v>4.7457115300000003</v>
      </c>
      <c r="G1493" s="28">
        <v>1.58236544</v>
      </c>
      <c r="H1493" s="28">
        <v>23.724340740000002</v>
      </c>
      <c r="I1493" s="28">
        <v>2.1886141400000003</v>
      </c>
      <c r="J1493" s="28">
        <v>3.06569571</v>
      </c>
      <c r="K1493" s="28">
        <v>16.475664470000002</v>
      </c>
      <c r="L1493" s="28">
        <v>1.99436642</v>
      </c>
      <c r="M1493" s="28">
        <v>155.67279409</v>
      </c>
      <c r="N1493" s="28">
        <v>153.910212</v>
      </c>
      <c r="O1493" s="28">
        <v>1.2582090000000001E-2</v>
      </c>
      <c r="P1493" s="28">
        <v>1.75</v>
      </c>
      <c r="Q1493" s="28">
        <v>0</v>
      </c>
      <c r="R1493" s="28">
        <v>189.97773174</v>
      </c>
      <c r="S1493" s="28">
        <v>99.309339370000004</v>
      </c>
      <c r="T1493" s="28">
        <v>2.35099101</v>
      </c>
      <c r="U1493" s="28">
        <v>7.9095060500000001</v>
      </c>
      <c r="V1493" s="28">
        <v>0</v>
      </c>
      <c r="W1493" s="28">
        <v>0</v>
      </c>
      <c r="X1493" s="28">
        <v>13.66365828</v>
      </c>
      <c r="Y1493" s="28">
        <v>26.18717148</v>
      </c>
      <c r="Z1493" s="28">
        <v>0</v>
      </c>
      <c r="AA1493" s="28">
        <v>149.42066618999999</v>
      </c>
      <c r="AB1493" s="28">
        <v>40.557065549999997</v>
      </c>
      <c r="AC1493" s="28">
        <v>0</v>
      </c>
      <c r="AD1493" s="28">
        <v>0</v>
      </c>
      <c r="AE1493" s="28">
        <v>0</v>
      </c>
      <c r="AF1493" s="28">
        <v>0</v>
      </c>
      <c r="AG1493" s="28">
        <v>0</v>
      </c>
      <c r="AH1493" s="28">
        <v>0</v>
      </c>
      <c r="AI1493" s="28">
        <v>0</v>
      </c>
      <c r="AJ1493" s="28">
        <v>0</v>
      </c>
      <c r="AK1493" s="28">
        <v>0</v>
      </c>
      <c r="AL1493" s="28">
        <v>18.55440364</v>
      </c>
      <c r="AM1493" s="28">
        <v>18.55440364</v>
      </c>
      <c r="AN1493" s="28">
        <v>0</v>
      </c>
      <c r="AO1493" s="28">
        <v>0</v>
      </c>
      <c r="AP1493" s="28">
        <v>7.2266917499999996</v>
      </c>
      <c r="AQ1493" s="28">
        <v>7.2266917499999996</v>
      </c>
      <c r="AR1493" s="28">
        <v>0</v>
      </c>
      <c r="AS1493" s="28">
        <v>0</v>
      </c>
      <c r="AT1493" s="28">
        <v>25.781095390000001</v>
      </c>
      <c r="AU1493" s="28">
        <v>14.77597016</v>
      </c>
      <c r="AV1493" s="28">
        <v>26.477699300000001</v>
      </c>
      <c r="AW1493" s="28">
        <v>41.253669459999998</v>
      </c>
      <c r="AX1493" s="28">
        <v>8.2503697500000008</v>
      </c>
      <c r="AY1493" s="28">
        <v>4.6330944800000005</v>
      </c>
      <c r="AZ1493" s="28">
        <v>28.370205229999996</v>
      </c>
    </row>
    <row r="1494" spans="2:52" x14ac:dyDescent="0.25">
      <c r="B1494" s="25" t="s">
        <v>1582</v>
      </c>
      <c r="C1494" s="26">
        <f t="shared" ref="C1494:AZ1494" si="89">SUM(C1483:C1493)</f>
        <v>374.87762169000001</v>
      </c>
      <c r="D1494" s="26">
        <f t="shared" si="89"/>
        <v>143.07192957999999</v>
      </c>
      <c r="E1494" s="26">
        <f t="shared" si="89"/>
        <v>39.481153149999997</v>
      </c>
      <c r="F1494" s="26">
        <f t="shared" si="89"/>
        <v>93.64314684</v>
      </c>
      <c r="G1494" s="26">
        <f t="shared" si="89"/>
        <v>9.94762959</v>
      </c>
      <c r="H1494" s="26">
        <f t="shared" si="89"/>
        <v>231.80569211</v>
      </c>
      <c r="I1494" s="26">
        <f t="shared" si="89"/>
        <v>39.70160769999999</v>
      </c>
      <c r="J1494" s="26">
        <f t="shared" si="89"/>
        <v>40.0597779</v>
      </c>
      <c r="K1494" s="26">
        <f t="shared" si="89"/>
        <v>140.98504586000001</v>
      </c>
      <c r="L1494" s="26">
        <f t="shared" si="89"/>
        <v>11.059260650000001</v>
      </c>
      <c r="M1494" s="26">
        <f t="shared" si="89"/>
        <v>1378.1905944500002</v>
      </c>
      <c r="N1494" s="26">
        <f t="shared" si="89"/>
        <v>1370.8177389999998</v>
      </c>
      <c r="O1494" s="26">
        <f t="shared" si="89"/>
        <v>2.1953161899999998</v>
      </c>
      <c r="P1494" s="26">
        <f t="shared" si="89"/>
        <v>4.0723408499999998</v>
      </c>
      <c r="Q1494" s="26">
        <f t="shared" si="89"/>
        <v>1.1051984100000001</v>
      </c>
      <c r="R1494" s="26">
        <f t="shared" si="89"/>
        <v>1753.06821614</v>
      </c>
      <c r="S1494" s="26">
        <f t="shared" si="89"/>
        <v>845.98810295999999</v>
      </c>
      <c r="T1494" s="26">
        <f t="shared" si="89"/>
        <v>18.516094220000003</v>
      </c>
      <c r="U1494" s="26">
        <f t="shared" si="89"/>
        <v>105.32016654</v>
      </c>
      <c r="V1494" s="26">
        <f t="shared" si="89"/>
        <v>1.1088999199999998</v>
      </c>
      <c r="W1494" s="26">
        <f t="shared" si="89"/>
        <v>1.08864669</v>
      </c>
      <c r="X1494" s="26">
        <f t="shared" si="89"/>
        <v>85.713769139999982</v>
      </c>
      <c r="Y1494" s="26">
        <f t="shared" si="89"/>
        <v>256.80532664999998</v>
      </c>
      <c r="Z1494" s="26">
        <f t="shared" si="89"/>
        <v>11.206421250000002</v>
      </c>
      <c r="AA1494" s="26">
        <f t="shared" si="89"/>
        <v>1325.7474273700002</v>
      </c>
      <c r="AB1494" s="26">
        <f t="shared" si="89"/>
        <v>427.32078877000009</v>
      </c>
      <c r="AC1494" s="26">
        <f t="shared" si="89"/>
        <v>0</v>
      </c>
      <c r="AD1494" s="26">
        <f t="shared" si="89"/>
        <v>0</v>
      </c>
      <c r="AE1494" s="26">
        <f t="shared" si="89"/>
        <v>0</v>
      </c>
      <c r="AF1494" s="26">
        <f t="shared" si="89"/>
        <v>0</v>
      </c>
      <c r="AG1494" s="26">
        <f t="shared" si="89"/>
        <v>7.9459840000000002</v>
      </c>
      <c r="AH1494" s="26">
        <f t="shared" si="89"/>
        <v>7.9459840000000002</v>
      </c>
      <c r="AI1494" s="26">
        <f t="shared" si="89"/>
        <v>0</v>
      </c>
      <c r="AJ1494" s="26">
        <f t="shared" si="89"/>
        <v>9.1451960899999989</v>
      </c>
      <c r="AK1494" s="26">
        <f t="shared" si="89"/>
        <v>17.091180089999998</v>
      </c>
      <c r="AL1494" s="26">
        <f t="shared" si="89"/>
        <v>94.780844680000016</v>
      </c>
      <c r="AM1494" s="26">
        <f t="shared" si="89"/>
        <v>94.780844680000016</v>
      </c>
      <c r="AN1494" s="26">
        <f t="shared" si="89"/>
        <v>0</v>
      </c>
      <c r="AO1494" s="26">
        <f t="shared" si="89"/>
        <v>0</v>
      </c>
      <c r="AP1494" s="26">
        <f t="shared" si="89"/>
        <v>80.185957880000004</v>
      </c>
      <c r="AQ1494" s="26">
        <f t="shared" si="89"/>
        <v>80.185957880000004</v>
      </c>
      <c r="AR1494" s="26">
        <f t="shared" si="89"/>
        <v>0</v>
      </c>
      <c r="AS1494" s="26">
        <f t="shared" si="89"/>
        <v>9.1898772400000013</v>
      </c>
      <c r="AT1494" s="26">
        <f t="shared" si="89"/>
        <v>184.15667980000001</v>
      </c>
      <c r="AU1494" s="26">
        <f t="shared" si="89"/>
        <v>260.25528906</v>
      </c>
      <c r="AV1494" s="26">
        <f t="shared" si="89"/>
        <v>311.32269065999998</v>
      </c>
      <c r="AW1494" s="26">
        <f t="shared" si="89"/>
        <v>571.57797972000003</v>
      </c>
      <c r="AX1494" s="26">
        <f t="shared" si="89"/>
        <v>73.106598140000003</v>
      </c>
      <c r="AY1494" s="26">
        <f t="shared" si="89"/>
        <v>41.872570100000004</v>
      </c>
      <c r="AZ1494" s="26">
        <f t="shared" si="89"/>
        <v>456.59881148000005</v>
      </c>
    </row>
    <row r="1495" spans="2:52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</row>
    <row r="1496" spans="2:52" x14ac:dyDescent="0.25">
      <c r="B1496" s="14" t="s">
        <v>1151</v>
      </c>
    </row>
    <row r="1497" spans="2:52" x14ac:dyDescent="0.25">
      <c r="B1497" s="15" t="s">
        <v>1162</v>
      </c>
      <c r="C1497" s="28">
        <v>27.082807439999996</v>
      </c>
      <c r="D1497" s="28">
        <v>7.8615849000000004</v>
      </c>
      <c r="E1497" s="28">
        <v>5.4754935400000004</v>
      </c>
      <c r="F1497" s="28">
        <v>1.7380161599999999</v>
      </c>
      <c r="G1497" s="28">
        <v>0.64807519999999996</v>
      </c>
      <c r="H1497" s="28">
        <v>19.221222539999999</v>
      </c>
      <c r="I1497" s="28">
        <v>1.9749520300000001</v>
      </c>
      <c r="J1497" s="28">
        <v>1.4470125700000001</v>
      </c>
      <c r="K1497" s="28">
        <v>4.1496173599999997</v>
      </c>
      <c r="L1497" s="28">
        <v>11.64964058</v>
      </c>
      <c r="M1497" s="28">
        <v>112.47624592</v>
      </c>
      <c r="N1497" s="28">
        <v>107.395844</v>
      </c>
      <c r="O1497" s="28">
        <v>5.2355500000000003E-3</v>
      </c>
      <c r="P1497" s="28">
        <v>0</v>
      </c>
      <c r="Q1497" s="28">
        <v>5.0751663699999998</v>
      </c>
      <c r="R1497" s="28">
        <v>139.55905336000001</v>
      </c>
      <c r="S1497" s="28">
        <v>78.701738769999992</v>
      </c>
      <c r="T1497" s="28">
        <v>1.1976603400000001</v>
      </c>
      <c r="U1497" s="28">
        <v>7.9261419400000008</v>
      </c>
      <c r="V1497" s="28">
        <v>0</v>
      </c>
      <c r="W1497" s="28">
        <v>0</v>
      </c>
      <c r="X1497" s="28">
        <v>6.4932377400000005</v>
      </c>
      <c r="Y1497" s="28">
        <v>12.163998560000001</v>
      </c>
      <c r="Z1497" s="28">
        <v>2.07326174</v>
      </c>
      <c r="AA1497" s="28">
        <v>108.55603908999998</v>
      </c>
      <c r="AB1497" s="28">
        <v>31.003014270000001</v>
      </c>
      <c r="AC1497" s="28">
        <v>0</v>
      </c>
      <c r="AD1497" s="28">
        <v>0</v>
      </c>
      <c r="AE1497" s="28">
        <v>0</v>
      </c>
      <c r="AF1497" s="28">
        <v>0</v>
      </c>
      <c r="AG1497" s="28">
        <v>0</v>
      </c>
      <c r="AH1497" s="28">
        <v>0</v>
      </c>
      <c r="AI1497" s="28">
        <v>0</v>
      </c>
      <c r="AJ1497" s="28">
        <v>0</v>
      </c>
      <c r="AK1497" s="28">
        <v>0</v>
      </c>
      <c r="AL1497" s="28">
        <v>5.6484001100000008</v>
      </c>
      <c r="AM1497" s="28">
        <v>5.6484001100000008</v>
      </c>
      <c r="AN1497" s="28">
        <v>0</v>
      </c>
      <c r="AO1497" s="28">
        <v>0</v>
      </c>
      <c r="AP1497" s="28">
        <v>9.1777215399999985</v>
      </c>
      <c r="AQ1497" s="28">
        <v>9.1777215399999985</v>
      </c>
      <c r="AR1497" s="28">
        <v>0</v>
      </c>
      <c r="AS1497" s="28">
        <v>0.25533426999999997</v>
      </c>
      <c r="AT1497" s="28">
        <v>15.081455919999998</v>
      </c>
      <c r="AU1497" s="28">
        <v>15.92155835</v>
      </c>
      <c r="AV1497" s="28">
        <v>25.762445189999998</v>
      </c>
      <c r="AW1497" s="28">
        <v>41.684003539999999</v>
      </c>
      <c r="AX1497" s="28">
        <v>0.61234445999999998</v>
      </c>
      <c r="AY1497" s="28">
        <v>5.8062015000000002</v>
      </c>
      <c r="AZ1497" s="28">
        <v>35.265457579999996</v>
      </c>
    </row>
    <row r="1498" spans="2:52" x14ac:dyDescent="0.25">
      <c r="B1498" s="15" t="s">
        <v>1166</v>
      </c>
      <c r="C1498" s="28">
        <v>14.25487938</v>
      </c>
      <c r="D1498" s="28">
        <v>9.2496293200000004</v>
      </c>
      <c r="E1498" s="28">
        <v>5.6188545999999997</v>
      </c>
      <c r="F1498" s="28">
        <v>3.4093034900000001</v>
      </c>
      <c r="G1498" s="28">
        <v>0.22147123000000002</v>
      </c>
      <c r="H1498" s="28">
        <v>5.0052500600000007</v>
      </c>
      <c r="I1498" s="28">
        <v>1.7272955000000001</v>
      </c>
      <c r="J1498" s="28">
        <v>1.67936332</v>
      </c>
      <c r="K1498" s="28">
        <v>1.13798255</v>
      </c>
      <c r="L1498" s="28">
        <v>0.46060868999999999</v>
      </c>
      <c r="M1498" s="28">
        <v>57.18165261</v>
      </c>
      <c r="N1498" s="28">
        <v>57.173830000000002</v>
      </c>
      <c r="O1498" s="28">
        <v>7.8226099999999989E-3</v>
      </c>
      <c r="P1498" s="28">
        <v>0</v>
      </c>
      <c r="Q1498" s="28">
        <v>0</v>
      </c>
      <c r="R1498" s="28">
        <v>71.436531989999992</v>
      </c>
      <c r="S1498" s="28">
        <v>36.775954110000001</v>
      </c>
      <c r="T1498" s="28">
        <v>1.6571307800000001</v>
      </c>
      <c r="U1498" s="28">
        <v>4.4190553399999999</v>
      </c>
      <c r="V1498" s="28">
        <v>6.4246150000000002E-2</v>
      </c>
      <c r="W1498" s="28">
        <v>6.6707050000000004E-2</v>
      </c>
      <c r="X1498" s="28">
        <v>3.6974371800000001</v>
      </c>
      <c r="Y1498" s="28">
        <v>5.6657389500000006</v>
      </c>
      <c r="Z1498" s="28">
        <v>0.24292241000000001</v>
      </c>
      <c r="AA1498" s="28">
        <v>52.589191970000002</v>
      </c>
      <c r="AB1498" s="28">
        <v>18.847340020000001</v>
      </c>
      <c r="AC1498" s="28">
        <v>0</v>
      </c>
      <c r="AD1498" s="28">
        <v>0</v>
      </c>
      <c r="AE1498" s="28">
        <v>0</v>
      </c>
      <c r="AF1498" s="28">
        <v>0</v>
      </c>
      <c r="AG1498" s="28">
        <v>0.8175</v>
      </c>
      <c r="AH1498" s="28">
        <v>0.8175</v>
      </c>
      <c r="AI1498" s="28">
        <v>0</v>
      </c>
      <c r="AJ1498" s="28">
        <v>0.81203683999999998</v>
      </c>
      <c r="AK1498" s="28">
        <v>1.6295368399999999</v>
      </c>
      <c r="AL1498" s="28">
        <v>3.9703141099999999</v>
      </c>
      <c r="AM1498" s="28">
        <v>3.9703141099999999</v>
      </c>
      <c r="AN1498" s="28">
        <v>0</v>
      </c>
      <c r="AO1498" s="28">
        <v>0</v>
      </c>
      <c r="AP1498" s="28">
        <v>2.2489851199999999</v>
      </c>
      <c r="AQ1498" s="28">
        <v>2.2489851199999999</v>
      </c>
      <c r="AR1498" s="28">
        <v>0</v>
      </c>
      <c r="AS1498" s="28">
        <v>0.33810393999999999</v>
      </c>
      <c r="AT1498" s="28">
        <v>6.5574031700000006</v>
      </c>
      <c r="AU1498" s="28">
        <v>13.919473690000002</v>
      </c>
      <c r="AV1498" s="28">
        <v>14.610256880000001</v>
      </c>
      <c r="AW1498" s="28">
        <v>28.529730570000002</v>
      </c>
      <c r="AX1498" s="28">
        <v>3.6943026799999998</v>
      </c>
      <c r="AY1498" s="28">
        <v>2.7197873299999999</v>
      </c>
      <c r="AZ1498" s="28">
        <v>22.115640559999999</v>
      </c>
    </row>
    <row r="1499" spans="2:52" x14ac:dyDescent="0.25">
      <c r="B1499" s="15" t="s">
        <v>731</v>
      </c>
      <c r="C1499" s="28">
        <v>40.245570739999998</v>
      </c>
      <c r="D1499" s="28">
        <v>23.983885969999999</v>
      </c>
      <c r="E1499" s="28">
        <v>11.2723827</v>
      </c>
      <c r="F1499" s="28">
        <v>11.14974904</v>
      </c>
      <c r="G1499" s="28">
        <v>1.56175423</v>
      </c>
      <c r="H1499" s="28">
        <v>16.261684769999999</v>
      </c>
      <c r="I1499" s="28">
        <v>3.2761574700000002</v>
      </c>
      <c r="J1499" s="28">
        <v>8.2732295100000002</v>
      </c>
      <c r="K1499" s="28">
        <v>4.4418958799999997</v>
      </c>
      <c r="L1499" s="28">
        <v>0.27040190999999997</v>
      </c>
      <c r="M1499" s="28">
        <v>132.42887174000001</v>
      </c>
      <c r="N1499" s="28">
        <v>108.65388</v>
      </c>
      <c r="O1499" s="28">
        <v>0</v>
      </c>
      <c r="P1499" s="28">
        <v>18.222806070000001</v>
      </c>
      <c r="Q1499" s="28">
        <v>5.5521856700000001</v>
      </c>
      <c r="R1499" s="28">
        <v>172.67444247999998</v>
      </c>
      <c r="S1499" s="28">
        <v>80.003561059999996</v>
      </c>
      <c r="T1499" s="28">
        <v>7.2852918799999999</v>
      </c>
      <c r="U1499" s="28">
        <v>8.3917293699999984</v>
      </c>
      <c r="V1499" s="28">
        <v>1.576485E-2</v>
      </c>
      <c r="W1499" s="28">
        <v>1.14299116</v>
      </c>
      <c r="X1499" s="28">
        <v>3.9345349399999998</v>
      </c>
      <c r="Y1499" s="28">
        <v>19.7029478</v>
      </c>
      <c r="Z1499" s="28">
        <v>4.99772646</v>
      </c>
      <c r="AA1499" s="28">
        <v>125.47454751999999</v>
      </c>
      <c r="AB1499" s="28">
        <v>47.199894960000002</v>
      </c>
      <c r="AC1499" s="28">
        <v>25</v>
      </c>
      <c r="AD1499" s="28">
        <v>0</v>
      </c>
      <c r="AE1499" s="28">
        <v>0</v>
      </c>
      <c r="AF1499" s="28">
        <v>25</v>
      </c>
      <c r="AG1499" s="28">
        <v>0.21985499999999999</v>
      </c>
      <c r="AH1499" s="28">
        <v>0.21985499999999999</v>
      </c>
      <c r="AI1499" s="28">
        <v>0</v>
      </c>
      <c r="AJ1499" s="28">
        <v>5.8941074800000006</v>
      </c>
      <c r="AK1499" s="28">
        <v>31.113962480000001</v>
      </c>
      <c r="AL1499" s="28">
        <v>41.647210860000001</v>
      </c>
      <c r="AM1499" s="28">
        <v>41.647210860000001</v>
      </c>
      <c r="AN1499" s="28">
        <v>0</v>
      </c>
      <c r="AO1499" s="28">
        <v>0</v>
      </c>
      <c r="AP1499" s="28">
        <v>9.8709819799999998</v>
      </c>
      <c r="AQ1499" s="28">
        <v>9.8709819799999998</v>
      </c>
      <c r="AR1499" s="28">
        <v>0</v>
      </c>
      <c r="AS1499" s="28">
        <v>0</v>
      </c>
      <c r="AT1499" s="28">
        <v>51.518192840000005</v>
      </c>
      <c r="AU1499" s="28">
        <v>26.795664600000002</v>
      </c>
      <c r="AV1499" s="28">
        <v>77.329032349999991</v>
      </c>
      <c r="AW1499" s="28">
        <v>104.12469695</v>
      </c>
      <c r="AX1499" s="28">
        <v>47.295355749999999</v>
      </c>
      <c r="AY1499" s="28">
        <v>0.193384</v>
      </c>
      <c r="AZ1499" s="28">
        <v>56.635957199999993</v>
      </c>
    </row>
    <row r="1500" spans="2:52" x14ac:dyDescent="0.25">
      <c r="B1500" s="15" t="s">
        <v>1163</v>
      </c>
      <c r="C1500" s="28">
        <v>42.905301369999997</v>
      </c>
      <c r="D1500" s="28">
        <v>18.17348556</v>
      </c>
      <c r="E1500" s="28">
        <v>8.0392517899999998</v>
      </c>
      <c r="F1500" s="28">
        <v>8.723676300000001</v>
      </c>
      <c r="G1500" s="28">
        <v>1.4105574699999999</v>
      </c>
      <c r="H1500" s="28">
        <v>24.731815809999997</v>
      </c>
      <c r="I1500" s="28">
        <v>5.0319497000000002</v>
      </c>
      <c r="J1500" s="28">
        <v>0.95390721000000001</v>
      </c>
      <c r="K1500" s="28">
        <v>7.7565988800000003</v>
      </c>
      <c r="L1500" s="28">
        <v>10.989360019999999</v>
      </c>
      <c r="M1500" s="28">
        <v>175.61123908000002</v>
      </c>
      <c r="N1500" s="28">
        <v>172.309009</v>
      </c>
      <c r="O1500" s="28">
        <v>2.8830080000000001E-2</v>
      </c>
      <c r="P1500" s="28">
        <v>3.2734000000000001</v>
      </c>
      <c r="Q1500" s="28">
        <v>0</v>
      </c>
      <c r="R1500" s="28">
        <v>218.51654045000001</v>
      </c>
      <c r="S1500" s="28">
        <v>111.90389936</v>
      </c>
      <c r="T1500" s="28">
        <v>3.7031107699999999</v>
      </c>
      <c r="U1500" s="28">
        <v>8.6942505500000014</v>
      </c>
      <c r="V1500" s="28">
        <v>0.97612303</v>
      </c>
      <c r="W1500" s="28">
        <v>2.0657485900000001</v>
      </c>
      <c r="X1500" s="28">
        <v>1.3175843</v>
      </c>
      <c r="Y1500" s="28">
        <v>15.12727907</v>
      </c>
      <c r="Z1500" s="28">
        <v>4.88369914</v>
      </c>
      <c r="AA1500" s="28">
        <v>148.67169480999996</v>
      </c>
      <c r="AB1500" s="28">
        <v>69.844845640000003</v>
      </c>
      <c r="AC1500" s="28">
        <v>1.57E-3</v>
      </c>
      <c r="AD1500" s="28">
        <v>1.57E-3</v>
      </c>
      <c r="AE1500" s="28">
        <v>0</v>
      </c>
      <c r="AF1500" s="28">
        <v>0</v>
      </c>
      <c r="AG1500" s="28">
        <v>0</v>
      </c>
      <c r="AH1500" s="28">
        <v>0</v>
      </c>
      <c r="AI1500" s="28">
        <v>0</v>
      </c>
      <c r="AJ1500" s="28">
        <v>0</v>
      </c>
      <c r="AK1500" s="28">
        <v>1.57E-3</v>
      </c>
      <c r="AL1500" s="28">
        <v>23.459605159999999</v>
      </c>
      <c r="AM1500" s="28">
        <v>23.459605159999999</v>
      </c>
      <c r="AN1500" s="28">
        <v>0</v>
      </c>
      <c r="AO1500" s="28">
        <v>0</v>
      </c>
      <c r="AP1500" s="28">
        <v>14.08135556</v>
      </c>
      <c r="AQ1500" s="28">
        <v>14.08135556</v>
      </c>
      <c r="AR1500" s="28">
        <v>0</v>
      </c>
      <c r="AS1500" s="28">
        <v>16.398848000000001</v>
      </c>
      <c r="AT1500" s="28">
        <v>53.939808720000002</v>
      </c>
      <c r="AU1500" s="28">
        <v>15.90660692</v>
      </c>
      <c r="AV1500" s="28">
        <v>44.466470230000006</v>
      </c>
      <c r="AW1500" s="28">
        <v>60.37307715</v>
      </c>
      <c r="AX1500" s="28">
        <v>2.1320486299999999</v>
      </c>
      <c r="AY1500" s="28">
        <v>5.0111696299999995</v>
      </c>
      <c r="AZ1500" s="28">
        <v>53.229858890000003</v>
      </c>
    </row>
    <row r="1501" spans="2:52" x14ac:dyDescent="0.25">
      <c r="B1501" s="15" t="s">
        <v>1164</v>
      </c>
      <c r="C1501" s="28">
        <v>21.537502109999998</v>
      </c>
      <c r="D1501" s="28">
        <v>9.766439179999999</v>
      </c>
      <c r="E1501" s="28">
        <v>6.4137275599999999</v>
      </c>
      <c r="F1501" s="28">
        <v>2.8579011599999999</v>
      </c>
      <c r="G1501" s="28">
        <v>0.49481046000000001</v>
      </c>
      <c r="H1501" s="28">
        <v>11.771062929999999</v>
      </c>
      <c r="I1501" s="28">
        <v>1.3015127099999999</v>
      </c>
      <c r="J1501" s="28">
        <v>0.66657661000000001</v>
      </c>
      <c r="K1501" s="28">
        <v>9.6252981899999988</v>
      </c>
      <c r="L1501" s="28">
        <v>0.17767542</v>
      </c>
      <c r="M1501" s="28">
        <v>101.29625299999999</v>
      </c>
      <c r="N1501" s="28">
        <v>98.930999999999997</v>
      </c>
      <c r="O1501" s="28">
        <v>0</v>
      </c>
      <c r="P1501" s="28">
        <v>0</v>
      </c>
      <c r="Q1501" s="28">
        <v>2.365253</v>
      </c>
      <c r="R1501" s="28">
        <v>122.83375511</v>
      </c>
      <c r="S1501" s="28">
        <v>51.069451749999999</v>
      </c>
      <c r="T1501" s="28">
        <v>1.6059000000000001</v>
      </c>
      <c r="U1501" s="28">
        <v>8.2799999999999994</v>
      </c>
      <c r="V1501" s="28">
        <v>0</v>
      </c>
      <c r="W1501" s="28">
        <v>0</v>
      </c>
      <c r="X1501" s="28">
        <v>7.9782585599999996</v>
      </c>
      <c r="Y1501" s="28">
        <v>15.905229689999999</v>
      </c>
      <c r="Z1501" s="28">
        <v>1.4136361899999998</v>
      </c>
      <c r="AA1501" s="28">
        <v>86.252476189999996</v>
      </c>
      <c r="AB1501" s="28">
        <v>36.581278919999995</v>
      </c>
      <c r="AC1501" s="28">
        <v>0</v>
      </c>
      <c r="AD1501" s="28">
        <v>0</v>
      </c>
      <c r="AE1501" s="28">
        <v>0</v>
      </c>
      <c r="AF1501" s="28">
        <v>0</v>
      </c>
      <c r="AG1501" s="28">
        <v>0</v>
      </c>
      <c r="AH1501" s="28">
        <v>0</v>
      </c>
      <c r="AI1501" s="28">
        <v>0</v>
      </c>
      <c r="AJ1501" s="28">
        <v>0</v>
      </c>
      <c r="AK1501" s="28">
        <v>0</v>
      </c>
      <c r="AL1501" s="28">
        <v>5.1839128499999996</v>
      </c>
      <c r="AM1501" s="28">
        <v>5.1839128499999996</v>
      </c>
      <c r="AN1501" s="28">
        <v>0</v>
      </c>
      <c r="AO1501" s="28">
        <v>0</v>
      </c>
      <c r="AP1501" s="28">
        <v>3.5133925000000001</v>
      </c>
      <c r="AQ1501" s="28">
        <v>3.5133925000000001</v>
      </c>
      <c r="AR1501" s="28">
        <v>0</v>
      </c>
      <c r="AS1501" s="28">
        <v>4.9540089500000004</v>
      </c>
      <c r="AT1501" s="28">
        <v>13.651314300000001</v>
      </c>
      <c r="AU1501" s="28">
        <v>22.929964619999996</v>
      </c>
      <c r="AV1501" s="28">
        <v>21.184781179999998</v>
      </c>
      <c r="AW1501" s="28">
        <v>44.114745799999994</v>
      </c>
      <c r="AX1501" s="28">
        <v>9.7847029299999999</v>
      </c>
      <c r="AY1501" s="28">
        <v>5.6551937099999998</v>
      </c>
      <c r="AZ1501" s="28">
        <v>28.674849160000001</v>
      </c>
    </row>
    <row r="1502" spans="2:52" x14ac:dyDescent="0.25">
      <c r="B1502" s="15" t="s">
        <v>201</v>
      </c>
      <c r="C1502" s="28">
        <v>5.8565327200000006</v>
      </c>
      <c r="D1502" s="28">
        <v>3.3431601500000001</v>
      </c>
      <c r="E1502" s="28">
        <v>2.0260214699999999</v>
      </c>
      <c r="F1502" s="28">
        <v>1.02427734</v>
      </c>
      <c r="G1502" s="28">
        <v>0.29286134000000003</v>
      </c>
      <c r="H1502" s="28">
        <v>2.5133725700000005</v>
      </c>
      <c r="I1502" s="28">
        <v>0.83042832</v>
      </c>
      <c r="J1502" s="28">
        <v>1.5726358600000001</v>
      </c>
      <c r="K1502" s="28">
        <v>0</v>
      </c>
      <c r="L1502" s="28">
        <v>0.11030839000000001</v>
      </c>
      <c r="M1502" s="28">
        <v>60.157854999999998</v>
      </c>
      <c r="N1502" s="28">
        <v>60.157854999999998</v>
      </c>
      <c r="O1502" s="28">
        <v>0</v>
      </c>
      <c r="P1502" s="28">
        <v>0</v>
      </c>
      <c r="Q1502" s="28">
        <v>0</v>
      </c>
      <c r="R1502" s="28">
        <v>66.014387720000002</v>
      </c>
      <c r="S1502" s="28">
        <v>44.772060369999998</v>
      </c>
      <c r="T1502" s="28">
        <v>0.78503371999999993</v>
      </c>
      <c r="U1502" s="28">
        <v>3.7019598599999997</v>
      </c>
      <c r="V1502" s="28">
        <v>0</v>
      </c>
      <c r="W1502" s="28">
        <v>0</v>
      </c>
      <c r="X1502" s="28">
        <v>3.7891350699999999</v>
      </c>
      <c r="Y1502" s="28">
        <v>6.6920152800000006</v>
      </c>
      <c r="Z1502" s="28">
        <v>0.66456627000000001</v>
      </c>
      <c r="AA1502" s="28">
        <v>60.404770570000004</v>
      </c>
      <c r="AB1502" s="28">
        <v>5.6096171500000001</v>
      </c>
      <c r="AC1502" s="28">
        <v>0</v>
      </c>
      <c r="AD1502" s="28">
        <v>0</v>
      </c>
      <c r="AE1502" s="28">
        <v>0</v>
      </c>
      <c r="AF1502" s="28">
        <v>0</v>
      </c>
      <c r="AG1502" s="28">
        <v>0</v>
      </c>
      <c r="AH1502" s="28">
        <v>0</v>
      </c>
      <c r="AI1502" s="28">
        <v>0</v>
      </c>
      <c r="AJ1502" s="28">
        <v>1.9717568300000001</v>
      </c>
      <c r="AK1502" s="28">
        <v>1.9717568300000001</v>
      </c>
      <c r="AL1502" s="28">
        <v>3.32525775</v>
      </c>
      <c r="AM1502" s="28">
        <v>3.32525775</v>
      </c>
      <c r="AN1502" s="28">
        <v>0</v>
      </c>
      <c r="AO1502" s="28">
        <v>0</v>
      </c>
      <c r="AP1502" s="28">
        <v>3.2488256800000004</v>
      </c>
      <c r="AQ1502" s="28">
        <v>3.2488256800000004</v>
      </c>
      <c r="AR1502" s="28">
        <v>0</v>
      </c>
      <c r="AS1502" s="28">
        <v>0</v>
      </c>
      <c r="AT1502" s="28">
        <v>6.57408343</v>
      </c>
      <c r="AU1502" s="28">
        <v>1.00729055</v>
      </c>
      <c r="AV1502" s="28">
        <v>12.80427903</v>
      </c>
      <c r="AW1502" s="28">
        <v>13.81156958</v>
      </c>
      <c r="AX1502" s="28">
        <v>4.0652519099999997</v>
      </c>
      <c r="AY1502" s="28">
        <v>2.7277357599999998</v>
      </c>
      <c r="AZ1502" s="28">
        <v>7.01858191</v>
      </c>
    </row>
    <row r="1503" spans="2:52" x14ac:dyDescent="0.25">
      <c r="B1503" s="15" t="s">
        <v>93</v>
      </c>
      <c r="C1503" s="28">
        <v>95.613431490000011</v>
      </c>
      <c r="D1503" s="28">
        <v>38.97404762</v>
      </c>
      <c r="E1503" s="28">
        <v>18.8688225</v>
      </c>
      <c r="F1503" s="28">
        <v>18.8594443</v>
      </c>
      <c r="G1503" s="28">
        <v>1.24578082</v>
      </c>
      <c r="H1503" s="28">
        <v>56.639383870000003</v>
      </c>
      <c r="I1503" s="28">
        <v>7.2579050499999997</v>
      </c>
      <c r="J1503" s="28">
        <v>5.2118400500000002</v>
      </c>
      <c r="K1503" s="28">
        <v>43.617670920000002</v>
      </c>
      <c r="L1503" s="28">
        <v>0.55196784999999993</v>
      </c>
      <c r="M1503" s="28">
        <v>173.51744915999998</v>
      </c>
      <c r="N1503" s="28">
        <v>155.686465</v>
      </c>
      <c r="O1503" s="28">
        <v>5.9279660000000005E-2</v>
      </c>
      <c r="P1503" s="28">
        <v>0.74979848999999998</v>
      </c>
      <c r="Q1503" s="28">
        <v>17.021906010000002</v>
      </c>
      <c r="R1503" s="28">
        <v>269.13088064999999</v>
      </c>
      <c r="S1503" s="28">
        <v>105.44611462</v>
      </c>
      <c r="T1503" s="28">
        <v>7.3420169299999998</v>
      </c>
      <c r="U1503" s="28">
        <v>18.608574300000001</v>
      </c>
      <c r="V1503" s="28">
        <v>0</v>
      </c>
      <c r="W1503" s="28">
        <v>0</v>
      </c>
      <c r="X1503" s="28">
        <v>3.8267253399999999</v>
      </c>
      <c r="Y1503" s="28">
        <v>36.30521401</v>
      </c>
      <c r="Z1503" s="28">
        <v>1.6246171899999999</v>
      </c>
      <c r="AA1503" s="28">
        <v>173.15326238999998</v>
      </c>
      <c r="AB1503" s="28">
        <v>95.97761826</v>
      </c>
      <c r="AC1503" s="28">
        <v>0</v>
      </c>
      <c r="AD1503" s="28">
        <v>0</v>
      </c>
      <c r="AE1503" s="28">
        <v>0</v>
      </c>
      <c r="AF1503" s="28">
        <v>0</v>
      </c>
      <c r="AG1503" s="28">
        <v>0</v>
      </c>
      <c r="AH1503" s="28">
        <v>0</v>
      </c>
      <c r="AI1503" s="28">
        <v>0</v>
      </c>
      <c r="AJ1503" s="28">
        <v>0</v>
      </c>
      <c r="AK1503" s="28">
        <v>0</v>
      </c>
      <c r="AL1503" s="28">
        <v>35.545188009999997</v>
      </c>
      <c r="AM1503" s="28">
        <v>35.545188009999997</v>
      </c>
      <c r="AN1503" s="28">
        <v>0</v>
      </c>
      <c r="AO1503" s="28">
        <v>0</v>
      </c>
      <c r="AP1503" s="28">
        <v>6.1568047899999998</v>
      </c>
      <c r="AQ1503" s="28">
        <v>6.1568047899999998</v>
      </c>
      <c r="AR1503" s="28">
        <v>0</v>
      </c>
      <c r="AS1503" s="28">
        <v>0</v>
      </c>
      <c r="AT1503" s="28">
        <v>41.701992799999999</v>
      </c>
      <c r="AU1503" s="28">
        <v>54.275625460000001</v>
      </c>
      <c r="AV1503" s="28">
        <v>93.356480009999984</v>
      </c>
      <c r="AW1503" s="28">
        <v>147.63210547</v>
      </c>
      <c r="AX1503" s="28">
        <v>16.507283650000002</v>
      </c>
      <c r="AY1503" s="28">
        <v>14.151724369999998</v>
      </c>
      <c r="AZ1503" s="28">
        <v>116.97309745</v>
      </c>
    </row>
    <row r="1504" spans="2:52" x14ac:dyDescent="0.25">
      <c r="B1504" s="15" t="s">
        <v>1165</v>
      </c>
      <c r="C1504" s="28">
        <v>2.3847257499999999</v>
      </c>
      <c r="D1504" s="28">
        <v>1.00158401</v>
      </c>
      <c r="E1504" s="28">
        <v>0.58659209999999995</v>
      </c>
      <c r="F1504" s="28">
        <v>0.28298129999999999</v>
      </c>
      <c r="G1504" s="28">
        <v>0.13201060999999997</v>
      </c>
      <c r="H1504" s="28">
        <v>1.3831417399999999</v>
      </c>
      <c r="I1504" s="28">
        <v>0.28861644000000003</v>
      </c>
      <c r="J1504" s="28">
        <v>0.204596</v>
      </c>
      <c r="K1504" s="28">
        <v>0.86916867000000009</v>
      </c>
      <c r="L1504" s="28">
        <v>2.0760630000000002E-2</v>
      </c>
      <c r="M1504" s="28">
        <v>108.355772</v>
      </c>
      <c r="N1504" s="28">
        <v>108.355772</v>
      </c>
      <c r="O1504" s="28">
        <v>0</v>
      </c>
      <c r="P1504" s="28">
        <v>0</v>
      </c>
      <c r="Q1504" s="28">
        <v>0</v>
      </c>
      <c r="R1504" s="28">
        <v>110.74049775</v>
      </c>
      <c r="S1504" s="28">
        <v>68.860542940000002</v>
      </c>
      <c r="T1504" s="28">
        <v>2.9700000000000001E-2</v>
      </c>
      <c r="U1504" s="28">
        <v>4.3886999800000002</v>
      </c>
      <c r="V1504" s="28">
        <v>0</v>
      </c>
      <c r="W1504" s="28">
        <v>0</v>
      </c>
      <c r="X1504" s="28">
        <v>2.32042824</v>
      </c>
      <c r="Y1504" s="28">
        <v>26.24412156</v>
      </c>
      <c r="Z1504" s="28">
        <v>0</v>
      </c>
      <c r="AA1504" s="28">
        <v>101.84349272</v>
      </c>
      <c r="AB1504" s="28">
        <v>8.897005029999999</v>
      </c>
      <c r="AC1504" s="28">
        <v>0</v>
      </c>
      <c r="AD1504" s="28">
        <v>0</v>
      </c>
      <c r="AE1504" s="28">
        <v>0</v>
      </c>
      <c r="AF1504" s="28">
        <v>0</v>
      </c>
      <c r="AG1504" s="28">
        <v>38.299999999999997</v>
      </c>
      <c r="AH1504" s="28">
        <v>38.299999999999997</v>
      </c>
      <c r="AI1504" s="28">
        <v>0</v>
      </c>
      <c r="AJ1504" s="28">
        <v>0.40586187000000001</v>
      </c>
      <c r="AK1504" s="28">
        <v>38.70586187</v>
      </c>
      <c r="AL1504" s="28">
        <v>28.84197795</v>
      </c>
      <c r="AM1504" s="28">
        <v>28.84197795</v>
      </c>
      <c r="AN1504" s="28">
        <v>0</v>
      </c>
      <c r="AO1504" s="28">
        <v>0</v>
      </c>
      <c r="AP1504" s="28">
        <v>10.888354080000001</v>
      </c>
      <c r="AQ1504" s="28">
        <v>10.888354080000001</v>
      </c>
      <c r="AR1504" s="28">
        <v>0</v>
      </c>
      <c r="AS1504" s="28">
        <v>0</v>
      </c>
      <c r="AT1504" s="28">
        <v>39.73033203</v>
      </c>
      <c r="AU1504" s="28">
        <v>7.87253487</v>
      </c>
      <c r="AV1504" s="28">
        <v>5.8030439999999999</v>
      </c>
      <c r="AW1504" s="28">
        <v>13.675578869999999</v>
      </c>
      <c r="AX1504" s="28">
        <v>0.64817056000000006</v>
      </c>
      <c r="AY1504" s="28">
        <v>0.30944630000000001</v>
      </c>
      <c r="AZ1504" s="28">
        <v>12.717962009999999</v>
      </c>
    </row>
    <row r="1505" spans="2:52" x14ac:dyDescent="0.25">
      <c r="B1505" s="25" t="s">
        <v>1582</v>
      </c>
      <c r="C1505" s="26">
        <f t="shared" ref="C1505:AZ1505" si="90">SUM(C1497:C1504)</f>
        <v>249.88075099999998</v>
      </c>
      <c r="D1505" s="26">
        <f t="shared" si="90"/>
        <v>112.35381671</v>
      </c>
      <c r="E1505" s="26">
        <f t="shared" si="90"/>
        <v>58.301146259999996</v>
      </c>
      <c r="F1505" s="26">
        <f t="shared" si="90"/>
        <v>48.045349090000002</v>
      </c>
      <c r="G1505" s="26">
        <f t="shared" si="90"/>
        <v>6.0073213599999997</v>
      </c>
      <c r="H1505" s="26">
        <f t="shared" si="90"/>
        <v>137.52693429000001</v>
      </c>
      <c r="I1505" s="26">
        <f t="shared" si="90"/>
        <v>21.688817219999997</v>
      </c>
      <c r="J1505" s="26">
        <f t="shared" si="90"/>
        <v>20.009161129999999</v>
      </c>
      <c r="K1505" s="26">
        <f t="shared" si="90"/>
        <v>71.598232449999998</v>
      </c>
      <c r="L1505" s="26">
        <f t="shared" si="90"/>
        <v>24.230723490000003</v>
      </c>
      <c r="M1505" s="26">
        <f t="shared" si="90"/>
        <v>921.02533850999998</v>
      </c>
      <c r="N1505" s="26">
        <f t="shared" si="90"/>
        <v>868.66365500000006</v>
      </c>
      <c r="O1505" s="26">
        <f t="shared" si="90"/>
        <v>0.10116790000000001</v>
      </c>
      <c r="P1505" s="26">
        <f t="shared" si="90"/>
        <v>22.246004559999999</v>
      </c>
      <c r="Q1505" s="26">
        <f t="shared" si="90"/>
        <v>30.014511050000003</v>
      </c>
      <c r="R1505" s="26">
        <f t="shared" si="90"/>
        <v>1170.9060895100001</v>
      </c>
      <c r="S1505" s="26">
        <f t="shared" si="90"/>
        <v>577.53332297999998</v>
      </c>
      <c r="T1505" s="26">
        <f t="shared" si="90"/>
        <v>23.60584442</v>
      </c>
      <c r="U1505" s="26">
        <f t="shared" si="90"/>
        <v>64.41041134000001</v>
      </c>
      <c r="V1505" s="26">
        <f t="shared" si="90"/>
        <v>1.0561340299999999</v>
      </c>
      <c r="W1505" s="26">
        <f t="shared" si="90"/>
        <v>3.2754468000000001</v>
      </c>
      <c r="X1505" s="26">
        <f t="shared" si="90"/>
        <v>33.35734137</v>
      </c>
      <c r="Y1505" s="26">
        <f t="shared" si="90"/>
        <v>137.80654492000002</v>
      </c>
      <c r="Z1505" s="26">
        <f t="shared" si="90"/>
        <v>15.9004294</v>
      </c>
      <c r="AA1505" s="26">
        <f t="shared" si="90"/>
        <v>856.94547525999997</v>
      </c>
      <c r="AB1505" s="26">
        <f t="shared" si="90"/>
        <v>313.96061424999999</v>
      </c>
      <c r="AC1505" s="26">
        <f t="shared" si="90"/>
        <v>25.001570000000001</v>
      </c>
      <c r="AD1505" s="26">
        <f t="shared" si="90"/>
        <v>1.57E-3</v>
      </c>
      <c r="AE1505" s="26">
        <f t="shared" si="90"/>
        <v>0</v>
      </c>
      <c r="AF1505" s="26">
        <f t="shared" si="90"/>
        <v>25</v>
      </c>
      <c r="AG1505" s="26">
        <f t="shared" si="90"/>
        <v>39.337354999999995</v>
      </c>
      <c r="AH1505" s="26">
        <f t="shared" si="90"/>
        <v>39.337354999999995</v>
      </c>
      <c r="AI1505" s="26">
        <f t="shared" si="90"/>
        <v>0</v>
      </c>
      <c r="AJ1505" s="26">
        <f t="shared" si="90"/>
        <v>9.083763020000001</v>
      </c>
      <c r="AK1505" s="26">
        <f t="shared" si="90"/>
        <v>73.422688019999995</v>
      </c>
      <c r="AL1505" s="26">
        <f t="shared" si="90"/>
        <v>147.62186679999999</v>
      </c>
      <c r="AM1505" s="26">
        <f t="shared" si="90"/>
        <v>147.62186679999999</v>
      </c>
      <c r="AN1505" s="26">
        <f t="shared" si="90"/>
        <v>0</v>
      </c>
      <c r="AO1505" s="26">
        <f t="shared" si="90"/>
        <v>0</v>
      </c>
      <c r="AP1505" s="26">
        <f t="shared" si="90"/>
        <v>59.186421250000002</v>
      </c>
      <c r="AQ1505" s="26">
        <f t="shared" si="90"/>
        <v>59.186421250000002</v>
      </c>
      <c r="AR1505" s="26">
        <f t="shared" si="90"/>
        <v>0</v>
      </c>
      <c r="AS1505" s="26">
        <f t="shared" si="90"/>
        <v>21.946295159999998</v>
      </c>
      <c r="AT1505" s="26">
        <f t="shared" si="90"/>
        <v>228.75458320999999</v>
      </c>
      <c r="AU1505" s="26">
        <f t="shared" si="90"/>
        <v>158.62871906000001</v>
      </c>
      <c r="AV1505" s="26">
        <f t="shared" si="90"/>
        <v>295.31678886999998</v>
      </c>
      <c r="AW1505" s="26">
        <f t="shared" si="90"/>
        <v>453.94550793000002</v>
      </c>
      <c r="AX1505" s="26">
        <f t="shared" si="90"/>
        <v>84.739460570000006</v>
      </c>
      <c r="AY1505" s="26">
        <f t="shared" si="90"/>
        <v>36.57464259999999</v>
      </c>
      <c r="AZ1505" s="26">
        <f t="shared" si="90"/>
        <v>332.63140476000001</v>
      </c>
    </row>
    <row r="1506" spans="2:52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</row>
    <row r="1507" spans="2:52" x14ac:dyDescent="0.25">
      <c r="B1507" s="14" t="s">
        <v>1152</v>
      </c>
    </row>
    <row r="1508" spans="2:52" x14ac:dyDescent="0.25">
      <c r="B1508" s="15" t="s">
        <v>1167</v>
      </c>
      <c r="C1508" s="28">
        <v>33.473690550000001</v>
      </c>
      <c r="D1508" s="28">
        <v>10.444770980000001</v>
      </c>
      <c r="E1508" s="28">
        <v>3.88057104</v>
      </c>
      <c r="F1508" s="28">
        <v>5.43994613</v>
      </c>
      <c r="G1508" s="28">
        <v>1.1242538100000001</v>
      </c>
      <c r="H1508" s="28">
        <v>23.028919569999999</v>
      </c>
      <c r="I1508" s="28">
        <v>2.8021896800000001</v>
      </c>
      <c r="J1508" s="28">
        <v>1.1430944999999999</v>
      </c>
      <c r="K1508" s="28">
        <v>16.980256190000002</v>
      </c>
      <c r="L1508" s="28">
        <v>2.1033792</v>
      </c>
      <c r="M1508" s="28">
        <v>97.958050139999997</v>
      </c>
      <c r="N1508" s="28">
        <v>95.984517999999994</v>
      </c>
      <c r="O1508" s="28">
        <v>0.21984214000000002</v>
      </c>
      <c r="P1508" s="28">
        <v>1.75369</v>
      </c>
      <c r="Q1508" s="28">
        <v>0</v>
      </c>
      <c r="R1508" s="28">
        <v>131.43174069</v>
      </c>
      <c r="S1508" s="28">
        <v>47.009572069999997</v>
      </c>
      <c r="T1508" s="28">
        <v>1.0735831100000002</v>
      </c>
      <c r="U1508" s="28">
        <v>14.0758744</v>
      </c>
      <c r="V1508" s="28">
        <v>0</v>
      </c>
      <c r="W1508" s="28">
        <v>0</v>
      </c>
      <c r="X1508" s="28">
        <v>4.7204240500000001</v>
      </c>
      <c r="Y1508" s="28">
        <v>29.69925452</v>
      </c>
      <c r="Z1508" s="28">
        <v>5.2880235400000002</v>
      </c>
      <c r="AA1508" s="28">
        <v>101.86673168999999</v>
      </c>
      <c r="AB1508" s="28">
        <v>29.565009</v>
      </c>
      <c r="AC1508" s="28">
        <v>0</v>
      </c>
      <c r="AD1508" s="28">
        <v>0</v>
      </c>
      <c r="AE1508" s="28">
        <v>0</v>
      </c>
      <c r="AF1508" s="28">
        <v>0</v>
      </c>
      <c r="AG1508" s="28">
        <v>0</v>
      </c>
      <c r="AH1508" s="28">
        <v>0</v>
      </c>
      <c r="AI1508" s="28">
        <v>0</v>
      </c>
      <c r="AJ1508" s="28">
        <v>0.63264187000000005</v>
      </c>
      <c r="AK1508" s="28">
        <v>0.63264187000000005</v>
      </c>
      <c r="AL1508" s="28">
        <v>4.0946259400000002</v>
      </c>
      <c r="AM1508" s="28">
        <v>4.0946259400000002</v>
      </c>
      <c r="AN1508" s="28">
        <v>0</v>
      </c>
      <c r="AO1508" s="28">
        <v>0</v>
      </c>
      <c r="AP1508" s="28">
        <v>7.2556636399999999</v>
      </c>
      <c r="AQ1508" s="28">
        <v>7.2556636399999999</v>
      </c>
      <c r="AR1508" s="28">
        <v>0</v>
      </c>
      <c r="AS1508" s="28">
        <v>4.15551096</v>
      </c>
      <c r="AT1508" s="28">
        <v>15.505800539999999</v>
      </c>
      <c r="AU1508" s="28">
        <v>14.691850329999999</v>
      </c>
      <c r="AV1508" s="28">
        <v>30.12166869</v>
      </c>
      <c r="AW1508" s="28">
        <v>44.813519020000001</v>
      </c>
      <c r="AX1508" s="28">
        <v>3.8879161300000002</v>
      </c>
      <c r="AY1508" s="28">
        <v>0</v>
      </c>
      <c r="AZ1508" s="28">
        <v>40.92560289</v>
      </c>
    </row>
    <row r="1509" spans="2:52" x14ac:dyDescent="0.25">
      <c r="B1509" s="15" t="s">
        <v>264</v>
      </c>
      <c r="C1509" s="28">
        <v>16.841047079999999</v>
      </c>
      <c r="D1509" s="28">
        <v>10.72746061</v>
      </c>
      <c r="E1509" s="28">
        <v>4.2761580499999994</v>
      </c>
      <c r="F1509" s="28">
        <v>6.0123832000000004</v>
      </c>
      <c r="G1509" s="28">
        <v>0.43891935999999998</v>
      </c>
      <c r="H1509" s="28">
        <v>6.1135864699999996</v>
      </c>
      <c r="I1509" s="28">
        <v>2.1061345299999998</v>
      </c>
      <c r="J1509" s="28">
        <v>1.1718489999999999</v>
      </c>
      <c r="K1509" s="28">
        <v>2.6342913800000001</v>
      </c>
      <c r="L1509" s="28">
        <v>0.20131156000000003</v>
      </c>
      <c r="M1509" s="28">
        <v>84.147515999999996</v>
      </c>
      <c r="N1509" s="28">
        <v>84.121736999999996</v>
      </c>
      <c r="O1509" s="28">
        <v>2.5779E-2</v>
      </c>
      <c r="P1509" s="28">
        <v>0</v>
      </c>
      <c r="Q1509" s="28">
        <v>0</v>
      </c>
      <c r="R1509" s="28">
        <v>100.98856307999999</v>
      </c>
      <c r="S1509" s="28">
        <v>61.700334170000005</v>
      </c>
      <c r="T1509" s="28">
        <v>1.9128673999999999</v>
      </c>
      <c r="U1509" s="28">
        <v>8.8038861999999991</v>
      </c>
      <c r="V1509" s="28">
        <v>0</v>
      </c>
      <c r="W1509" s="28">
        <v>0</v>
      </c>
      <c r="X1509" s="28">
        <v>5.8771283499999996</v>
      </c>
      <c r="Y1509" s="28">
        <v>12.684844230000001</v>
      </c>
      <c r="Z1509" s="28">
        <v>0.34504382</v>
      </c>
      <c r="AA1509" s="28">
        <v>91.324104169999984</v>
      </c>
      <c r="AB1509" s="28">
        <v>9.6644589100000005</v>
      </c>
      <c r="AC1509" s="28">
        <v>0</v>
      </c>
      <c r="AD1509" s="28">
        <v>0</v>
      </c>
      <c r="AE1509" s="28">
        <v>0</v>
      </c>
      <c r="AF1509" s="28">
        <v>0</v>
      </c>
      <c r="AG1509" s="28">
        <v>0</v>
      </c>
      <c r="AH1509" s="28">
        <v>0</v>
      </c>
      <c r="AI1509" s="28">
        <v>0</v>
      </c>
      <c r="AJ1509" s="28">
        <v>0.73356447999999996</v>
      </c>
      <c r="AK1509" s="28">
        <v>0.73356447999999996</v>
      </c>
      <c r="AL1509" s="28">
        <v>1.0795312399999999</v>
      </c>
      <c r="AM1509" s="28">
        <v>1.0795312399999999</v>
      </c>
      <c r="AN1509" s="28">
        <v>0</v>
      </c>
      <c r="AO1509" s="28">
        <v>0</v>
      </c>
      <c r="AP1509" s="28">
        <v>1.152236</v>
      </c>
      <c r="AQ1509" s="28">
        <v>1.152236</v>
      </c>
      <c r="AR1509" s="28">
        <v>0</v>
      </c>
      <c r="AS1509" s="28">
        <v>0.11102492</v>
      </c>
      <c r="AT1509" s="28">
        <v>2.3427921600000001</v>
      </c>
      <c r="AU1509" s="28">
        <v>8.0552312299999986</v>
      </c>
      <c r="AV1509" s="28">
        <v>16.034396600000001</v>
      </c>
      <c r="AW1509" s="28">
        <v>24.089627830000001</v>
      </c>
      <c r="AX1509" s="28">
        <v>5.3149669399999997</v>
      </c>
      <c r="AY1509" s="28">
        <v>1.97803167</v>
      </c>
      <c r="AZ1509" s="28">
        <v>16.79662922</v>
      </c>
    </row>
    <row r="1510" spans="2:52" x14ac:dyDescent="0.25">
      <c r="B1510" s="15" t="s">
        <v>1168</v>
      </c>
      <c r="C1510" s="28">
        <v>9.3674152199999998</v>
      </c>
      <c r="D1510" s="28">
        <v>3.4580046900000005</v>
      </c>
      <c r="E1510" s="28">
        <v>1.2315584100000001</v>
      </c>
      <c r="F1510" s="28">
        <v>1.4731795000000001</v>
      </c>
      <c r="G1510" s="28">
        <v>0.75326678000000002</v>
      </c>
      <c r="H1510" s="28">
        <v>5.9094105300000006</v>
      </c>
      <c r="I1510" s="28">
        <v>0.75151431000000002</v>
      </c>
      <c r="J1510" s="28">
        <v>1.0385061500000001</v>
      </c>
      <c r="K1510" s="28">
        <v>1.8524966100000002</v>
      </c>
      <c r="L1510" s="28">
        <v>2.2668934599999999</v>
      </c>
      <c r="M1510" s="28">
        <v>108.54622137999999</v>
      </c>
      <c r="N1510" s="28">
        <v>105.025508</v>
      </c>
      <c r="O1510" s="28">
        <v>2.071338E-2</v>
      </c>
      <c r="P1510" s="28">
        <v>0</v>
      </c>
      <c r="Q1510" s="28">
        <v>3.5</v>
      </c>
      <c r="R1510" s="28">
        <v>117.91363659999999</v>
      </c>
      <c r="S1510" s="28">
        <v>71.605132049999995</v>
      </c>
      <c r="T1510" s="28">
        <v>0.58368793999999991</v>
      </c>
      <c r="U1510" s="28">
        <v>8.2609631500000003</v>
      </c>
      <c r="V1510" s="28">
        <v>0</v>
      </c>
      <c r="W1510" s="28">
        <v>0</v>
      </c>
      <c r="X1510" s="28">
        <v>3.0834804500000002</v>
      </c>
      <c r="Y1510" s="28">
        <v>6.21401541</v>
      </c>
      <c r="Z1510" s="28">
        <v>0.96685944999999995</v>
      </c>
      <c r="AA1510" s="28">
        <v>90.714138450000007</v>
      </c>
      <c r="AB1510" s="28">
        <v>27.19949815</v>
      </c>
      <c r="AC1510" s="28">
        <v>0</v>
      </c>
      <c r="AD1510" s="28">
        <v>0</v>
      </c>
      <c r="AE1510" s="28">
        <v>0</v>
      </c>
      <c r="AF1510" s="28">
        <v>0</v>
      </c>
      <c r="AG1510" s="28">
        <v>0</v>
      </c>
      <c r="AH1510" s="28">
        <v>0</v>
      </c>
      <c r="AI1510" s="28">
        <v>0</v>
      </c>
      <c r="AJ1510" s="28">
        <v>0.28961242999999998</v>
      </c>
      <c r="AK1510" s="28">
        <v>0.28961242999999998</v>
      </c>
      <c r="AL1510" s="28">
        <v>7.05152862</v>
      </c>
      <c r="AM1510" s="28">
        <v>7.05152862</v>
      </c>
      <c r="AN1510" s="28">
        <v>0</v>
      </c>
      <c r="AO1510" s="28">
        <v>0</v>
      </c>
      <c r="AP1510" s="28">
        <v>6.6806734800000003</v>
      </c>
      <c r="AQ1510" s="28">
        <v>6.6806734800000003</v>
      </c>
      <c r="AR1510" s="28">
        <v>0</v>
      </c>
      <c r="AS1510" s="28">
        <v>0.61029982999999999</v>
      </c>
      <c r="AT1510" s="28">
        <v>14.342501930000001</v>
      </c>
      <c r="AU1510" s="28">
        <v>13.146608649999999</v>
      </c>
      <c r="AV1510" s="28">
        <v>20.18614955</v>
      </c>
      <c r="AW1510" s="28">
        <v>33.332758200000001</v>
      </c>
      <c r="AX1510" s="28">
        <v>1.9249522800000001</v>
      </c>
      <c r="AY1510" s="28">
        <v>2.3014279700000002</v>
      </c>
      <c r="AZ1510" s="28">
        <v>29.106377949999999</v>
      </c>
    </row>
    <row r="1511" spans="2:52" x14ac:dyDescent="0.25">
      <c r="B1511" s="15" t="s">
        <v>1108</v>
      </c>
      <c r="C1511" s="28">
        <v>8.759202890000001</v>
      </c>
      <c r="D1511" s="28">
        <v>4.3019762600000009</v>
      </c>
      <c r="E1511" s="28">
        <v>2.7355959700000003</v>
      </c>
      <c r="F1511" s="28">
        <v>1.09158026</v>
      </c>
      <c r="G1511" s="28">
        <v>0.47480003000000004</v>
      </c>
      <c r="H1511" s="28">
        <v>4.4572266300000001</v>
      </c>
      <c r="I1511" s="28">
        <v>0.7391714399999999</v>
      </c>
      <c r="J1511" s="28">
        <v>1.66976408</v>
      </c>
      <c r="K1511" s="28">
        <v>1.9431683100000001</v>
      </c>
      <c r="L1511" s="28">
        <v>0.1051228</v>
      </c>
      <c r="M1511" s="28">
        <v>98.45047289</v>
      </c>
      <c r="N1511" s="28">
        <v>98.439544999999995</v>
      </c>
      <c r="O1511" s="28">
        <v>1.0927889999999999E-2</v>
      </c>
      <c r="P1511" s="28">
        <v>0</v>
      </c>
      <c r="Q1511" s="28">
        <v>0</v>
      </c>
      <c r="R1511" s="28">
        <v>107.20967578</v>
      </c>
      <c r="S1511" s="28">
        <v>48.939353079999997</v>
      </c>
      <c r="T1511" s="28">
        <v>2.1287502799999998</v>
      </c>
      <c r="U1511" s="28">
        <v>9.0336282699999995</v>
      </c>
      <c r="V1511" s="28">
        <v>0</v>
      </c>
      <c r="W1511" s="28">
        <v>0.46631554999999997</v>
      </c>
      <c r="X1511" s="28">
        <v>8.8624810099999998</v>
      </c>
      <c r="Y1511" s="28">
        <v>28.114950059999998</v>
      </c>
      <c r="Z1511" s="28">
        <v>1.0562998100000001</v>
      </c>
      <c r="AA1511" s="28">
        <v>98.601778060000001</v>
      </c>
      <c r="AB1511" s="28">
        <v>8.6078977200000004</v>
      </c>
      <c r="AC1511" s="28">
        <v>0</v>
      </c>
      <c r="AD1511" s="28">
        <v>0</v>
      </c>
      <c r="AE1511" s="28">
        <v>0</v>
      </c>
      <c r="AF1511" s="28">
        <v>0</v>
      </c>
      <c r="AG1511" s="28">
        <v>0</v>
      </c>
      <c r="AH1511" s="28">
        <v>0</v>
      </c>
      <c r="AI1511" s="28">
        <v>0</v>
      </c>
      <c r="AJ1511" s="28">
        <v>0.34025002000000004</v>
      </c>
      <c r="AK1511" s="28">
        <v>0.34025002000000004</v>
      </c>
      <c r="AL1511" s="28">
        <v>2.8890486300000005</v>
      </c>
      <c r="AM1511" s="28">
        <v>2.8890486300000005</v>
      </c>
      <c r="AN1511" s="28">
        <v>0</v>
      </c>
      <c r="AO1511" s="28">
        <v>0</v>
      </c>
      <c r="AP1511" s="28">
        <v>3.4322680000000001</v>
      </c>
      <c r="AQ1511" s="28">
        <v>3.4322680000000001</v>
      </c>
      <c r="AR1511" s="28">
        <v>0</v>
      </c>
      <c r="AS1511" s="28">
        <v>0</v>
      </c>
      <c r="AT1511" s="28">
        <v>6.321316630000001</v>
      </c>
      <c r="AU1511" s="28">
        <v>2.6268311100000004</v>
      </c>
      <c r="AV1511" s="28">
        <v>5.6499496900000006</v>
      </c>
      <c r="AW1511" s="28">
        <v>8.2767808000000009</v>
      </c>
      <c r="AX1511" s="28">
        <v>2.1331708199999997</v>
      </c>
      <c r="AY1511" s="28">
        <v>0</v>
      </c>
      <c r="AZ1511" s="28">
        <v>6.1436099800000008</v>
      </c>
    </row>
    <row r="1512" spans="2:52" x14ac:dyDescent="0.25">
      <c r="B1512" s="15" t="s">
        <v>1169</v>
      </c>
      <c r="C1512" s="28">
        <v>22.739580489999998</v>
      </c>
      <c r="D1512" s="28">
        <v>4.0267527300000001</v>
      </c>
      <c r="E1512" s="28">
        <v>2.0683521000000002</v>
      </c>
      <c r="F1512" s="28">
        <v>1.3795057500000001</v>
      </c>
      <c r="G1512" s="28">
        <v>0.57889488</v>
      </c>
      <c r="H1512" s="28">
        <v>18.712827759999996</v>
      </c>
      <c r="I1512" s="28">
        <v>1.3861829699999999</v>
      </c>
      <c r="J1512" s="28">
        <v>2.2017156899999999</v>
      </c>
      <c r="K1512" s="28">
        <v>14.374020029999999</v>
      </c>
      <c r="L1512" s="28">
        <v>0.75090907000000007</v>
      </c>
      <c r="M1512" s="28">
        <v>76.431299499999994</v>
      </c>
      <c r="N1512" s="28">
        <v>75.992093999999994</v>
      </c>
      <c r="O1512" s="28">
        <v>1.967435E-2</v>
      </c>
      <c r="P1512" s="28">
        <v>5.3620149999999998E-2</v>
      </c>
      <c r="Q1512" s="28">
        <v>0.36591099999999999</v>
      </c>
      <c r="R1512" s="28">
        <v>99.170879989999989</v>
      </c>
      <c r="S1512" s="28">
        <v>46.979427539999996</v>
      </c>
      <c r="T1512" s="28">
        <v>1.5695446100000001</v>
      </c>
      <c r="U1512" s="28">
        <v>7.7323975199999992</v>
      </c>
      <c r="V1512" s="28">
        <v>0</v>
      </c>
      <c r="W1512" s="28">
        <v>0.18349789999999999</v>
      </c>
      <c r="X1512" s="28">
        <v>4.3085822800000004</v>
      </c>
      <c r="Y1512" s="28">
        <v>16.406046669999998</v>
      </c>
      <c r="Z1512" s="28">
        <v>0</v>
      </c>
      <c r="AA1512" s="28">
        <v>77.179496520000001</v>
      </c>
      <c r="AB1512" s="28">
        <v>21.991383469999999</v>
      </c>
      <c r="AC1512" s="28">
        <v>0</v>
      </c>
      <c r="AD1512" s="28">
        <v>0</v>
      </c>
      <c r="AE1512" s="28">
        <v>0</v>
      </c>
      <c r="AF1512" s="28">
        <v>0</v>
      </c>
      <c r="AG1512" s="28">
        <v>0</v>
      </c>
      <c r="AH1512" s="28">
        <v>0</v>
      </c>
      <c r="AI1512" s="28">
        <v>0</v>
      </c>
      <c r="AJ1512" s="28">
        <v>0.28502856999999998</v>
      </c>
      <c r="AK1512" s="28">
        <v>0.28502856999999998</v>
      </c>
      <c r="AL1512" s="28">
        <v>6.9182458600000007</v>
      </c>
      <c r="AM1512" s="28">
        <v>6.9182458600000007</v>
      </c>
      <c r="AN1512" s="28">
        <v>0</v>
      </c>
      <c r="AO1512" s="28">
        <v>0</v>
      </c>
      <c r="AP1512" s="28">
        <v>3.8282068900000001</v>
      </c>
      <c r="AQ1512" s="28">
        <v>3.8282068900000001</v>
      </c>
      <c r="AR1512" s="28">
        <v>0</v>
      </c>
      <c r="AS1512" s="28">
        <v>0.21209027999999999</v>
      </c>
      <c r="AT1512" s="28">
        <v>10.95854303</v>
      </c>
      <c r="AU1512" s="28">
        <v>11.317869009999999</v>
      </c>
      <c r="AV1512" s="28">
        <v>13.25732131</v>
      </c>
      <c r="AW1512" s="28">
        <v>24.575190320000001</v>
      </c>
      <c r="AX1512" s="28">
        <v>5.0185291000000003</v>
      </c>
      <c r="AY1512" s="28">
        <v>0.41276742</v>
      </c>
      <c r="AZ1512" s="28">
        <v>19.143893800000001</v>
      </c>
    </row>
    <row r="1513" spans="2:52" x14ac:dyDescent="0.25">
      <c r="B1513" s="15" t="s">
        <v>1170</v>
      </c>
      <c r="C1513" s="28">
        <v>11.747197539999998</v>
      </c>
      <c r="D1513" s="28">
        <v>5.7831051200000001</v>
      </c>
      <c r="E1513" s="28">
        <v>2.9867117999999997</v>
      </c>
      <c r="F1513" s="28">
        <v>2.1947741700000001</v>
      </c>
      <c r="G1513" s="28">
        <v>0.60161914999999999</v>
      </c>
      <c r="H1513" s="28">
        <v>5.9640924200000001</v>
      </c>
      <c r="I1513" s="28">
        <v>1.6994001000000001</v>
      </c>
      <c r="J1513" s="28">
        <v>1.8070120000000001</v>
      </c>
      <c r="K1513" s="28">
        <v>2.20222644</v>
      </c>
      <c r="L1513" s="28">
        <v>0.25545388000000002</v>
      </c>
      <c r="M1513" s="28">
        <v>95.808226019999992</v>
      </c>
      <c r="N1513" s="28">
        <v>95.725943000000001</v>
      </c>
      <c r="O1513" s="28">
        <v>8.2283019999999998E-2</v>
      </c>
      <c r="P1513" s="28">
        <v>0</v>
      </c>
      <c r="Q1513" s="28">
        <v>0</v>
      </c>
      <c r="R1513" s="28">
        <v>107.55542356000001</v>
      </c>
      <c r="S1513" s="28">
        <v>57.620016979999995</v>
      </c>
      <c r="T1513" s="28">
        <v>1.5092320400000001</v>
      </c>
      <c r="U1513" s="28">
        <v>8.3483416500000001</v>
      </c>
      <c r="V1513" s="28">
        <v>0</v>
      </c>
      <c r="W1513" s="28">
        <v>0.65646899999999997</v>
      </c>
      <c r="X1513" s="28">
        <v>7.70966796</v>
      </c>
      <c r="Y1513" s="28">
        <v>9.9289742499999996</v>
      </c>
      <c r="Z1513" s="28">
        <v>1.8431023200000001</v>
      </c>
      <c r="AA1513" s="28">
        <v>87.615804199999985</v>
      </c>
      <c r="AB1513" s="28">
        <v>19.939619359999998</v>
      </c>
      <c r="AC1513" s="28">
        <v>0</v>
      </c>
      <c r="AD1513" s="28">
        <v>0</v>
      </c>
      <c r="AE1513" s="28">
        <v>0</v>
      </c>
      <c r="AF1513" s="28">
        <v>0</v>
      </c>
      <c r="AG1513" s="28">
        <v>0</v>
      </c>
      <c r="AH1513" s="28">
        <v>0</v>
      </c>
      <c r="AI1513" s="28">
        <v>0</v>
      </c>
      <c r="AJ1513" s="28">
        <v>0.39537002000000004</v>
      </c>
      <c r="AK1513" s="28">
        <v>0.39537002000000004</v>
      </c>
      <c r="AL1513" s="28">
        <v>7.3653099100000006</v>
      </c>
      <c r="AM1513" s="28">
        <v>6.9819068899999994</v>
      </c>
      <c r="AN1513" s="28">
        <v>0</v>
      </c>
      <c r="AO1513" s="28">
        <v>0.38340302000000004</v>
      </c>
      <c r="AP1513" s="28">
        <v>3.9010254399999997</v>
      </c>
      <c r="AQ1513" s="28">
        <v>3.9010254399999997</v>
      </c>
      <c r="AR1513" s="28">
        <v>0</v>
      </c>
      <c r="AS1513" s="28">
        <v>7.4569743800000001</v>
      </c>
      <c r="AT1513" s="28">
        <v>18.72330973</v>
      </c>
      <c r="AU1513" s="28">
        <v>1.6116796500000001</v>
      </c>
      <c r="AV1513" s="28">
        <v>26.968569039999998</v>
      </c>
      <c r="AW1513" s="28">
        <v>28.580248690000001</v>
      </c>
      <c r="AX1513" s="28">
        <v>1.64311338</v>
      </c>
      <c r="AY1513" s="28">
        <v>0</v>
      </c>
      <c r="AZ1513" s="28">
        <v>26.937135309999999</v>
      </c>
    </row>
    <row r="1514" spans="2:52" x14ac:dyDescent="0.25">
      <c r="B1514" s="15" t="s">
        <v>1171</v>
      </c>
      <c r="C1514" s="28">
        <v>20.959343969999999</v>
      </c>
      <c r="D1514" s="28">
        <v>7.0409115199999999</v>
      </c>
      <c r="E1514" s="28">
        <v>1.75494518</v>
      </c>
      <c r="F1514" s="28">
        <v>4.9185185300000001</v>
      </c>
      <c r="G1514" s="28">
        <v>0.36744780999999999</v>
      </c>
      <c r="H1514" s="28">
        <v>13.918432449999999</v>
      </c>
      <c r="I1514" s="28">
        <v>1.89460294</v>
      </c>
      <c r="J1514" s="28">
        <v>3.2426278599999998</v>
      </c>
      <c r="K1514" s="28">
        <v>7.4294032000000003</v>
      </c>
      <c r="L1514" s="28">
        <v>1.35179845</v>
      </c>
      <c r="M1514" s="28">
        <v>56.742844159999997</v>
      </c>
      <c r="N1514" s="28">
        <v>55.873212000000002</v>
      </c>
      <c r="O1514" s="28">
        <v>0</v>
      </c>
      <c r="P1514" s="28">
        <v>0</v>
      </c>
      <c r="Q1514" s="28">
        <v>0.86963215999999999</v>
      </c>
      <c r="R1514" s="28">
        <v>77.702188129999996</v>
      </c>
      <c r="S1514" s="28">
        <v>32.482810199999996</v>
      </c>
      <c r="T1514" s="28">
        <v>0.87963661000000004</v>
      </c>
      <c r="U1514" s="28">
        <v>5.7588273299999999</v>
      </c>
      <c r="V1514" s="28">
        <v>0</v>
      </c>
      <c r="W1514" s="28">
        <v>0</v>
      </c>
      <c r="X1514" s="28">
        <v>18.94952339</v>
      </c>
      <c r="Y1514" s="28">
        <v>7.2147484500000001</v>
      </c>
      <c r="Z1514" s="28">
        <v>0</v>
      </c>
      <c r="AA1514" s="28">
        <v>65.285545980000009</v>
      </c>
      <c r="AB1514" s="28">
        <v>12.416642149999999</v>
      </c>
      <c r="AC1514" s="28">
        <v>0</v>
      </c>
      <c r="AD1514" s="28">
        <v>0</v>
      </c>
      <c r="AE1514" s="28">
        <v>0</v>
      </c>
      <c r="AF1514" s="28">
        <v>0</v>
      </c>
      <c r="AG1514" s="28">
        <v>0</v>
      </c>
      <c r="AH1514" s="28">
        <v>0</v>
      </c>
      <c r="AI1514" s="28">
        <v>0</v>
      </c>
      <c r="AJ1514" s="28">
        <v>0</v>
      </c>
      <c r="AK1514" s="28">
        <v>0</v>
      </c>
      <c r="AL1514" s="28">
        <v>3.2067664400000004</v>
      </c>
      <c r="AM1514" s="28">
        <v>3.2067664400000004</v>
      </c>
      <c r="AN1514" s="28">
        <v>0</v>
      </c>
      <c r="AO1514" s="28">
        <v>0</v>
      </c>
      <c r="AP1514" s="28">
        <v>0</v>
      </c>
      <c r="AQ1514" s="28">
        <v>0</v>
      </c>
      <c r="AR1514" s="28">
        <v>0</v>
      </c>
      <c r="AS1514" s="28">
        <v>2.13450585</v>
      </c>
      <c r="AT1514" s="28">
        <v>5.3412722900000009</v>
      </c>
      <c r="AU1514" s="28">
        <v>7.0753698599999995</v>
      </c>
      <c r="AV1514" s="28">
        <v>5.10282445</v>
      </c>
      <c r="AW1514" s="28">
        <v>12.17819431</v>
      </c>
      <c r="AX1514" s="28">
        <v>0.64006109</v>
      </c>
      <c r="AY1514" s="28">
        <v>3.18041127</v>
      </c>
      <c r="AZ1514" s="28">
        <v>8.3577219499999984</v>
      </c>
    </row>
    <row r="1515" spans="2:52" x14ac:dyDescent="0.25">
      <c r="B1515" s="15" t="s">
        <v>69</v>
      </c>
      <c r="C1515" s="28">
        <v>82.694010750000004</v>
      </c>
      <c r="D1515" s="28">
        <v>62.837584659999997</v>
      </c>
      <c r="E1515" s="28">
        <v>31.460897899999999</v>
      </c>
      <c r="F1515" s="28">
        <v>30.384434210000002</v>
      </c>
      <c r="G1515" s="28">
        <v>0.99225255000000001</v>
      </c>
      <c r="H1515" s="28">
        <v>19.856426089999999</v>
      </c>
      <c r="I1515" s="28">
        <v>5.8640158800000002</v>
      </c>
      <c r="J1515" s="28">
        <v>3.2525954399999999</v>
      </c>
      <c r="K1515" s="28">
        <v>9.9867277799999989</v>
      </c>
      <c r="L1515" s="28">
        <v>0.75308699000000001</v>
      </c>
      <c r="M1515" s="28">
        <v>145.99512030000002</v>
      </c>
      <c r="N1515" s="28">
        <v>136.87520000000001</v>
      </c>
      <c r="O1515" s="28">
        <v>9.1199203000000004</v>
      </c>
      <c r="P1515" s="28">
        <v>0</v>
      </c>
      <c r="Q1515" s="28">
        <v>0</v>
      </c>
      <c r="R1515" s="28">
        <v>228.68913105000001</v>
      </c>
      <c r="S1515" s="28">
        <v>91.697288780000008</v>
      </c>
      <c r="T1515" s="28">
        <v>14.472696460000002</v>
      </c>
      <c r="U1515" s="28">
        <v>26.164686870000001</v>
      </c>
      <c r="V1515" s="28">
        <v>0</v>
      </c>
      <c r="W1515" s="28">
        <v>3.2010041899999999</v>
      </c>
      <c r="X1515" s="28">
        <v>10.45661239</v>
      </c>
      <c r="Y1515" s="28">
        <v>31.62928711</v>
      </c>
      <c r="Z1515" s="28">
        <v>7.8473597499999999</v>
      </c>
      <c r="AA1515" s="28">
        <v>185.46893555000003</v>
      </c>
      <c r="AB1515" s="28">
        <v>43.220195500000003</v>
      </c>
      <c r="AC1515" s="28">
        <v>0</v>
      </c>
      <c r="AD1515" s="28">
        <v>0</v>
      </c>
      <c r="AE1515" s="28">
        <v>0</v>
      </c>
      <c r="AF1515" s="28">
        <v>0</v>
      </c>
      <c r="AG1515" s="28">
        <v>21.030080649999999</v>
      </c>
      <c r="AH1515" s="28">
        <v>21.030080649999999</v>
      </c>
      <c r="AI1515" s="28">
        <v>0</v>
      </c>
      <c r="AJ1515" s="28">
        <v>65.365278130000007</v>
      </c>
      <c r="AK1515" s="28">
        <v>86.395358779999995</v>
      </c>
      <c r="AL1515" s="28">
        <v>8.2719871299999994</v>
      </c>
      <c r="AM1515" s="28">
        <v>8.2719871299999994</v>
      </c>
      <c r="AN1515" s="28">
        <v>0</v>
      </c>
      <c r="AO1515" s="28">
        <v>0</v>
      </c>
      <c r="AP1515" s="28">
        <v>13.942077660000001</v>
      </c>
      <c r="AQ1515" s="28">
        <v>13.942077660000001</v>
      </c>
      <c r="AR1515" s="28">
        <v>0</v>
      </c>
      <c r="AS1515" s="28">
        <v>94.838663799999992</v>
      </c>
      <c r="AT1515" s="28">
        <v>117.05272859</v>
      </c>
      <c r="AU1515" s="28">
        <v>12.562825689999999</v>
      </c>
      <c r="AV1515" s="28">
        <v>117.17581147999999</v>
      </c>
      <c r="AW1515" s="28">
        <v>129.73863717</v>
      </c>
      <c r="AX1515" s="28">
        <v>4.4080197800000001</v>
      </c>
      <c r="AY1515" s="28">
        <v>0</v>
      </c>
      <c r="AZ1515" s="28">
        <v>125.33061739</v>
      </c>
    </row>
    <row r="1516" spans="2:52" x14ac:dyDescent="0.25">
      <c r="B1516" s="15" t="s">
        <v>1172</v>
      </c>
      <c r="C1516" s="28">
        <v>13.106783950000001</v>
      </c>
      <c r="D1516" s="28">
        <v>3.5622973099999999</v>
      </c>
      <c r="E1516" s="28">
        <v>2.0688913800000002</v>
      </c>
      <c r="F1516" s="28">
        <v>1.0996793899999999</v>
      </c>
      <c r="G1516" s="28">
        <v>0.39372653999999996</v>
      </c>
      <c r="H1516" s="28">
        <v>9.5444866400000006</v>
      </c>
      <c r="I1516" s="28">
        <v>1.05231838</v>
      </c>
      <c r="J1516" s="28">
        <v>1.722</v>
      </c>
      <c r="K1516" s="28">
        <v>6.6305284200000001</v>
      </c>
      <c r="L1516" s="28">
        <v>0.13963983999999999</v>
      </c>
      <c r="M1516" s="28">
        <v>69.747047469999998</v>
      </c>
      <c r="N1516" s="28">
        <v>69.740943000000001</v>
      </c>
      <c r="O1516" s="28">
        <v>6.1044699999999999E-3</v>
      </c>
      <c r="P1516" s="28">
        <v>0</v>
      </c>
      <c r="Q1516" s="28">
        <v>0</v>
      </c>
      <c r="R1516" s="28">
        <v>82.853831420000006</v>
      </c>
      <c r="S1516" s="28">
        <v>43.589755109999999</v>
      </c>
      <c r="T1516" s="28">
        <v>1.1310628</v>
      </c>
      <c r="U1516" s="28">
        <v>8.386075889999999</v>
      </c>
      <c r="V1516" s="28">
        <v>0</v>
      </c>
      <c r="W1516" s="28">
        <v>0.87656943999999992</v>
      </c>
      <c r="X1516" s="28">
        <v>4.6925922900000003</v>
      </c>
      <c r="Y1516" s="28">
        <v>22.18947593</v>
      </c>
      <c r="Z1516" s="28">
        <v>0</v>
      </c>
      <c r="AA1516" s="28">
        <v>80.86553146</v>
      </c>
      <c r="AB1516" s="28">
        <v>1.98829996</v>
      </c>
      <c r="AC1516" s="28">
        <v>0</v>
      </c>
      <c r="AD1516" s="28">
        <v>0</v>
      </c>
      <c r="AE1516" s="28">
        <v>0</v>
      </c>
      <c r="AF1516" s="28">
        <v>0</v>
      </c>
      <c r="AG1516" s="28">
        <v>0</v>
      </c>
      <c r="AH1516" s="28">
        <v>0</v>
      </c>
      <c r="AI1516" s="28">
        <v>0</v>
      </c>
      <c r="AJ1516" s="28">
        <v>0.8369610500000001</v>
      </c>
      <c r="AK1516" s="28">
        <v>0.8369610500000001</v>
      </c>
      <c r="AL1516" s="28">
        <v>8.2312999999999997E-2</v>
      </c>
      <c r="AM1516" s="28">
        <v>8.2312999999999997E-2</v>
      </c>
      <c r="AN1516" s="28">
        <v>0</v>
      </c>
      <c r="AO1516" s="28">
        <v>0</v>
      </c>
      <c r="AP1516" s="28">
        <v>0</v>
      </c>
      <c r="AQ1516" s="28">
        <v>0</v>
      </c>
      <c r="AR1516" s="28">
        <v>0</v>
      </c>
      <c r="AS1516" s="28">
        <v>3.9016419</v>
      </c>
      <c r="AT1516" s="28">
        <v>3.9839549000000001</v>
      </c>
      <c r="AU1516" s="28">
        <v>-1.1586938899999999</v>
      </c>
      <c r="AV1516" s="28">
        <v>5.0512294999999998</v>
      </c>
      <c r="AW1516" s="28">
        <v>3.8925356099999999</v>
      </c>
      <c r="AX1516" s="28">
        <v>0.24450682999999998</v>
      </c>
      <c r="AY1516" s="28">
        <v>0</v>
      </c>
      <c r="AZ1516" s="28">
        <v>3.6480287800000002</v>
      </c>
    </row>
    <row r="1517" spans="2:52" x14ac:dyDescent="0.25">
      <c r="B1517" s="25" t="s">
        <v>1582</v>
      </c>
      <c r="C1517" s="26">
        <f t="shared" ref="C1517:AZ1517" si="91">SUM(C1508:C1516)</f>
        <v>219.68827243999996</v>
      </c>
      <c r="D1517" s="26">
        <f t="shared" si="91"/>
        <v>112.18286388</v>
      </c>
      <c r="E1517" s="26">
        <f t="shared" si="91"/>
        <v>52.463681829999999</v>
      </c>
      <c r="F1517" s="26">
        <f t="shared" si="91"/>
        <v>53.994001140000002</v>
      </c>
      <c r="G1517" s="26">
        <f t="shared" si="91"/>
        <v>5.7251809100000006</v>
      </c>
      <c r="H1517" s="26">
        <f t="shared" si="91"/>
        <v>107.50540856000001</v>
      </c>
      <c r="I1517" s="26">
        <f t="shared" si="91"/>
        <v>18.295530230000001</v>
      </c>
      <c r="J1517" s="26">
        <f t="shared" si="91"/>
        <v>17.249164720000003</v>
      </c>
      <c r="K1517" s="26">
        <f t="shared" si="91"/>
        <v>64.033118360000003</v>
      </c>
      <c r="L1517" s="26">
        <f t="shared" si="91"/>
        <v>7.9275952500000004</v>
      </c>
      <c r="M1517" s="26">
        <f t="shared" si="91"/>
        <v>833.82679786000006</v>
      </c>
      <c r="N1517" s="26">
        <f t="shared" si="91"/>
        <v>817.77870000000007</v>
      </c>
      <c r="O1517" s="26">
        <f t="shared" si="91"/>
        <v>9.5052445500000005</v>
      </c>
      <c r="P1517" s="26">
        <f t="shared" si="91"/>
        <v>1.8073101499999999</v>
      </c>
      <c r="Q1517" s="26">
        <f t="shared" si="91"/>
        <v>4.7355431599999998</v>
      </c>
      <c r="R1517" s="26">
        <f t="shared" si="91"/>
        <v>1053.5150702999999</v>
      </c>
      <c r="S1517" s="26">
        <f t="shared" si="91"/>
        <v>501.62368998000005</v>
      </c>
      <c r="T1517" s="26">
        <f t="shared" si="91"/>
        <v>25.261061250000001</v>
      </c>
      <c r="U1517" s="26">
        <f t="shared" si="91"/>
        <v>96.564681280000002</v>
      </c>
      <c r="V1517" s="26">
        <f t="shared" si="91"/>
        <v>0</v>
      </c>
      <c r="W1517" s="26">
        <f t="shared" si="91"/>
        <v>5.3838560800000002</v>
      </c>
      <c r="X1517" s="26">
        <f t="shared" si="91"/>
        <v>68.660492169999998</v>
      </c>
      <c r="Y1517" s="26">
        <f t="shared" si="91"/>
        <v>164.08159662999998</v>
      </c>
      <c r="Z1517" s="26">
        <f t="shared" si="91"/>
        <v>17.346688690000001</v>
      </c>
      <c r="AA1517" s="26">
        <f t="shared" si="91"/>
        <v>878.92206608000015</v>
      </c>
      <c r="AB1517" s="26">
        <f t="shared" si="91"/>
        <v>174.59300422000001</v>
      </c>
      <c r="AC1517" s="26">
        <f t="shared" si="91"/>
        <v>0</v>
      </c>
      <c r="AD1517" s="26">
        <f t="shared" si="91"/>
        <v>0</v>
      </c>
      <c r="AE1517" s="26">
        <f t="shared" si="91"/>
        <v>0</v>
      </c>
      <c r="AF1517" s="26">
        <f t="shared" si="91"/>
        <v>0</v>
      </c>
      <c r="AG1517" s="26">
        <f t="shared" si="91"/>
        <v>21.030080649999999</v>
      </c>
      <c r="AH1517" s="26">
        <f t="shared" si="91"/>
        <v>21.030080649999999</v>
      </c>
      <c r="AI1517" s="26">
        <f t="shared" si="91"/>
        <v>0</v>
      </c>
      <c r="AJ1517" s="26">
        <f t="shared" si="91"/>
        <v>68.878706570000006</v>
      </c>
      <c r="AK1517" s="26">
        <f t="shared" si="91"/>
        <v>89.908787219999994</v>
      </c>
      <c r="AL1517" s="26">
        <f t="shared" si="91"/>
        <v>40.959356770000007</v>
      </c>
      <c r="AM1517" s="26">
        <f t="shared" si="91"/>
        <v>40.575953750000004</v>
      </c>
      <c r="AN1517" s="26">
        <f t="shared" si="91"/>
        <v>0</v>
      </c>
      <c r="AO1517" s="26">
        <f t="shared" si="91"/>
        <v>0.38340302000000004</v>
      </c>
      <c r="AP1517" s="26">
        <f t="shared" si="91"/>
        <v>40.192151110000005</v>
      </c>
      <c r="AQ1517" s="26">
        <f t="shared" si="91"/>
        <v>40.192151110000005</v>
      </c>
      <c r="AR1517" s="26">
        <f t="shared" si="91"/>
        <v>0</v>
      </c>
      <c r="AS1517" s="26">
        <f t="shared" si="91"/>
        <v>113.42071191999999</v>
      </c>
      <c r="AT1517" s="26">
        <f t="shared" si="91"/>
        <v>194.5722198</v>
      </c>
      <c r="AU1517" s="26">
        <f t="shared" si="91"/>
        <v>69.929571640000006</v>
      </c>
      <c r="AV1517" s="26">
        <f t="shared" si="91"/>
        <v>239.54792030999997</v>
      </c>
      <c r="AW1517" s="26">
        <f t="shared" si="91"/>
        <v>309.47749194999994</v>
      </c>
      <c r="AX1517" s="26">
        <f t="shared" si="91"/>
        <v>25.215236349999998</v>
      </c>
      <c r="AY1517" s="26">
        <f t="shared" si="91"/>
        <v>7.8726383300000009</v>
      </c>
      <c r="AZ1517" s="26">
        <f t="shared" si="91"/>
        <v>276.38961726999997</v>
      </c>
    </row>
    <row r="1518" spans="2:52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</row>
    <row r="1519" spans="2:52" x14ac:dyDescent="0.25">
      <c r="B1519" s="14" t="s">
        <v>1155</v>
      </c>
    </row>
    <row r="1520" spans="2:52" x14ac:dyDescent="0.25">
      <c r="B1520" s="15" t="s">
        <v>1191</v>
      </c>
      <c r="C1520" s="28">
        <v>2.2310982500000001</v>
      </c>
      <c r="D1520" s="28">
        <v>1.28455225</v>
      </c>
      <c r="E1520" s="28">
        <v>0.42444327000000004</v>
      </c>
      <c r="F1520" s="28">
        <v>0.64388761999999999</v>
      </c>
      <c r="G1520" s="28">
        <v>0.21622135999999997</v>
      </c>
      <c r="H1520" s="28">
        <v>0.946546</v>
      </c>
      <c r="I1520" s="28">
        <v>0.23179290999999999</v>
      </c>
      <c r="J1520" s="28">
        <v>0.37270186999999999</v>
      </c>
      <c r="K1520" s="28">
        <v>6.6836000000000007E-2</v>
      </c>
      <c r="L1520" s="28">
        <v>0.27521521999999998</v>
      </c>
      <c r="M1520" s="28">
        <v>93.378123180000003</v>
      </c>
      <c r="N1520" s="28">
        <v>93.374613999999994</v>
      </c>
      <c r="O1520" s="28">
        <v>3.5091799999999998E-3</v>
      </c>
      <c r="P1520" s="28">
        <v>0</v>
      </c>
      <c r="Q1520" s="28">
        <v>0</v>
      </c>
      <c r="R1520" s="28">
        <v>95.609221430000005</v>
      </c>
      <c r="S1520" s="28">
        <v>48.94399688</v>
      </c>
      <c r="T1520" s="28">
        <v>0.23499999999999999</v>
      </c>
      <c r="U1520" s="28">
        <v>10.541811730000001</v>
      </c>
      <c r="V1520" s="28">
        <v>0</v>
      </c>
      <c r="W1520" s="28">
        <v>0</v>
      </c>
      <c r="X1520" s="28">
        <v>3.1540966299999997</v>
      </c>
      <c r="Y1520" s="28">
        <v>16.29705431</v>
      </c>
      <c r="Z1520" s="28">
        <v>0</v>
      </c>
      <c r="AA1520" s="28">
        <v>79.171959549999997</v>
      </c>
      <c r="AB1520" s="28">
        <v>16.437261880000001</v>
      </c>
      <c r="AC1520" s="28">
        <v>1.26E-2</v>
      </c>
      <c r="AD1520" s="28">
        <v>1.26E-2</v>
      </c>
      <c r="AE1520" s="28">
        <v>0</v>
      </c>
      <c r="AF1520" s="28">
        <v>0</v>
      </c>
      <c r="AG1520" s="28">
        <v>0</v>
      </c>
      <c r="AH1520" s="28">
        <v>0</v>
      </c>
      <c r="AI1520" s="28">
        <v>0</v>
      </c>
      <c r="AJ1520" s="28">
        <v>0</v>
      </c>
      <c r="AK1520" s="28">
        <v>1.26E-2</v>
      </c>
      <c r="AL1520" s="28">
        <v>1.3757103799999999</v>
      </c>
      <c r="AM1520" s="28">
        <v>1.3757103799999999</v>
      </c>
      <c r="AN1520" s="28">
        <v>0</v>
      </c>
      <c r="AO1520" s="28">
        <v>0</v>
      </c>
      <c r="AP1520" s="28">
        <v>3.83773264</v>
      </c>
      <c r="AQ1520" s="28">
        <v>3.83773264</v>
      </c>
      <c r="AR1520" s="28">
        <v>0</v>
      </c>
      <c r="AS1520" s="28">
        <v>0</v>
      </c>
      <c r="AT1520" s="28">
        <v>5.2134430199999997</v>
      </c>
      <c r="AU1520" s="28">
        <v>11.236418859999999</v>
      </c>
      <c r="AV1520" s="28">
        <v>7.5404559999999998</v>
      </c>
      <c r="AW1520" s="28">
        <v>18.77687486</v>
      </c>
      <c r="AX1520" s="28">
        <v>0.40551199999999998</v>
      </c>
      <c r="AY1520" s="28">
        <v>0</v>
      </c>
      <c r="AZ1520" s="28">
        <v>18.371362859999998</v>
      </c>
    </row>
    <row r="1521" spans="2:52" x14ac:dyDescent="0.25">
      <c r="B1521" s="15" t="s">
        <v>1192</v>
      </c>
      <c r="C1521" s="28">
        <v>3.3966042100000005</v>
      </c>
      <c r="D1521" s="28">
        <v>2.2616000100000004</v>
      </c>
      <c r="E1521" s="28">
        <v>1.0781183700000001</v>
      </c>
      <c r="F1521" s="28">
        <v>0.88100893000000002</v>
      </c>
      <c r="G1521" s="28">
        <v>0.30247271000000003</v>
      </c>
      <c r="H1521" s="28">
        <v>1.1350042000000002</v>
      </c>
      <c r="I1521" s="28">
        <v>0.58395600000000003</v>
      </c>
      <c r="J1521" s="28">
        <v>0.49969362000000001</v>
      </c>
      <c r="K1521" s="28">
        <v>4.0724999999999997E-2</v>
      </c>
      <c r="L1521" s="28">
        <v>1.062958E-2</v>
      </c>
      <c r="M1521" s="28">
        <v>150.98552205000001</v>
      </c>
      <c r="N1521" s="28">
        <v>150.978216</v>
      </c>
      <c r="O1521" s="28">
        <v>7.3060500000000006E-3</v>
      </c>
      <c r="P1521" s="28">
        <v>0</v>
      </c>
      <c r="Q1521" s="28">
        <v>0</v>
      </c>
      <c r="R1521" s="28">
        <v>154.38212626000001</v>
      </c>
      <c r="S1521" s="28">
        <v>79.628491420000003</v>
      </c>
      <c r="T1521" s="28">
        <v>0.32915428000000002</v>
      </c>
      <c r="U1521" s="28">
        <v>10.94110785</v>
      </c>
      <c r="V1521" s="28">
        <v>0</v>
      </c>
      <c r="W1521" s="28">
        <v>0</v>
      </c>
      <c r="X1521" s="28">
        <v>8.9673950700000002</v>
      </c>
      <c r="Y1521" s="28">
        <v>23.94328539</v>
      </c>
      <c r="Z1521" s="28">
        <v>4.2527315699999999</v>
      </c>
      <c r="AA1521" s="28">
        <v>128.06216558000003</v>
      </c>
      <c r="AB1521" s="28">
        <v>26.319960680000001</v>
      </c>
      <c r="AC1521" s="28">
        <v>0</v>
      </c>
      <c r="AD1521" s="28">
        <v>0</v>
      </c>
      <c r="AE1521" s="28">
        <v>0</v>
      </c>
      <c r="AF1521" s="28">
        <v>0</v>
      </c>
      <c r="AG1521" s="28">
        <v>61.85</v>
      </c>
      <c r="AH1521" s="28">
        <v>61.85</v>
      </c>
      <c r="AI1521" s="28">
        <v>0</v>
      </c>
      <c r="AJ1521" s="28">
        <v>2.9893999999999998E-4</v>
      </c>
      <c r="AK1521" s="28">
        <v>61.850298939999995</v>
      </c>
      <c r="AL1521" s="28">
        <v>53.770170239999999</v>
      </c>
      <c r="AM1521" s="28">
        <v>53.770170239999999</v>
      </c>
      <c r="AN1521" s="28">
        <v>0</v>
      </c>
      <c r="AO1521" s="28">
        <v>0</v>
      </c>
      <c r="AP1521" s="28">
        <v>10.96998406</v>
      </c>
      <c r="AQ1521" s="28">
        <v>10.96998406</v>
      </c>
      <c r="AR1521" s="28">
        <v>0</v>
      </c>
      <c r="AS1521" s="28">
        <v>1.7193735000000001</v>
      </c>
      <c r="AT1521" s="28">
        <v>66.459527800000004</v>
      </c>
      <c r="AU1521" s="28">
        <v>21.710731819999999</v>
      </c>
      <c r="AV1521" s="28">
        <v>12.49085693</v>
      </c>
      <c r="AW1521" s="28">
        <v>34.201588749999999</v>
      </c>
      <c r="AX1521" s="28">
        <v>2.3028569899999995</v>
      </c>
      <c r="AY1521" s="28">
        <v>1.96245333</v>
      </c>
      <c r="AZ1521" s="28">
        <v>29.936278429999998</v>
      </c>
    </row>
    <row r="1522" spans="2:52" x14ac:dyDescent="0.25">
      <c r="B1522" s="15" t="s">
        <v>1193</v>
      </c>
      <c r="C1522" s="28">
        <v>22.096507280000001</v>
      </c>
      <c r="D1522" s="28">
        <v>9.4632191700000003</v>
      </c>
      <c r="E1522" s="28">
        <v>1.8066907400000001</v>
      </c>
      <c r="F1522" s="28">
        <v>6.2994120899999997</v>
      </c>
      <c r="G1522" s="28">
        <v>1.3571163400000001</v>
      </c>
      <c r="H1522" s="28">
        <v>12.633288109999999</v>
      </c>
      <c r="I1522" s="28">
        <v>3.8045074100000003</v>
      </c>
      <c r="J1522" s="28">
        <v>2.6427275200000002</v>
      </c>
      <c r="K1522" s="28">
        <v>4.1375172400000002</v>
      </c>
      <c r="L1522" s="28">
        <v>2.0485359399999998</v>
      </c>
      <c r="M1522" s="28">
        <v>220.86450049999999</v>
      </c>
      <c r="N1522" s="28">
        <v>220.84377599999999</v>
      </c>
      <c r="O1522" s="28">
        <v>2.07245E-2</v>
      </c>
      <c r="P1522" s="28">
        <v>0</v>
      </c>
      <c r="Q1522" s="28">
        <v>0</v>
      </c>
      <c r="R1522" s="28">
        <v>242.96100777999999</v>
      </c>
      <c r="S1522" s="28">
        <v>123.11631334</v>
      </c>
      <c r="T1522" s="28">
        <v>1.55709352</v>
      </c>
      <c r="U1522" s="28">
        <v>16.02572533</v>
      </c>
      <c r="V1522" s="28">
        <v>0</v>
      </c>
      <c r="W1522" s="28">
        <v>6.3941557300000005</v>
      </c>
      <c r="X1522" s="28">
        <v>6.7008615100000002</v>
      </c>
      <c r="Y1522" s="28">
        <v>17.190396489999998</v>
      </c>
      <c r="Z1522" s="28">
        <v>2.0944696499999997</v>
      </c>
      <c r="AA1522" s="28">
        <v>173.07901557</v>
      </c>
      <c r="AB1522" s="28">
        <v>69.881992210000007</v>
      </c>
      <c r="AC1522" s="28">
        <v>0</v>
      </c>
      <c r="AD1522" s="28">
        <v>0</v>
      </c>
      <c r="AE1522" s="28">
        <v>0</v>
      </c>
      <c r="AF1522" s="28">
        <v>0</v>
      </c>
      <c r="AG1522" s="28">
        <v>5.5590000000000002</v>
      </c>
      <c r="AH1522" s="28">
        <v>5.5590000000000002</v>
      </c>
      <c r="AI1522" s="28">
        <v>0</v>
      </c>
      <c r="AJ1522" s="28">
        <v>2.19559521</v>
      </c>
      <c r="AK1522" s="28">
        <v>7.7545952099999997</v>
      </c>
      <c r="AL1522" s="28">
        <v>37.024028090000002</v>
      </c>
      <c r="AM1522" s="28">
        <v>37.024028090000002</v>
      </c>
      <c r="AN1522" s="28">
        <v>0</v>
      </c>
      <c r="AO1522" s="28">
        <v>0</v>
      </c>
      <c r="AP1522" s="28">
        <v>16.935596850000003</v>
      </c>
      <c r="AQ1522" s="28">
        <v>16.935596850000003</v>
      </c>
      <c r="AR1522" s="28">
        <v>0</v>
      </c>
      <c r="AS1522" s="28">
        <v>2.19559521</v>
      </c>
      <c r="AT1522" s="28">
        <v>56.155220150000005</v>
      </c>
      <c r="AU1522" s="28">
        <v>21.48136727</v>
      </c>
      <c r="AV1522" s="28">
        <v>22.333839999999999</v>
      </c>
      <c r="AW1522" s="28">
        <v>43.815207269999995</v>
      </c>
      <c r="AX1522" s="28">
        <v>5.6574314699999997</v>
      </c>
      <c r="AY1522" s="28">
        <v>0</v>
      </c>
      <c r="AZ1522" s="28">
        <v>38.157775799999996</v>
      </c>
    </row>
    <row r="1523" spans="2:52" x14ac:dyDescent="0.25">
      <c r="B1523" s="15" t="s">
        <v>71</v>
      </c>
      <c r="C1523" s="28">
        <v>15.375777469999999</v>
      </c>
      <c r="D1523" s="28">
        <v>5.7775933799999999</v>
      </c>
      <c r="E1523" s="28">
        <v>1.3576718900000002</v>
      </c>
      <c r="F1523" s="28">
        <v>3.4325621900000001</v>
      </c>
      <c r="G1523" s="28">
        <v>0.98735930000000005</v>
      </c>
      <c r="H1523" s="28">
        <v>9.5981840900000002</v>
      </c>
      <c r="I1523" s="28">
        <v>3.6554608199999996</v>
      </c>
      <c r="J1523" s="28">
        <v>2.2859531200000003</v>
      </c>
      <c r="K1523" s="28">
        <v>2.0787165600000002</v>
      </c>
      <c r="L1523" s="28">
        <v>1.5780535899999999</v>
      </c>
      <c r="M1523" s="28">
        <v>89.609030000000004</v>
      </c>
      <c r="N1523" s="28">
        <v>89.601005999999998</v>
      </c>
      <c r="O1523" s="28">
        <v>8.0239999999999999E-3</v>
      </c>
      <c r="P1523" s="28">
        <v>0</v>
      </c>
      <c r="Q1523" s="28">
        <v>0</v>
      </c>
      <c r="R1523" s="28">
        <v>104.98480746999999</v>
      </c>
      <c r="S1523" s="28">
        <v>54.065768859999999</v>
      </c>
      <c r="T1523" s="28">
        <v>1.5648913999999998</v>
      </c>
      <c r="U1523" s="28">
        <v>10.32422545</v>
      </c>
      <c r="V1523" s="28">
        <v>0</v>
      </c>
      <c r="W1523" s="28">
        <v>0</v>
      </c>
      <c r="X1523" s="28">
        <v>8.3233834600000005</v>
      </c>
      <c r="Y1523" s="28">
        <v>11.039697349999999</v>
      </c>
      <c r="Z1523" s="28">
        <v>0</v>
      </c>
      <c r="AA1523" s="28">
        <v>85.317966519999985</v>
      </c>
      <c r="AB1523" s="28">
        <v>19.666840950000001</v>
      </c>
      <c r="AC1523" s="28">
        <v>0</v>
      </c>
      <c r="AD1523" s="28">
        <v>0</v>
      </c>
      <c r="AE1523" s="28">
        <v>0</v>
      </c>
      <c r="AF1523" s="28">
        <v>0</v>
      </c>
      <c r="AG1523" s="28">
        <v>0</v>
      </c>
      <c r="AH1523" s="28">
        <v>0</v>
      </c>
      <c r="AI1523" s="28">
        <v>0</v>
      </c>
      <c r="AJ1523" s="28">
        <v>0.12832030999999999</v>
      </c>
      <c r="AK1523" s="28">
        <v>0.12832030999999999</v>
      </c>
      <c r="AL1523" s="28">
        <v>13.217190390000001</v>
      </c>
      <c r="AM1523" s="28">
        <v>13.217190390000001</v>
      </c>
      <c r="AN1523" s="28">
        <v>0</v>
      </c>
      <c r="AO1523" s="28">
        <v>0</v>
      </c>
      <c r="AP1523" s="28">
        <v>0</v>
      </c>
      <c r="AQ1523" s="28">
        <v>0</v>
      </c>
      <c r="AR1523" s="28">
        <v>0</v>
      </c>
      <c r="AS1523" s="28">
        <v>2.5520715200000001</v>
      </c>
      <c r="AT1523" s="28">
        <v>15.769261910000001</v>
      </c>
      <c r="AU1523" s="28">
        <v>4.0258993500000004</v>
      </c>
      <c r="AV1523" s="28">
        <v>0.58764386000000002</v>
      </c>
      <c r="AW1523" s="28">
        <v>4.6135432100000013</v>
      </c>
      <c r="AX1523" s="28">
        <v>1.6702514499999999</v>
      </c>
      <c r="AY1523" s="28">
        <v>0</v>
      </c>
      <c r="AZ1523" s="28">
        <v>2.9432917600000001</v>
      </c>
    </row>
    <row r="1524" spans="2:52" x14ac:dyDescent="0.25">
      <c r="B1524" s="15" t="s">
        <v>1194</v>
      </c>
      <c r="C1524" s="28">
        <v>3.4819963499999997</v>
      </c>
      <c r="D1524" s="28">
        <v>1.44389035</v>
      </c>
      <c r="E1524" s="28">
        <v>0.65910577999999997</v>
      </c>
      <c r="F1524" s="28">
        <v>0.66868233999999993</v>
      </c>
      <c r="G1524" s="28">
        <v>0.11610223</v>
      </c>
      <c r="H1524" s="28">
        <v>2.038106</v>
      </c>
      <c r="I1524" s="28">
        <v>0.15849403000000001</v>
      </c>
      <c r="J1524" s="28">
        <v>0.11986589</v>
      </c>
      <c r="K1524" s="28">
        <v>1.4661708899999999</v>
      </c>
      <c r="L1524" s="28">
        <v>0.29357518999999999</v>
      </c>
      <c r="M1524" s="28">
        <v>68.079620000000006</v>
      </c>
      <c r="N1524" s="28">
        <v>54.229619999999997</v>
      </c>
      <c r="O1524" s="28">
        <v>0</v>
      </c>
      <c r="P1524" s="28">
        <v>13.85</v>
      </c>
      <c r="Q1524" s="28">
        <v>0</v>
      </c>
      <c r="R1524" s="28">
        <v>71.561616349999994</v>
      </c>
      <c r="S1524" s="28">
        <v>34.253269639999999</v>
      </c>
      <c r="T1524" s="28">
        <v>1.4999999999999999E-2</v>
      </c>
      <c r="U1524" s="28">
        <v>3.1785658699999999</v>
      </c>
      <c r="V1524" s="28">
        <v>0</v>
      </c>
      <c r="W1524" s="28">
        <v>0.32836978999999999</v>
      </c>
      <c r="X1524" s="28">
        <v>0.62201423999999994</v>
      </c>
      <c r="Y1524" s="28">
        <v>4.8091093799999998</v>
      </c>
      <c r="Z1524" s="28">
        <v>0.82432768000000001</v>
      </c>
      <c r="AA1524" s="28">
        <v>44.0306566</v>
      </c>
      <c r="AB1524" s="28">
        <v>27.530959750000001</v>
      </c>
      <c r="AC1524" s="28">
        <v>0</v>
      </c>
      <c r="AD1524" s="28">
        <v>0</v>
      </c>
      <c r="AE1524" s="28">
        <v>0</v>
      </c>
      <c r="AF1524" s="28">
        <v>0</v>
      </c>
      <c r="AG1524" s="28">
        <v>8.8000000000000007</v>
      </c>
      <c r="AH1524" s="28">
        <v>8.8000000000000007</v>
      </c>
      <c r="AI1524" s="28">
        <v>0</v>
      </c>
      <c r="AJ1524" s="28">
        <v>0</v>
      </c>
      <c r="AK1524" s="28">
        <v>8.8000000000000007</v>
      </c>
      <c r="AL1524" s="28">
        <v>17.994944069999999</v>
      </c>
      <c r="AM1524" s="28">
        <v>17.994944069999999</v>
      </c>
      <c r="AN1524" s="28">
        <v>0</v>
      </c>
      <c r="AO1524" s="28">
        <v>0</v>
      </c>
      <c r="AP1524" s="28">
        <v>5.5333333499999995</v>
      </c>
      <c r="AQ1524" s="28">
        <v>5.5333333499999995</v>
      </c>
      <c r="AR1524" s="28">
        <v>0</v>
      </c>
      <c r="AS1524" s="28">
        <v>0.20824176</v>
      </c>
      <c r="AT1524" s="28">
        <v>23.736519180000002</v>
      </c>
      <c r="AU1524" s="28">
        <v>12.59444057</v>
      </c>
      <c r="AV1524" s="28">
        <v>13.671364689999999</v>
      </c>
      <c r="AW1524" s="28">
        <v>26.265805259999997</v>
      </c>
      <c r="AX1524" s="28">
        <v>8.01390387</v>
      </c>
      <c r="AY1524" s="28">
        <v>0</v>
      </c>
      <c r="AZ1524" s="28">
        <v>18.25190139</v>
      </c>
    </row>
    <row r="1525" spans="2:52" x14ac:dyDescent="0.25">
      <c r="B1525" s="25" t="s">
        <v>1582</v>
      </c>
      <c r="C1525" s="26">
        <f t="shared" ref="C1525:AZ1525" si="92">SUM(C1520:C1524)</f>
        <v>46.581983559999998</v>
      </c>
      <c r="D1525" s="26">
        <f t="shared" si="92"/>
        <v>20.230855160000001</v>
      </c>
      <c r="E1525" s="26">
        <f t="shared" si="92"/>
        <v>5.3260300500000008</v>
      </c>
      <c r="F1525" s="26">
        <f t="shared" si="92"/>
        <v>11.925553170000001</v>
      </c>
      <c r="G1525" s="26">
        <f t="shared" si="92"/>
        <v>2.9792719400000003</v>
      </c>
      <c r="H1525" s="26">
        <f t="shared" si="92"/>
        <v>26.3511284</v>
      </c>
      <c r="I1525" s="26">
        <f t="shared" si="92"/>
        <v>8.4342111699999993</v>
      </c>
      <c r="J1525" s="26">
        <f t="shared" si="92"/>
        <v>5.92094202</v>
      </c>
      <c r="K1525" s="26">
        <f t="shared" si="92"/>
        <v>7.7899656899999998</v>
      </c>
      <c r="L1525" s="26">
        <f t="shared" si="92"/>
        <v>4.2060095200000003</v>
      </c>
      <c r="M1525" s="26">
        <f t="shared" si="92"/>
        <v>622.91679572999999</v>
      </c>
      <c r="N1525" s="26">
        <f t="shared" si="92"/>
        <v>609.02723199999991</v>
      </c>
      <c r="O1525" s="26">
        <f t="shared" si="92"/>
        <v>3.9563730000000005E-2</v>
      </c>
      <c r="P1525" s="26">
        <f t="shared" si="92"/>
        <v>13.85</v>
      </c>
      <c r="Q1525" s="26">
        <f t="shared" si="92"/>
        <v>0</v>
      </c>
      <c r="R1525" s="26">
        <f t="shared" si="92"/>
        <v>669.49877929000002</v>
      </c>
      <c r="S1525" s="26">
        <f t="shared" si="92"/>
        <v>340.00784013999998</v>
      </c>
      <c r="T1525" s="26">
        <f t="shared" si="92"/>
        <v>3.7011391999999996</v>
      </c>
      <c r="U1525" s="26">
        <f t="shared" si="92"/>
        <v>51.011436230000001</v>
      </c>
      <c r="V1525" s="26">
        <f t="shared" si="92"/>
        <v>0</v>
      </c>
      <c r="W1525" s="26">
        <f t="shared" si="92"/>
        <v>6.7225255200000005</v>
      </c>
      <c r="X1525" s="26">
        <f t="shared" si="92"/>
        <v>27.767750909999997</v>
      </c>
      <c r="Y1525" s="26">
        <f t="shared" si="92"/>
        <v>73.279542919999997</v>
      </c>
      <c r="Z1525" s="26">
        <f t="shared" si="92"/>
        <v>7.1715288999999993</v>
      </c>
      <c r="AA1525" s="26">
        <f t="shared" si="92"/>
        <v>509.66176381999998</v>
      </c>
      <c r="AB1525" s="26">
        <f t="shared" si="92"/>
        <v>159.83701547000001</v>
      </c>
      <c r="AC1525" s="26">
        <f t="shared" si="92"/>
        <v>1.26E-2</v>
      </c>
      <c r="AD1525" s="26">
        <f t="shared" si="92"/>
        <v>1.26E-2</v>
      </c>
      <c r="AE1525" s="26">
        <f t="shared" si="92"/>
        <v>0</v>
      </c>
      <c r="AF1525" s="26">
        <f t="shared" si="92"/>
        <v>0</v>
      </c>
      <c r="AG1525" s="26">
        <f t="shared" si="92"/>
        <v>76.209000000000003</v>
      </c>
      <c r="AH1525" s="26">
        <f t="shared" si="92"/>
        <v>76.209000000000003</v>
      </c>
      <c r="AI1525" s="26">
        <f t="shared" si="92"/>
        <v>0</v>
      </c>
      <c r="AJ1525" s="26">
        <f t="shared" si="92"/>
        <v>2.3242144599999999</v>
      </c>
      <c r="AK1525" s="26">
        <f t="shared" si="92"/>
        <v>78.545814460000003</v>
      </c>
      <c r="AL1525" s="26">
        <f t="shared" si="92"/>
        <v>123.38204317</v>
      </c>
      <c r="AM1525" s="26">
        <f t="shared" si="92"/>
        <v>123.38204317</v>
      </c>
      <c r="AN1525" s="26">
        <f t="shared" si="92"/>
        <v>0</v>
      </c>
      <c r="AO1525" s="26">
        <f t="shared" si="92"/>
        <v>0</v>
      </c>
      <c r="AP1525" s="26">
        <f t="shared" si="92"/>
        <v>37.276646900000003</v>
      </c>
      <c r="AQ1525" s="26">
        <f t="shared" si="92"/>
        <v>37.276646900000003</v>
      </c>
      <c r="AR1525" s="26">
        <f t="shared" si="92"/>
        <v>0</v>
      </c>
      <c r="AS1525" s="26">
        <f t="shared" si="92"/>
        <v>6.6752819900000002</v>
      </c>
      <c r="AT1525" s="26">
        <f t="shared" si="92"/>
        <v>167.33397206000001</v>
      </c>
      <c r="AU1525" s="26">
        <f t="shared" si="92"/>
        <v>71.048857870000006</v>
      </c>
      <c r="AV1525" s="26">
        <f t="shared" si="92"/>
        <v>56.624161479999991</v>
      </c>
      <c r="AW1525" s="26">
        <f t="shared" si="92"/>
        <v>127.67301934999999</v>
      </c>
      <c r="AX1525" s="26">
        <f t="shared" si="92"/>
        <v>18.049955779999998</v>
      </c>
      <c r="AY1525" s="26">
        <f t="shared" si="92"/>
        <v>1.96245333</v>
      </c>
      <c r="AZ1525" s="26">
        <f t="shared" si="92"/>
        <v>107.66061023999998</v>
      </c>
    </row>
    <row r="1526" spans="2:52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</row>
    <row r="1527" spans="2:52" x14ac:dyDescent="0.25">
      <c r="B1527" s="14" t="s">
        <v>1153</v>
      </c>
    </row>
    <row r="1528" spans="2:52" x14ac:dyDescent="0.25">
      <c r="B1528" s="15" t="s">
        <v>1173</v>
      </c>
      <c r="C1528" s="28">
        <v>6.9092931099999992</v>
      </c>
      <c r="D1528" s="28">
        <v>3.5018573099999997</v>
      </c>
      <c r="E1528" s="28">
        <v>0.86140591999999994</v>
      </c>
      <c r="F1528" s="28">
        <v>2.1853345699999998</v>
      </c>
      <c r="G1528" s="28">
        <v>0.45511682000000003</v>
      </c>
      <c r="H1528" s="28">
        <v>3.4074358000000005</v>
      </c>
      <c r="I1528" s="28">
        <v>1.3224185900000001</v>
      </c>
      <c r="J1528" s="28">
        <v>0.73668255000000005</v>
      </c>
      <c r="K1528" s="28">
        <v>1.0559008000000001</v>
      </c>
      <c r="L1528" s="28">
        <v>0.29243385999999999</v>
      </c>
      <c r="M1528" s="28">
        <v>167.34807003999998</v>
      </c>
      <c r="N1528" s="28">
        <v>167.27690899999999</v>
      </c>
      <c r="O1528" s="28">
        <v>7.1161039999999995E-2</v>
      </c>
      <c r="P1528" s="28">
        <v>0</v>
      </c>
      <c r="Q1528" s="28">
        <v>0</v>
      </c>
      <c r="R1528" s="28">
        <v>174.25736314999997</v>
      </c>
      <c r="S1528" s="28">
        <v>84.933445290000009</v>
      </c>
      <c r="T1528" s="28">
        <v>0.48465413000000002</v>
      </c>
      <c r="U1528" s="28">
        <v>16.915174760000003</v>
      </c>
      <c r="V1528" s="28">
        <v>0</v>
      </c>
      <c r="W1528" s="28">
        <v>0</v>
      </c>
      <c r="X1528" s="28">
        <v>10.582417749999999</v>
      </c>
      <c r="Y1528" s="28">
        <v>15.89410075</v>
      </c>
      <c r="Z1528" s="28">
        <v>0</v>
      </c>
      <c r="AA1528" s="28">
        <v>128.80979268000002</v>
      </c>
      <c r="AB1528" s="28">
        <v>45.447570470000002</v>
      </c>
      <c r="AC1528" s="28">
        <v>0</v>
      </c>
      <c r="AD1528" s="28">
        <v>0</v>
      </c>
      <c r="AE1528" s="28">
        <v>0</v>
      </c>
      <c r="AF1528" s="28">
        <v>0</v>
      </c>
      <c r="AG1528" s="28">
        <v>0</v>
      </c>
      <c r="AH1528" s="28">
        <v>0</v>
      </c>
      <c r="AI1528" s="28">
        <v>0</v>
      </c>
      <c r="AJ1528" s="28">
        <v>0</v>
      </c>
      <c r="AK1528" s="28">
        <v>0</v>
      </c>
      <c r="AL1528" s="28">
        <v>36.333372159999996</v>
      </c>
      <c r="AM1528" s="28">
        <v>36.333372159999996</v>
      </c>
      <c r="AN1528" s="28">
        <v>0</v>
      </c>
      <c r="AO1528" s="28">
        <v>0</v>
      </c>
      <c r="AP1528" s="28">
        <v>0</v>
      </c>
      <c r="AQ1528" s="28">
        <v>0</v>
      </c>
      <c r="AR1528" s="28">
        <v>0</v>
      </c>
      <c r="AS1528" s="28">
        <v>0</v>
      </c>
      <c r="AT1528" s="28">
        <v>36.333372159999996</v>
      </c>
      <c r="AU1528" s="28">
        <v>9.1141983100000008</v>
      </c>
      <c r="AV1528" s="28">
        <v>80.783991520000015</v>
      </c>
      <c r="AW1528" s="28">
        <v>89.898189829999993</v>
      </c>
      <c r="AX1528" s="28">
        <v>29.194086690000002</v>
      </c>
      <c r="AY1528" s="28">
        <v>0</v>
      </c>
      <c r="AZ1528" s="28">
        <v>60.704103140000001</v>
      </c>
    </row>
    <row r="1529" spans="2:52" x14ac:dyDescent="0.25">
      <c r="B1529" s="15" t="s">
        <v>1174</v>
      </c>
      <c r="C1529" s="28">
        <v>14.91317611</v>
      </c>
      <c r="D1529" s="28">
        <v>5.8929397000000003</v>
      </c>
      <c r="E1529" s="28">
        <v>3.6310002000000003</v>
      </c>
      <c r="F1529" s="28">
        <v>1.8659968600000001</v>
      </c>
      <c r="G1529" s="28">
        <v>0.39594264000000001</v>
      </c>
      <c r="H1529" s="28">
        <v>9.0202364100000008</v>
      </c>
      <c r="I1529" s="28">
        <v>0.87440494999999996</v>
      </c>
      <c r="J1529" s="28">
        <v>0.62361900000000003</v>
      </c>
      <c r="K1529" s="28">
        <v>7.2557164000000007</v>
      </c>
      <c r="L1529" s="28">
        <v>0.26649605999999998</v>
      </c>
      <c r="M1529" s="28">
        <v>100.94908070999999</v>
      </c>
      <c r="N1529" s="28">
        <v>100.905888</v>
      </c>
      <c r="O1529" s="28">
        <v>1.5513000000000001E-2</v>
      </c>
      <c r="P1529" s="28">
        <v>0</v>
      </c>
      <c r="Q1529" s="28">
        <v>2.767971E-2</v>
      </c>
      <c r="R1529" s="28">
        <v>115.86225682</v>
      </c>
      <c r="S1529" s="28">
        <v>64.235426779999997</v>
      </c>
      <c r="T1529" s="28">
        <v>1.9279999999999999</v>
      </c>
      <c r="U1529" s="28">
        <v>9.1805978900000014</v>
      </c>
      <c r="V1529" s="28">
        <v>0</v>
      </c>
      <c r="W1529" s="28">
        <v>0</v>
      </c>
      <c r="X1529" s="28">
        <v>3.7177880000000001</v>
      </c>
      <c r="Y1529" s="28">
        <v>27.708678899999999</v>
      </c>
      <c r="Z1529" s="28">
        <v>0.49068040999999996</v>
      </c>
      <c r="AA1529" s="28">
        <v>107.26117197999999</v>
      </c>
      <c r="AB1529" s="28">
        <v>8.6010848400000004</v>
      </c>
      <c r="AC1529" s="28">
        <v>1.6798291399999998</v>
      </c>
      <c r="AD1529" s="28">
        <v>1.5980000000000001</v>
      </c>
      <c r="AE1529" s="28">
        <v>0</v>
      </c>
      <c r="AF1529" s="28">
        <v>8.1829139999999995E-2</v>
      </c>
      <c r="AG1529" s="28">
        <v>0</v>
      </c>
      <c r="AH1529" s="28">
        <v>0</v>
      </c>
      <c r="AI1529" s="28">
        <v>0</v>
      </c>
      <c r="AJ1529" s="28">
        <v>0</v>
      </c>
      <c r="AK1529" s="28">
        <v>1.6798291399999998</v>
      </c>
      <c r="AL1529" s="28">
        <v>5.3631226600000002</v>
      </c>
      <c r="AM1529" s="28">
        <v>5.3631226600000002</v>
      </c>
      <c r="AN1529" s="28">
        <v>0</v>
      </c>
      <c r="AO1529" s="28">
        <v>0</v>
      </c>
      <c r="AP1529" s="28">
        <v>1.6841332</v>
      </c>
      <c r="AQ1529" s="28">
        <v>1.6841332</v>
      </c>
      <c r="AR1529" s="28">
        <v>0</v>
      </c>
      <c r="AS1529" s="28">
        <v>0</v>
      </c>
      <c r="AT1529" s="28">
        <v>7.0472558599999999</v>
      </c>
      <c r="AU1529" s="28">
        <v>3.2336581200000003</v>
      </c>
      <c r="AV1529" s="28">
        <v>21.882102439999997</v>
      </c>
      <c r="AW1529" s="28">
        <v>25.115760559999998</v>
      </c>
      <c r="AX1529" s="28">
        <v>1.0062969999999999E-2</v>
      </c>
      <c r="AY1529" s="28">
        <v>0</v>
      </c>
      <c r="AZ1529" s="28">
        <v>25.105697589999998</v>
      </c>
    </row>
    <row r="1530" spans="2:52" x14ac:dyDescent="0.25">
      <c r="B1530" s="15" t="s">
        <v>1175</v>
      </c>
      <c r="C1530" s="28">
        <v>2.0526205899999996</v>
      </c>
      <c r="D1530" s="28">
        <v>0.46908925000000001</v>
      </c>
      <c r="E1530" s="28">
        <v>0.11823835999999999</v>
      </c>
      <c r="F1530" s="28">
        <v>0.21761374</v>
      </c>
      <c r="G1530" s="28">
        <v>0.13323715</v>
      </c>
      <c r="H1530" s="28">
        <v>1.58353134</v>
      </c>
      <c r="I1530" s="28">
        <v>0.12713315</v>
      </c>
      <c r="J1530" s="28">
        <v>0.14947667000000001</v>
      </c>
      <c r="K1530" s="28">
        <v>0.29964967999999997</v>
      </c>
      <c r="L1530" s="28">
        <v>1.00727184</v>
      </c>
      <c r="M1530" s="28">
        <v>67.807731000000004</v>
      </c>
      <c r="N1530" s="28">
        <v>67.807731000000004</v>
      </c>
      <c r="O1530" s="28">
        <v>0</v>
      </c>
      <c r="P1530" s="28">
        <v>0</v>
      </c>
      <c r="Q1530" s="28">
        <v>0</v>
      </c>
      <c r="R1530" s="28">
        <v>69.860351590000008</v>
      </c>
      <c r="S1530" s="28">
        <v>31.277033410000001</v>
      </c>
      <c r="T1530" s="28">
        <v>0.152391</v>
      </c>
      <c r="U1530" s="28">
        <v>5.8895928799999995</v>
      </c>
      <c r="V1530" s="28">
        <v>0</v>
      </c>
      <c r="W1530" s="28">
        <v>0</v>
      </c>
      <c r="X1530" s="28">
        <v>4.0144491799999997</v>
      </c>
      <c r="Y1530" s="28">
        <v>6.35326915</v>
      </c>
      <c r="Z1530" s="28">
        <v>0.99917736999999995</v>
      </c>
      <c r="AA1530" s="28">
        <v>48.685912989999991</v>
      </c>
      <c r="AB1530" s="28">
        <v>21.174438600000002</v>
      </c>
      <c r="AC1530" s="28">
        <v>0</v>
      </c>
      <c r="AD1530" s="28">
        <v>0</v>
      </c>
      <c r="AE1530" s="28">
        <v>0</v>
      </c>
      <c r="AF1530" s="28">
        <v>0</v>
      </c>
      <c r="AG1530" s="28">
        <v>3.4442339999999998</v>
      </c>
      <c r="AH1530" s="28">
        <v>3.4442339999999998</v>
      </c>
      <c r="AI1530" s="28">
        <v>0</v>
      </c>
      <c r="AJ1530" s="28">
        <v>0</v>
      </c>
      <c r="AK1530" s="28">
        <v>3.4442339999999998</v>
      </c>
      <c r="AL1530" s="28">
        <v>5.68150639</v>
      </c>
      <c r="AM1530" s="28">
        <v>5.68150639</v>
      </c>
      <c r="AN1530" s="28">
        <v>0</v>
      </c>
      <c r="AO1530" s="28">
        <v>0</v>
      </c>
      <c r="AP1530" s="28">
        <v>1.1351956299999999</v>
      </c>
      <c r="AQ1530" s="28">
        <v>1.1351956299999999</v>
      </c>
      <c r="AR1530" s="28">
        <v>0</v>
      </c>
      <c r="AS1530" s="28">
        <v>0.33721099999999998</v>
      </c>
      <c r="AT1530" s="28">
        <v>7.1539130199999992</v>
      </c>
      <c r="AU1530" s="28">
        <v>17.464759580000003</v>
      </c>
      <c r="AV1530" s="28">
        <v>15.434786000000001</v>
      </c>
      <c r="AW1530" s="28">
        <v>32.899545580000002</v>
      </c>
      <c r="AX1530" s="28">
        <v>0.50366</v>
      </c>
      <c r="AY1530" s="28">
        <v>3.2792669300000004</v>
      </c>
      <c r="AZ1530" s="28">
        <v>29.116618650000003</v>
      </c>
    </row>
    <row r="1531" spans="2:52" x14ac:dyDescent="0.25">
      <c r="B1531" s="15" t="s">
        <v>1176</v>
      </c>
      <c r="C1531" s="28">
        <v>2.4514842099999998</v>
      </c>
      <c r="D1531" s="28">
        <v>1.0904175600000001</v>
      </c>
      <c r="E1531" s="28">
        <v>0.44030793000000007</v>
      </c>
      <c r="F1531" s="28">
        <v>0.3410031</v>
      </c>
      <c r="G1531" s="28">
        <v>0.30910653000000005</v>
      </c>
      <c r="H1531" s="28">
        <v>1.3610666499999999</v>
      </c>
      <c r="I1531" s="28">
        <v>0.50895261999999997</v>
      </c>
      <c r="J1531" s="28">
        <v>0.3970708</v>
      </c>
      <c r="K1531" s="28">
        <v>0.43835791999999996</v>
      </c>
      <c r="L1531" s="28">
        <v>1.6685310000000002E-2</v>
      </c>
      <c r="M1531" s="28">
        <v>120.66427516</v>
      </c>
      <c r="N1531" s="28">
        <v>120.66076700000001</v>
      </c>
      <c r="O1531" s="28">
        <v>3.5081599999999998E-3</v>
      </c>
      <c r="P1531" s="28">
        <v>0</v>
      </c>
      <c r="Q1531" s="28">
        <v>0</v>
      </c>
      <c r="R1531" s="28">
        <v>123.11575936999999</v>
      </c>
      <c r="S1531" s="28">
        <v>64.980854710000003</v>
      </c>
      <c r="T1531" s="28">
        <v>6.6515100000000002E-3</v>
      </c>
      <c r="U1531" s="28">
        <v>7.7075172099999998</v>
      </c>
      <c r="V1531" s="28">
        <v>0</v>
      </c>
      <c r="W1531" s="28">
        <v>0</v>
      </c>
      <c r="X1531" s="28">
        <v>12.38183566</v>
      </c>
      <c r="Y1531" s="28">
        <v>8.0581791000000003</v>
      </c>
      <c r="Z1531" s="28">
        <v>2.5833597200000002</v>
      </c>
      <c r="AA1531" s="28">
        <v>95.718397909999979</v>
      </c>
      <c r="AB1531" s="28">
        <v>27.397361460000003</v>
      </c>
      <c r="AC1531" s="28">
        <v>0</v>
      </c>
      <c r="AD1531" s="28">
        <v>0</v>
      </c>
      <c r="AE1531" s="28">
        <v>0</v>
      </c>
      <c r="AF1531" s="28">
        <v>0</v>
      </c>
      <c r="AG1531" s="28">
        <v>0</v>
      </c>
      <c r="AH1531" s="28">
        <v>0</v>
      </c>
      <c r="AI1531" s="28">
        <v>0</v>
      </c>
      <c r="AJ1531" s="28">
        <v>0.20837398999999998</v>
      </c>
      <c r="AK1531" s="28">
        <v>0.20837398999999998</v>
      </c>
      <c r="AL1531" s="28">
        <v>1.0647612900000001</v>
      </c>
      <c r="AM1531" s="28">
        <v>1.0647612900000001</v>
      </c>
      <c r="AN1531" s="28">
        <v>0</v>
      </c>
      <c r="AO1531" s="28">
        <v>0</v>
      </c>
      <c r="AP1531" s="28">
        <v>9.8824709100000003</v>
      </c>
      <c r="AQ1531" s="28">
        <v>9.8824709100000003</v>
      </c>
      <c r="AR1531" s="28">
        <v>0</v>
      </c>
      <c r="AS1531" s="28">
        <v>0</v>
      </c>
      <c r="AT1531" s="28">
        <v>10.947232199999998</v>
      </c>
      <c r="AU1531" s="28">
        <v>16.658503249999999</v>
      </c>
      <c r="AV1531" s="28">
        <v>6.9601485399999996</v>
      </c>
      <c r="AW1531" s="28">
        <v>23.618651789999998</v>
      </c>
      <c r="AX1531" s="28">
        <v>4.9572820599999998</v>
      </c>
      <c r="AY1531" s="28">
        <v>1.232089</v>
      </c>
      <c r="AZ1531" s="28">
        <v>17.429280730000002</v>
      </c>
    </row>
    <row r="1532" spans="2:52" x14ac:dyDescent="0.25">
      <c r="B1532" s="15" t="s">
        <v>1177</v>
      </c>
      <c r="C1532" s="28">
        <v>3.5530104800000006</v>
      </c>
      <c r="D1532" s="28">
        <v>1.4862995800000001</v>
      </c>
      <c r="E1532" s="28">
        <v>0.34078209000000004</v>
      </c>
      <c r="F1532" s="28">
        <v>0.64750512000000005</v>
      </c>
      <c r="G1532" s="28">
        <v>0.49801236999999998</v>
      </c>
      <c r="H1532" s="28">
        <v>2.0667109000000004</v>
      </c>
      <c r="I1532" s="28">
        <v>1.29397279</v>
      </c>
      <c r="J1532" s="28">
        <v>0.49881799999999998</v>
      </c>
      <c r="K1532" s="28">
        <v>0.26338</v>
      </c>
      <c r="L1532" s="28">
        <v>1.054011E-2</v>
      </c>
      <c r="M1532" s="28">
        <v>110.53102845000001</v>
      </c>
      <c r="N1532" s="28">
        <v>105.81856366</v>
      </c>
      <c r="O1532" s="28">
        <v>1.253954E-2</v>
      </c>
      <c r="P1532" s="28">
        <v>0</v>
      </c>
      <c r="Q1532" s="28">
        <v>4.6999252499999997</v>
      </c>
      <c r="R1532" s="28">
        <v>114.08403893000001</v>
      </c>
      <c r="S1532" s="28">
        <v>47.431909829999995</v>
      </c>
      <c r="T1532" s="28">
        <v>0.14313098999999999</v>
      </c>
      <c r="U1532" s="28">
        <v>8.2716050199999991</v>
      </c>
      <c r="V1532" s="28">
        <v>0</v>
      </c>
      <c r="W1532" s="28">
        <v>0</v>
      </c>
      <c r="X1532" s="28">
        <v>9.9766151999999995</v>
      </c>
      <c r="Y1532" s="28">
        <v>23.360931670000003</v>
      </c>
      <c r="Z1532" s="28">
        <v>2.38958841</v>
      </c>
      <c r="AA1532" s="28">
        <v>91.573781120000007</v>
      </c>
      <c r="AB1532" s="28">
        <v>22.510257809999999</v>
      </c>
      <c r="AC1532" s="28">
        <v>0</v>
      </c>
      <c r="AD1532" s="28">
        <v>0</v>
      </c>
      <c r="AE1532" s="28">
        <v>0</v>
      </c>
      <c r="AF1532" s="28">
        <v>0</v>
      </c>
      <c r="AG1532" s="28">
        <v>25.8252059</v>
      </c>
      <c r="AH1532" s="28">
        <v>25.8252059</v>
      </c>
      <c r="AI1532" s="28">
        <v>0</v>
      </c>
      <c r="AJ1532" s="28">
        <v>1.1665916999999999</v>
      </c>
      <c r="AK1532" s="28">
        <v>26.991797599999998</v>
      </c>
      <c r="AL1532" s="28">
        <v>35.720855560000004</v>
      </c>
      <c r="AM1532" s="28">
        <v>35.720855560000004</v>
      </c>
      <c r="AN1532" s="28">
        <v>0</v>
      </c>
      <c r="AO1532" s="28">
        <v>0</v>
      </c>
      <c r="AP1532" s="28">
        <v>2.9953333399999997</v>
      </c>
      <c r="AQ1532" s="28">
        <v>2.9953333399999997</v>
      </c>
      <c r="AR1532" s="28">
        <v>0</v>
      </c>
      <c r="AS1532" s="28">
        <v>0</v>
      </c>
      <c r="AT1532" s="28">
        <v>38.716188900000006</v>
      </c>
      <c r="AU1532" s="28">
        <v>10.78586651</v>
      </c>
      <c r="AV1532" s="28">
        <v>1.1995099499999999</v>
      </c>
      <c r="AW1532" s="28">
        <v>11.985376460000001</v>
      </c>
      <c r="AX1532" s="28">
        <v>0</v>
      </c>
      <c r="AY1532" s="28">
        <v>0</v>
      </c>
      <c r="AZ1532" s="28">
        <v>11.985376460000001</v>
      </c>
    </row>
    <row r="1533" spans="2:52" x14ac:dyDescent="0.25">
      <c r="B1533" s="15" t="s">
        <v>1178</v>
      </c>
      <c r="C1533" s="28">
        <v>8.7172282499999998</v>
      </c>
      <c r="D1533" s="28">
        <v>4.7572881799999998</v>
      </c>
      <c r="E1533" s="28">
        <v>2.7202268899999997</v>
      </c>
      <c r="F1533" s="28">
        <v>1.5561075099999999</v>
      </c>
      <c r="G1533" s="28">
        <v>0.48095378000000005</v>
      </c>
      <c r="H1533" s="28">
        <v>3.9599400700000005</v>
      </c>
      <c r="I1533" s="28">
        <v>1.8555080500000001</v>
      </c>
      <c r="J1533" s="28">
        <v>0.46703</v>
      </c>
      <c r="K1533" s="28">
        <v>1.34048178</v>
      </c>
      <c r="L1533" s="28">
        <v>0.29692024</v>
      </c>
      <c r="M1533" s="28">
        <v>110.239656</v>
      </c>
      <c r="N1533" s="28">
        <v>109.53965599999999</v>
      </c>
      <c r="O1533" s="28">
        <v>0</v>
      </c>
      <c r="P1533" s="28">
        <v>0.7</v>
      </c>
      <c r="Q1533" s="28">
        <v>0</v>
      </c>
      <c r="R1533" s="28">
        <v>118.95688425</v>
      </c>
      <c r="S1533" s="28">
        <v>87.684284750000003</v>
      </c>
      <c r="T1533" s="28">
        <v>2.5884385099999996</v>
      </c>
      <c r="U1533" s="28">
        <v>8.3380163199999995</v>
      </c>
      <c r="V1533" s="28">
        <v>0</v>
      </c>
      <c r="W1533" s="28">
        <v>0</v>
      </c>
      <c r="X1533" s="28">
        <v>7.8452269299999999</v>
      </c>
      <c r="Y1533" s="28">
        <v>5.9180447699999998</v>
      </c>
      <c r="Z1533" s="28">
        <v>0.44909184999999996</v>
      </c>
      <c r="AA1533" s="28">
        <v>112.82310313000001</v>
      </c>
      <c r="AB1533" s="28">
        <v>6.1337811200000001</v>
      </c>
      <c r="AC1533" s="28">
        <v>0</v>
      </c>
      <c r="AD1533" s="28">
        <v>0</v>
      </c>
      <c r="AE1533" s="28">
        <v>0</v>
      </c>
      <c r="AF1533" s="28">
        <v>0</v>
      </c>
      <c r="AG1533" s="28">
        <v>0</v>
      </c>
      <c r="AH1533" s="28">
        <v>0</v>
      </c>
      <c r="AI1533" s="28">
        <v>0</v>
      </c>
      <c r="AJ1533" s="28">
        <v>0</v>
      </c>
      <c r="AK1533" s="28">
        <v>0</v>
      </c>
      <c r="AL1533" s="28">
        <v>1.2982940000000001</v>
      </c>
      <c r="AM1533" s="28">
        <v>1.2982940000000001</v>
      </c>
      <c r="AN1533" s="28">
        <v>0</v>
      </c>
      <c r="AO1533" s="28">
        <v>0</v>
      </c>
      <c r="AP1533" s="28">
        <v>3.07692312</v>
      </c>
      <c r="AQ1533" s="28">
        <v>3.07692312</v>
      </c>
      <c r="AR1533" s="28">
        <v>0</v>
      </c>
      <c r="AS1533" s="28">
        <v>0</v>
      </c>
      <c r="AT1533" s="28">
        <v>4.3752171200000003</v>
      </c>
      <c r="AU1533" s="28">
        <v>1.758564</v>
      </c>
      <c r="AV1533" s="28">
        <v>7.3999558800000003</v>
      </c>
      <c r="AW1533" s="28">
        <v>9.1585198800000001</v>
      </c>
      <c r="AX1533" s="28">
        <v>6.5238568900000002</v>
      </c>
      <c r="AY1533" s="28">
        <v>0</v>
      </c>
      <c r="AZ1533" s="28">
        <v>2.6346629900000003</v>
      </c>
    </row>
    <row r="1534" spans="2:52" x14ac:dyDescent="0.25">
      <c r="B1534" s="15" t="s">
        <v>1179</v>
      </c>
      <c r="C1534" s="28">
        <v>25.153376490000003</v>
      </c>
      <c r="D1534" s="28">
        <v>11.658662060000001</v>
      </c>
      <c r="E1534" s="28">
        <v>4.5948263499999999</v>
      </c>
      <c r="F1534" s="28">
        <v>6.1897318300000004</v>
      </c>
      <c r="G1534" s="28">
        <v>0.87410388000000006</v>
      </c>
      <c r="H1534" s="28">
        <v>13.49471443</v>
      </c>
      <c r="I1534" s="28">
        <v>2.34748489</v>
      </c>
      <c r="J1534" s="28">
        <v>1.7229375</v>
      </c>
      <c r="K1534" s="28">
        <v>9.1030870399999984</v>
      </c>
      <c r="L1534" s="28">
        <v>0.32120500000000002</v>
      </c>
      <c r="M1534" s="28">
        <v>170.41315736999999</v>
      </c>
      <c r="N1534" s="28">
        <v>170.33712</v>
      </c>
      <c r="O1534" s="28">
        <v>7.6037369999999993E-2</v>
      </c>
      <c r="P1534" s="28">
        <v>0</v>
      </c>
      <c r="Q1534" s="28">
        <v>0</v>
      </c>
      <c r="R1534" s="28">
        <v>195.56653386000002</v>
      </c>
      <c r="S1534" s="28">
        <v>94.903065349999991</v>
      </c>
      <c r="T1534" s="28">
        <v>4.7793079399999998</v>
      </c>
      <c r="U1534" s="28">
        <v>20.056533739999999</v>
      </c>
      <c r="V1534" s="28">
        <v>0</v>
      </c>
      <c r="W1534" s="28">
        <v>5.2288834099999999</v>
      </c>
      <c r="X1534" s="28">
        <v>12.49222546</v>
      </c>
      <c r="Y1534" s="28">
        <v>29.19838816</v>
      </c>
      <c r="Z1534" s="28">
        <v>0</v>
      </c>
      <c r="AA1534" s="28">
        <v>166.65840405999998</v>
      </c>
      <c r="AB1534" s="28">
        <v>28.908129800000001</v>
      </c>
      <c r="AC1534" s="28">
        <v>0</v>
      </c>
      <c r="AD1534" s="28">
        <v>0</v>
      </c>
      <c r="AE1534" s="28">
        <v>0</v>
      </c>
      <c r="AF1534" s="28">
        <v>0</v>
      </c>
      <c r="AG1534" s="28">
        <v>0</v>
      </c>
      <c r="AH1534" s="28">
        <v>0</v>
      </c>
      <c r="AI1534" s="28">
        <v>0</v>
      </c>
      <c r="AJ1534" s="28">
        <v>0</v>
      </c>
      <c r="AK1534" s="28">
        <v>0</v>
      </c>
      <c r="AL1534" s="28">
        <v>9.3346899800000003</v>
      </c>
      <c r="AM1534" s="28">
        <v>9.3346899800000003</v>
      </c>
      <c r="AN1534" s="28">
        <v>0</v>
      </c>
      <c r="AO1534" s="28">
        <v>0</v>
      </c>
      <c r="AP1534" s="28">
        <v>4.9713838200000007</v>
      </c>
      <c r="AQ1534" s="28">
        <v>4.9713838200000007</v>
      </c>
      <c r="AR1534" s="28">
        <v>0</v>
      </c>
      <c r="AS1534" s="28">
        <v>0</v>
      </c>
      <c r="AT1534" s="28">
        <v>14.3060738</v>
      </c>
      <c r="AU1534" s="28">
        <v>14.602055999999999</v>
      </c>
      <c r="AV1534" s="28">
        <v>23.534579000000001</v>
      </c>
      <c r="AW1534" s="28">
        <v>38.136634999999998</v>
      </c>
      <c r="AX1534" s="28">
        <v>1.0311684999999999</v>
      </c>
      <c r="AY1534" s="28">
        <v>8.2267835500000004</v>
      </c>
      <c r="AZ1534" s="28">
        <v>28.878682949999998</v>
      </c>
    </row>
    <row r="1535" spans="2:52" x14ac:dyDescent="0.25">
      <c r="B1535" s="15" t="s">
        <v>1180</v>
      </c>
      <c r="C1535" s="28">
        <v>9.2929582599999989</v>
      </c>
      <c r="D1535" s="28">
        <v>5.65383221</v>
      </c>
      <c r="E1535" s="28">
        <v>1.3639045000000001</v>
      </c>
      <c r="F1535" s="28">
        <v>3.40789483</v>
      </c>
      <c r="G1535" s="28">
        <v>0.88203288000000002</v>
      </c>
      <c r="H1535" s="28">
        <v>3.6391260499999998</v>
      </c>
      <c r="I1535" s="28">
        <v>0.73365451999999998</v>
      </c>
      <c r="J1535" s="28">
        <v>0.29786499999999999</v>
      </c>
      <c r="K1535" s="28">
        <v>2.0015381299999997</v>
      </c>
      <c r="L1535" s="28">
        <v>0.60606840000000006</v>
      </c>
      <c r="M1535" s="28">
        <v>103.11588</v>
      </c>
      <c r="N1535" s="28">
        <v>103.11588</v>
      </c>
      <c r="O1535" s="28">
        <v>0</v>
      </c>
      <c r="P1535" s="28">
        <v>0</v>
      </c>
      <c r="Q1535" s="28">
        <v>0</v>
      </c>
      <c r="R1535" s="28">
        <v>112.40883826000001</v>
      </c>
      <c r="S1535" s="28">
        <v>54.788761389999998</v>
      </c>
      <c r="T1535" s="28">
        <v>0.58885692000000001</v>
      </c>
      <c r="U1535" s="28">
        <v>9.7883832799999997</v>
      </c>
      <c r="V1535" s="28">
        <v>0</v>
      </c>
      <c r="W1535" s="28">
        <v>0</v>
      </c>
      <c r="X1535" s="28">
        <v>11.3160656</v>
      </c>
      <c r="Y1535" s="28">
        <v>12.26603607</v>
      </c>
      <c r="Z1535" s="28">
        <v>0</v>
      </c>
      <c r="AA1535" s="28">
        <v>88.748103259999993</v>
      </c>
      <c r="AB1535" s="28">
        <v>23.660734999999999</v>
      </c>
      <c r="AC1535" s="28">
        <v>0</v>
      </c>
      <c r="AD1535" s="28">
        <v>0</v>
      </c>
      <c r="AE1535" s="28">
        <v>0</v>
      </c>
      <c r="AF1535" s="28">
        <v>0</v>
      </c>
      <c r="AG1535" s="28">
        <v>0</v>
      </c>
      <c r="AH1535" s="28">
        <v>0</v>
      </c>
      <c r="AI1535" s="28">
        <v>0</v>
      </c>
      <c r="AJ1535" s="28">
        <v>0</v>
      </c>
      <c r="AK1535" s="28">
        <v>0</v>
      </c>
      <c r="AL1535" s="28">
        <v>16.74665538</v>
      </c>
      <c r="AM1535" s="28">
        <v>16.74665538</v>
      </c>
      <c r="AN1535" s="28">
        <v>0</v>
      </c>
      <c r="AO1535" s="28">
        <v>0</v>
      </c>
      <c r="AP1535" s="28">
        <v>0</v>
      </c>
      <c r="AQ1535" s="28">
        <v>0</v>
      </c>
      <c r="AR1535" s="28">
        <v>0</v>
      </c>
      <c r="AS1535" s="28">
        <v>0</v>
      </c>
      <c r="AT1535" s="28">
        <v>16.74665538</v>
      </c>
      <c r="AU1535" s="28">
        <v>6.9140796199999999</v>
      </c>
      <c r="AV1535" s="28">
        <v>9.4682237400000009</v>
      </c>
      <c r="AW1535" s="28">
        <v>16.382303359999998</v>
      </c>
      <c r="AX1535" s="28">
        <v>1.7335349600000001</v>
      </c>
      <c r="AY1535" s="28">
        <v>0</v>
      </c>
      <c r="AZ1535" s="28">
        <v>14.648768399999998</v>
      </c>
    </row>
    <row r="1536" spans="2:52" x14ac:dyDescent="0.25">
      <c r="B1536" s="15" t="s">
        <v>201</v>
      </c>
      <c r="C1536" s="28">
        <v>8.2184471800000001</v>
      </c>
      <c r="D1536" s="28">
        <v>3.7700941300000008</v>
      </c>
      <c r="E1536" s="28">
        <v>2.2275050700000003</v>
      </c>
      <c r="F1536" s="28">
        <v>1.16152882</v>
      </c>
      <c r="G1536" s="28">
        <v>0.38106023999999999</v>
      </c>
      <c r="H1536" s="28">
        <v>4.4483530499999997</v>
      </c>
      <c r="I1536" s="28">
        <v>0.46987012</v>
      </c>
      <c r="J1536" s="28">
        <v>0.73847165000000003</v>
      </c>
      <c r="K1536" s="28">
        <v>3.1653808300000001</v>
      </c>
      <c r="L1536" s="28">
        <v>7.4630450000000001E-2</v>
      </c>
      <c r="M1536" s="28">
        <v>77.272876609999997</v>
      </c>
      <c r="N1536" s="28">
        <v>76.035341000000003</v>
      </c>
      <c r="O1536" s="28">
        <v>0</v>
      </c>
      <c r="P1536" s="28">
        <v>1.2375356100000001</v>
      </c>
      <c r="Q1536" s="28">
        <v>0</v>
      </c>
      <c r="R1536" s="28">
        <v>85.49132379000001</v>
      </c>
      <c r="S1536" s="28">
        <v>42.156486689999994</v>
      </c>
      <c r="T1536" s="28">
        <v>2.30218042</v>
      </c>
      <c r="U1536" s="28">
        <v>7.1484607699999998</v>
      </c>
      <c r="V1536" s="28">
        <v>0</v>
      </c>
      <c r="W1536" s="28">
        <v>6.6105600000000006E-3</v>
      </c>
      <c r="X1536" s="28">
        <v>6.07967762</v>
      </c>
      <c r="Y1536" s="28">
        <v>9.1966476000000004</v>
      </c>
      <c r="Z1536" s="28">
        <v>0</v>
      </c>
      <c r="AA1536" s="28">
        <v>66.890063659999996</v>
      </c>
      <c r="AB1536" s="28">
        <v>18.60126013</v>
      </c>
      <c r="AC1536" s="28">
        <v>0</v>
      </c>
      <c r="AD1536" s="28">
        <v>0</v>
      </c>
      <c r="AE1536" s="28">
        <v>0</v>
      </c>
      <c r="AF1536" s="28">
        <v>0</v>
      </c>
      <c r="AG1536" s="28">
        <v>0</v>
      </c>
      <c r="AH1536" s="28">
        <v>0</v>
      </c>
      <c r="AI1536" s="28">
        <v>0</v>
      </c>
      <c r="AJ1536" s="28">
        <v>1.7863330399999999</v>
      </c>
      <c r="AK1536" s="28">
        <v>1.7863330399999999</v>
      </c>
      <c r="AL1536" s="28">
        <v>3.4834743200000005</v>
      </c>
      <c r="AM1536" s="28">
        <v>3.4834743200000005</v>
      </c>
      <c r="AN1536" s="28">
        <v>0</v>
      </c>
      <c r="AO1536" s="28">
        <v>0</v>
      </c>
      <c r="AP1536" s="28">
        <v>0</v>
      </c>
      <c r="AQ1536" s="28">
        <v>0</v>
      </c>
      <c r="AR1536" s="28">
        <v>0</v>
      </c>
      <c r="AS1536" s="28">
        <v>5.3842935399999998</v>
      </c>
      <c r="AT1536" s="28">
        <v>8.8677678599999989</v>
      </c>
      <c r="AU1536" s="28">
        <v>11.51982531</v>
      </c>
      <c r="AV1536" s="28">
        <v>21.212603569999999</v>
      </c>
      <c r="AW1536" s="28">
        <v>32.732428880000001</v>
      </c>
      <c r="AX1536" s="28">
        <v>0.52133918000000001</v>
      </c>
      <c r="AY1536" s="28">
        <v>2.39001515</v>
      </c>
      <c r="AZ1536" s="28">
        <v>29.821074550000002</v>
      </c>
    </row>
    <row r="1537" spans="2:52" x14ac:dyDescent="0.25">
      <c r="B1537" s="15" t="s">
        <v>1181</v>
      </c>
      <c r="C1537" s="28">
        <v>2.3867644100000001</v>
      </c>
      <c r="D1537" s="28">
        <v>1.5510602099999999</v>
      </c>
      <c r="E1537" s="28">
        <v>0.55342091999999987</v>
      </c>
      <c r="F1537" s="28">
        <v>0.79176798999999998</v>
      </c>
      <c r="G1537" s="28">
        <v>0.20587129999999998</v>
      </c>
      <c r="H1537" s="28">
        <v>0.83570420000000012</v>
      </c>
      <c r="I1537" s="28">
        <v>0.34743574999999999</v>
      </c>
      <c r="J1537" s="28">
        <v>0.42094480000000001</v>
      </c>
      <c r="K1537" s="28">
        <v>5.7482559999999995E-2</v>
      </c>
      <c r="L1537" s="28">
        <v>9.8410900000000003E-3</v>
      </c>
      <c r="M1537" s="28">
        <v>76.718134000000006</v>
      </c>
      <c r="N1537" s="28">
        <v>76.203444000000005</v>
      </c>
      <c r="O1537" s="28">
        <v>1.469E-2</v>
      </c>
      <c r="P1537" s="28">
        <v>0</v>
      </c>
      <c r="Q1537" s="28">
        <v>0.5</v>
      </c>
      <c r="R1537" s="28">
        <v>79.10489840999999</v>
      </c>
      <c r="S1537" s="28">
        <v>45.748751720000001</v>
      </c>
      <c r="T1537" s="28">
        <v>0.45879828</v>
      </c>
      <c r="U1537" s="28">
        <v>6.0399135199999998</v>
      </c>
      <c r="V1537" s="28">
        <v>0</v>
      </c>
      <c r="W1537" s="28">
        <v>0</v>
      </c>
      <c r="X1537" s="28">
        <v>6.6667204199999999</v>
      </c>
      <c r="Y1537" s="28">
        <v>5.8515975099999995</v>
      </c>
      <c r="Z1537" s="28">
        <v>1.96843357</v>
      </c>
      <c r="AA1537" s="28">
        <v>66.734215019999994</v>
      </c>
      <c r="AB1537" s="28">
        <v>12.370683389999998</v>
      </c>
      <c r="AC1537" s="28">
        <v>0</v>
      </c>
      <c r="AD1537" s="28">
        <v>0</v>
      </c>
      <c r="AE1537" s="28">
        <v>0</v>
      </c>
      <c r="AF1537" s="28">
        <v>0</v>
      </c>
      <c r="AG1537" s="28">
        <v>0</v>
      </c>
      <c r="AH1537" s="28">
        <v>0</v>
      </c>
      <c r="AI1537" s="28">
        <v>0</v>
      </c>
      <c r="AJ1537" s="28">
        <v>0</v>
      </c>
      <c r="AK1537" s="28">
        <v>0</v>
      </c>
      <c r="AL1537" s="28">
        <v>2.3150008</v>
      </c>
      <c r="AM1537" s="28">
        <v>2.3150008</v>
      </c>
      <c r="AN1537" s="28">
        <v>0</v>
      </c>
      <c r="AO1537" s="28">
        <v>0</v>
      </c>
      <c r="AP1537" s="28">
        <v>7.3725490799999998</v>
      </c>
      <c r="AQ1537" s="28">
        <v>7.3725490799999998</v>
      </c>
      <c r="AR1537" s="28">
        <v>0</v>
      </c>
      <c r="AS1537" s="28">
        <v>0</v>
      </c>
      <c r="AT1537" s="28">
        <v>9.6875498799999988</v>
      </c>
      <c r="AU1537" s="28">
        <v>2.6831335099999998</v>
      </c>
      <c r="AV1537" s="28">
        <v>1.7692860100000001</v>
      </c>
      <c r="AW1537" s="28">
        <v>4.4524195200000003</v>
      </c>
      <c r="AX1537" s="28">
        <v>0</v>
      </c>
      <c r="AY1537" s="28">
        <v>0</v>
      </c>
      <c r="AZ1537" s="28">
        <v>4.4524195200000003</v>
      </c>
    </row>
    <row r="1538" spans="2:52" x14ac:dyDescent="0.25">
      <c r="B1538" s="25" t="s">
        <v>1582</v>
      </c>
      <c r="C1538" s="26">
        <f t="shared" ref="C1538:AZ1538" si="93">SUM(C1528:C1537)</f>
        <v>83.64835909</v>
      </c>
      <c r="D1538" s="26">
        <f t="shared" si="93"/>
        <v>39.831540190000005</v>
      </c>
      <c r="E1538" s="26">
        <f t="shared" si="93"/>
        <v>16.851618230000003</v>
      </c>
      <c r="F1538" s="26">
        <f t="shared" si="93"/>
        <v>18.36448437</v>
      </c>
      <c r="G1538" s="26">
        <f t="shared" si="93"/>
        <v>4.61543759</v>
      </c>
      <c r="H1538" s="26">
        <f t="shared" si="93"/>
        <v>43.816818900000008</v>
      </c>
      <c r="I1538" s="26">
        <f t="shared" si="93"/>
        <v>9.8808354300000012</v>
      </c>
      <c r="J1538" s="26">
        <f t="shared" si="93"/>
        <v>6.0529159699999999</v>
      </c>
      <c r="K1538" s="26">
        <f t="shared" si="93"/>
        <v>24.980975139999998</v>
      </c>
      <c r="L1538" s="26">
        <f t="shared" si="93"/>
        <v>2.9020923600000001</v>
      </c>
      <c r="M1538" s="26">
        <f t="shared" si="93"/>
        <v>1105.0598893399997</v>
      </c>
      <c r="N1538" s="26">
        <f t="shared" si="93"/>
        <v>1097.7012996600001</v>
      </c>
      <c r="O1538" s="26">
        <f t="shared" si="93"/>
        <v>0.19344911000000001</v>
      </c>
      <c r="P1538" s="26">
        <f t="shared" si="93"/>
        <v>1.9375356100000001</v>
      </c>
      <c r="Q1538" s="26">
        <f t="shared" si="93"/>
        <v>5.2276049599999999</v>
      </c>
      <c r="R1538" s="26">
        <f t="shared" si="93"/>
        <v>1188.7082484300001</v>
      </c>
      <c r="S1538" s="26">
        <f t="shared" si="93"/>
        <v>618.14001991999999</v>
      </c>
      <c r="T1538" s="26">
        <f t="shared" si="93"/>
        <v>13.432409700000001</v>
      </c>
      <c r="U1538" s="26">
        <f t="shared" si="93"/>
        <v>99.335795390000001</v>
      </c>
      <c r="V1538" s="26">
        <f t="shared" si="93"/>
        <v>0</v>
      </c>
      <c r="W1538" s="26">
        <f t="shared" si="93"/>
        <v>5.2354939700000003</v>
      </c>
      <c r="X1538" s="26">
        <f t="shared" si="93"/>
        <v>85.073021820000008</v>
      </c>
      <c r="Y1538" s="26">
        <f t="shared" si="93"/>
        <v>143.80587368000002</v>
      </c>
      <c r="Z1538" s="26">
        <f t="shared" si="93"/>
        <v>8.8803313300000006</v>
      </c>
      <c r="AA1538" s="26">
        <f t="shared" si="93"/>
        <v>973.90294580999989</v>
      </c>
      <c r="AB1538" s="26">
        <f t="shared" si="93"/>
        <v>214.80530262000002</v>
      </c>
      <c r="AC1538" s="26">
        <f t="shared" si="93"/>
        <v>1.6798291399999998</v>
      </c>
      <c r="AD1538" s="26">
        <f t="shared" si="93"/>
        <v>1.5980000000000001</v>
      </c>
      <c r="AE1538" s="26">
        <f t="shared" si="93"/>
        <v>0</v>
      </c>
      <c r="AF1538" s="26">
        <f t="shared" si="93"/>
        <v>8.1829139999999995E-2</v>
      </c>
      <c r="AG1538" s="26">
        <f t="shared" si="93"/>
        <v>29.269439900000002</v>
      </c>
      <c r="AH1538" s="26">
        <f t="shared" si="93"/>
        <v>29.269439900000002</v>
      </c>
      <c r="AI1538" s="26">
        <f t="shared" si="93"/>
        <v>0</v>
      </c>
      <c r="AJ1538" s="26">
        <f t="shared" si="93"/>
        <v>3.1612987299999995</v>
      </c>
      <c r="AK1538" s="26">
        <f t="shared" si="93"/>
        <v>34.110567770000003</v>
      </c>
      <c r="AL1538" s="26">
        <f t="shared" si="93"/>
        <v>117.34173254000001</v>
      </c>
      <c r="AM1538" s="26">
        <f t="shared" si="93"/>
        <v>117.34173254000001</v>
      </c>
      <c r="AN1538" s="26">
        <f t="shared" si="93"/>
        <v>0</v>
      </c>
      <c r="AO1538" s="26">
        <f t="shared" si="93"/>
        <v>0</v>
      </c>
      <c r="AP1538" s="26">
        <f t="shared" si="93"/>
        <v>31.117989099999999</v>
      </c>
      <c r="AQ1538" s="26">
        <f t="shared" si="93"/>
        <v>31.117989099999999</v>
      </c>
      <c r="AR1538" s="26">
        <f t="shared" si="93"/>
        <v>0</v>
      </c>
      <c r="AS1538" s="26">
        <f t="shared" si="93"/>
        <v>5.7215045399999997</v>
      </c>
      <c r="AT1538" s="26">
        <f t="shared" si="93"/>
        <v>154.18122617999998</v>
      </c>
      <c r="AU1538" s="26">
        <f t="shared" si="93"/>
        <v>94.734644209999999</v>
      </c>
      <c r="AV1538" s="26">
        <f t="shared" si="93"/>
        <v>189.64518665000006</v>
      </c>
      <c r="AW1538" s="26">
        <f t="shared" si="93"/>
        <v>284.37983085999997</v>
      </c>
      <c r="AX1538" s="26">
        <f t="shared" si="93"/>
        <v>44.474991249999995</v>
      </c>
      <c r="AY1538" s="26">
        <f t="shared" si="93"/>
        <v>15.128154630000001</v>
      </c>
      <c r="AZ1538" s="26">
        <f t="shared" si="93"/>
        <v>224.77668498</v>
      </c>
    </row>
    <row r="1539" spans="2:52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</row>
    <row r="1540" spans="2:52" x14ac:dyDescent="0.25">
      <c r="B1540" s="17" t="s">
        <v>1531</v>
      </c>
      <c r="C1540" s="12">
        <f t="shared" ref="C1540:AZ1540" si="94">C1581+C1620+C1640+C1650+C1663+C1677</f>
        <v>1222.2411730599997</v>
      </c>
      <c r="D1540" s="12">
        <f t="shared" si="94"/>
        <v>489.25872442000002</v>
      </c>
      <c r="E1540" s="12">
        <f t="shared" si="94"/>
        <v>220.30931591999999</v>
      </c>
      <c r="F1540" s="12">
        <f t="shared" si="94"/>
        <v>232.15758946000003</v>
      </c>
      <c r="G1540" s="12">
        <f t="shared" si="94"/>
        <v>36.791819040000007</v>
      </c>
      <c r="H1540" s="12">
        <f t="shared" si="94"/>
        <v>732.98244864000003</v>
      </c>
      <c r="I1540" s="12">
        <f t="shared" si="94"/>
        <v>99.224877660000004</v>
      </c>
      <c r="J1540" s="12">
        <f t="shared" si="94"/>
        <v>279.42098066</v>
      </c>
      <c r="K1540" s="12">
        <f t="shared" si="94"/>
        <v>271.69645624999998</v>
      </c>
      <c r="L1540" s="12">
        <f t="shared" si="94"/>
        <v>82.640134070000016</v>
      </c>
      <c r="M1540" s="12">
        <f t="shared" si="94"/>
        <v>10925.128128670001</v>
      </c>
      <c r="N1540" s="12">
        <f t="shared" si="94"/>
        <v>10744.48153504</v>
      </c>
      <c r="O1540" s="12">
        <f t="shared" si="94"/>
        <v>50.445459149999998</v>
      </c>
      <c r="P1540" s="12">
        <f t="shared" si="94"/>
        <v>51.147991159999997</v>
      </c>
      <c r="Q1540" s="12">
        <f t="shared" si="94"/>
        <v>79.053143320000004</v>
      </c>
      <c r="R1540" s="12">
        <f t="shared" si="94"/>
        <v>12147.369301730001</v>
      </c>
      <c r="S1540" s="12">
        <f t="shared" si="94"/>
        <v>6387.6780380399987</v>
      </c>
      <c r="T1540" s="12">
        <f t="shared" si="94"/>
        <v>161.13452883000002</v>
      </c>
      <c r="U1540" s="12">
        <f t="shared" si="94"/>
        <v>515.66976865000004</v>
      </c>
      <c r="V1540" s="12">
        <f t="shared" si="94"/>
        <v>2.76478578</v>
      </c>
      <c r="W1540" s="12">
        <f t="shared" si="94"/>
        <v>33.147859689999997</v>
      </c>
      <c r="X1540" s="12">
        <f t="shared" si="94"/>
        <v>845.40495861999989</v>
      </c>
      <c r="Y1540" s="12">
        <f t="shared" si="94"/>
        <v>2440.6588364300001</v>
      </c>
      <c r="Z1540" s="12">
        <f t="shared" si="94"/>
        <v>65.248071299999992</v>
      </c>
      <c r="AA1540" s="12">
        <f t="shared" si="94"/>
        <v>10451.706847340001</v>
      </c>
      <c r="AB1540" s="12">
        <f t="shared" si="94"/>
        <v>1695.6624543899998</v>
      </c>
      <c r="AC1540" s="12">
        <f t="shared" si="94"/>
        <v>0.15433583000000001</v>
      </c>
      <c r="AD1540" s="12">
        <f t="shared" si="94"/>
        <v>0.13922472</v>
      </c>
      <c r="AE1540" s="12">
        <f t="shared" si="94"/>
        <v>0</v>
      </c>
      <c r="AF1540" s="12">
        <f t="shared" si="94"/>
        <v>1.5111110000000001E-2</v>
      </c>
      <c r="AG1540" s="12">
        <f t="shared" si="94"/>
        <v>41.90297838</v>
      </c>
      <c r="AH1540" s="12">
        <f t="shared" si="94"/>
        <v>41.90297838</v>
      </c>
      <c r="AI1540" s="12">
        <f t="shared" si="94"/>
        <v>0</v>
      </c>
      <c r="AJ1540" s="12">
        <f t="shared" si="94"/>
        <v>30.413781199999995</v>
      </c>
      <c r="AK1540" s="12">
        <f t="shared" si="94"/>
        <v>72.471095410000004</v>
      </c>
      <c r="AL1540" s="12">
        <f t="shared" si="94"/>
        <v>535.02305681999997</v>
      </c>
      <c r="AM1540" s="12">
        <f t="shared" si="94"/>
        <v>533.40247093999994</v>
      </c>
      <c r="AN1540" s="12">
        <f t="shared" si="94"/>
        <v>0</v>
      </c>
      <c r="AO1540" s="12">
        <f t="shared" si="94"/>
        <v>1.6205858799999999</v>
      </c>
      <c r="AP1540" s="12">
        <f t="shared" si="94"/>
        <v>290.28390680000001</v>
      </c>
      <c r="AQ1540" s="12">
        <f t="shared" si="94"/>
        <v>290.28390680000001</v>
      </c>
      <c r="AR1540" s="12">
        <f t="shared" si="94"/>
        <v>0</v>
      </c>
      <c r="AS1540" s="12">
        <f t="shared" si="94"/>
        <v>163.14603460999999</v>
      </c>
      <c r="AT1540" s="12">
        <f t="shared" si="94"/>
        <v>988.45299822999993</v>
      </c>
      <c r="AU1540" s="12">
        <f t="shared" si="94"/>
        <v>779.68055157000003</v>
      </c>
      <c r="AV1540" s="12">
        <f t="shared" si="94"/>
        <v>1659.7794951599999</v>
      </c>
      <c r="AW1540" s="12">
        <f t="shared" si="94"/>
        <v>2439.4600467299997</v>
      </c>
      <c r="AX1540" s="12">
        <f t="shared" si="94"/>
        <v>190.05458115999997</v>
      </c>
      <c r="AY1540" s="12">
        <f t="shared" si="94"/>
        <v>114.38444007000001</v>
      </c>
      <c r="AZ1540" s="12">
        <f t="shared" si="94"/>
        <v>2135.0210255000002</v>
      </c>
    </row>
    <row r="1541" spans="2:52" x14ac:dyDescent="0.25">
      <c r="B1541" s="14" t="s">
        <v>1195</v>
      </c>
    </row>
    <row r="1542" spans="2:52" x14ac:dyDescent="0.25">
      <c r="B1542" s="15" t="s">
        <v>1206</v>
      </c>
      <c r="C1542" s="28">
        <v>0.10248900999999999</v>
      </c>
      <c r="D1542" s="28">
        <v>5.1570009999999993E-2</v>
      </c>
      <c r="E1542" s="28">
        <v>4.1850009999999993E-2</v>
      </c>
      <c r="F1542" s="28">
        <v>5.1999999999999998E-3</v>
      </c>
      <c r="G1542" s="28">
        <v>4.5199999999999997E-3</v>
      </c>
      <c r="H1542" s="28">
        <v>5.0918999999999999E-2</v>
      </c>
      <c r="I1542" s="28">
        <v>4.3368999999999998E-2</v>
      </c>
      <c r="J1542" s="28">
        <v>7.5500000000000003E-3</v>
      </c>
      <c r="K1542" s="28">
        <v>0</v>
      </c>
      <c r="L1542" s="28">
        <v>0</v>
      </c>
      <c r="M1542" s="28">
        <v>85.73118448999999</v>
      </c>
      <c r="N1542" s="28">
        <v>85.376267999999996</v>
      </c>
      <c r="O1542" s="28">
        <v>0</v>
      </c>
      <c r="P1542" s="28">
        <v>7.4399999999999994E-2</v>
      </c>
      <c r="Q1542" s="28">
        <v>0.28051649000000001</v>
      </c>
      <c r="R1542" s="28">
        <v>85.833673500000003</v>
      </c>
      <c r="S1542" s="28">
        <v>49.223254600000004</v>
      </c>
      <c r="T1542" s="28">
        <v>1.8000009999999997E-2</v>
      </c>
      <c r="U1542" s="28">
        <v>0</v>
      </c>
      <c r="V1542" s="28">
        <v>0</v>
      </c>
      <c r="W1542" s="28">
        <v>0</v>
      </c>
      <c r="X1542" s="28">
        <v>10.914948580000001</v>
      </c>
      <c r="Y1542" s="28">
        <v>18.542725059999999</v>
      </c>
      <c r="Z1542" s="28">
        <v>0.40135008</v>
      </c>
      <c r="AA1542" s="28">
        <v>79.100278329999995</v>
      </c>
      <c r="AB1542" s="28">
        <v>6.7333951699999997</v>
      </c>
      <c r="AC1542" s="28">
        <v>0</v>
      </c>
      <c r="AD1542" s="28">
        <v>0</v>
      </c>
      <c r="AE1542" s="28">
        <v>0</v>
      </c>
      <c r="AF1542" s="28">
        <v>0</v>
      </c>
      <c r="AG1542" s="28">
        <v>0</v>
      </c>
      <c r="AH1542" s="28">
        <v>0</v>
      </c>
      <c r="AI1542" s="28">
        <v>0</v>
      </c>
      <c r="AJ1542" s="28">
        <v>0</v>
      </c>
      <c r="AK1542" s="28">
        <v>0</v>
      </c>
      <c r="AL1542" s="28">
        <v>0</v>
      </c>
      <c r="AM1542" s="28">
        <v>0</v>
      </c>
      <c r="AN1542" s="28">
        <v>0</v>
      </c>
      <c r="AO1542" s="28">
        <v>0</v>
      </c>
      <c r="AP1542" s="28">
        <v>6.3157894800000003</v>
      </c>
      <c r="AQ1542" s="28">
        <v>6.3157894800000003</v>
      </c>
      <c r="AR1542" s="28">
        <v>0</v>
      </c>
      <c r="AS1542" s="28">
        <v>0.58677380000000001</v>
      </c>
      <c r="AT1542" s="28">
        <v>6.9025632799999999</v>
      </c>
      <c r="AU1542" s="28">
        <v>-0.16916810999999998</v>
      </c>
      <c r="AV1542" s="28">
        <v>0.60976543000000005</v>
      </c>
      <c r="AW1542" s="28">
        <v>0.44059732000000001</v>
      </c>
      <c r="AX1542" s="28">
        <v>0</v>
      </c>
      <c r="AY1542" s="28">
        <v>0</v>
      </c>
      <c r="AZ1542" s="28">
        <v>0.44059732000000001</v>
      </c>
    </row>
    <row r="1543" spans="2:52" x14ac:dyDescent="0.25">
      <c r="B1543" s="15" t="s">
        <v>1207</v>
      </c>
      <c r="C1543" s="28">
        <v>3.5497190000000005E-2</v>
      </c>
      <c r="D1543" s="28">
        <v>2.3928189999999998E-2</v>
      </c>
      <c r="E1543" s="28">
        <v>1.4521239999999999E-2</v>
      </c>
      <c r="F1543" s="28">
        <v>5.0949999999999997E-3</v>
      </c>
      <c r="G1543" s="28">
        <v>4.3119500000000002E-3</v>
      </c>
      <c r="H1543" s="28">
        <v>1.1568999999999999E-2</v>
      </c>
      <c r="I1543" s="28">
        <v>7.9190000000000007E-3</v>
      </c>
      <c r="J1543" s="28">
        <v>3.65E-3</v>
      </c>
      <c r="K1543" s="28">
        <v>0</v>
      </c>
      <c r="L1543" s="28">
        <v>0</v>
      </c>
      <c r="M1543" s="28">
        <v>67.228211999999999</v>
      </c>
      <c r="N1543" s="28">
        <v>67.228211999999999</v>
      </c>
      <c r="O1543" s="28">
        <v>0</v>
      </c>
      <c r="P1543" s="28">
        <v>0</v>
      </c>
      <c r="Q1543" s="28">
        <v>0</v>
      </c>
      <c r="R1543" s="28">
        <v>67.26370919</v>
      </c>
      <c r="S1543" s="28">
        <v>39.203210140000003</v>
      </c>
      <c r="T1543" s="28">
        <v>6.2755900000000002E-3</v>
      </c>
      <c r="U1543" s="28">
        <v>3.5670805699999999</v>
      </c>
      <c r="V1543" s="28">
        <v>0</v>
      </c>
      <c r="W1543" s="28">
        <v>0</v>
      </c>
      <c r="X1543" s="28">
        <v>7.39510106</v>
      </c>
      <c r="Y1543" s="28">
        <v>17.078995450000001</v>
      </c>
      <c r="Z1543" s="28">
        <v>0</v>
      </c>
      <c r="AA1543" s="28">
        <v>67.250662810000009</v>
      </c>
      <c r="AB1543" s="28">
        <v>1.304638E-2</v>
      </c>
      <c r="AC1543" s="28">
        <v>0</v>
      </c>
      <c r="AD1543" s="28">
        <v>0</v>
      </c>
      <c r="AE1543" s="28">
        <v>0</v>
      </c>
      <c r="AF1543" s="28">
        <v>0</v>
      </c>
      <c r="AG1543" s="28">
        <v>0</v>
      </c>
      <c r="AH1543" s="28">
        <v>0</v>
      </c>
      <c r="AI1543" s="28">
        <v>0</v>
      </c>
      <c r="AJ1543" s="28">
        <v>0</v>
      </c>
      <c r="AK1543" s="28">
        <v>0</v>
      </c>
      <c r="AL1543" s="28">
        <v>0</v>
      </c>
      <c r="AM1543" s="28">
        <v>0</v>
      </c>
      <c r="AN1543" s="28">
        <v>0</v>
      </c>
      <c r="AO1543" s="28">
        <v>0</v>
      </c>
      <c r="AP1543" s="28">
        <v>0</v>
      </c>
      <c r="AQ1543" s="28">
        <v>0</v>
      </c>
      <c r="AR1543" s="28">
        <v>0</v>
      </c>
      <c r="AS1543" s="28">
        <v>0</v>
      </c>
      <c r="AT1543" s="28">
        <v>0</v>
      </c>
      <c r="AU1543" s="28">
        <v>1.304638E-2</v>
      </c>
      <c r="AV1543" s="28">
        <v>1.2874750000000001E-2</v>
      </c>
      <c r="AW1543" s="28">
        <v>2.5921130000000001E-2</v>
      </c>
      <c r="AX1543" s="28">
        <v>0</v>
      </c>
      <c r="AY1543" s="28">
        <v>0</v>
      </c>
      <c r="AZ1543" s="28">
        <v>2.5921130000000001E-2</v>
      </c>
    </row>
    <row r="1544" spans="2:52" x14ac:dyDescent="0.25">
      <c r="B1544" s="15" t="s">
        <v>1208</v>
      </c>
      <c r="C1544" s="28">
        <v>6.3299580000000008E-2</v>
      </c>
      <c r="D1544" s="28">
        <v>5.506958E-2</v>
      </c>
      <c r="E1544" s="28">
        <v>4.206758E-2</v>
      </c>
      <c r="F1544" s="28">
        <v>5.1650000000000003E-3</v>
      </c>
      <c r="G1544" s="28">
        <v>7.8370000000000002E-3</v>
      </c>
      <c r="H1544" s="28">
        <v>8.2299999999999995E-3</v>
      </c>
      <c r="I1544" s="28">
        <v>9.3000000000000005E-4</v>
      </c>
      <c r="J1544" s="28">
        <v>7.3000000000000001E-3</v>
      </c>
      <c r="K1544" s="28">
        <v>0</v>
      </c>
      <c r="L1544" s="28">
        <v>0</v>
      </c>
      <c r="M1544" s="28">
        <v>74.523396540000007</v>
      </c>
      <c r="N1544" s="28">
        <v>73.843956000000006</v>
      </c>
      <c r="O1544" s="28">
        <v>0</v>
      </c>
      <c r="P1544" s="28">
        <v>9.1406310000000005E-2</v>
      </c>
      <c r="Q1544" s="28">
        <v>0.58803422999999999</v>
      </c>
      <c r="R1544" s="28">
        <v>74.586696119999999</v>
      </c>
      <c r="S1544" s="28">
        <v>39.668588579999998</v>
      </c>
      <c r="T1544" s="28">
        <v>0</v>
      </c>
      <c r="U1544" s="28">
        <v>1.5604273899999999</v>
      </c>
      <c r="V1544" s="28">
        <v>0</v>
      </c>
      <c r="W1544" s="28">
        <v>0</v>
      </c>
      <c r="X1544" s="28">
        <v>9.8427533300000007</v>
      </c>
      <c r="Y1544" s="28">
        <v>20.88024484</v>
      </c>
      <c r="Z1544" s="28">
        <v>0</v>
      </c>
      <c r="AA1544" s="28">
        <v>71.952014140000003</v>
      </c>
      <c r="AB1544" s="28">
        <v>2.6346819799999999</v>
      </c>
      <c r="AC1544" s="28">
        <v>0</v>
      </c>
      <c r="AD1544" s="28">
        <v>0</v>
      </c>
      <c r="AE1544" s="28">
        <v>0</v>
      </c>
      <c r="AF1544" s="28">
        <v>0</v>
      </c>
      <c r="AG1544" s="28">
        <v>0</v>
      </c>
      <c r="AH1544" s="28">
        <v>0</v>
      </c>
      <c r="AI1544" s="28">
        <v>0</v>
      </c>
      <c r="AJ1544" s="28">
        <v>0</v>
      </c>
      <c r="AK1544" s="28">
        <v>0</v>
      </c>
      <c r="AL1544" s="28">
        <v>2.39</v>
      </c>
      <c r="AM1544" s="28">
        <v>2.39</v>
      </c>
      <c r="AN1544" s="28">
        <v>0</v>
      </c>
      <c r="AO1544" s="28">
        <v>0</v>
      </c>
      <c r="AP1544" s="28">
        <v>0</v>
      </c>
      <c r="AQ1544" s="28">
        <v>0</v>
      </c>
      <c r="AR1544" s="28">
        <v>0</v>
      </c>
      <c r="AS1544" s="28">
        <v>9.1406310000000005E-2</v>
      </c>
      <c r="AT1544" s="28">
        <v>2.4814063100000001</v>
      </c>
      <c r="AU1544" s="28">
        <v>0.15327567</v>
      </c>
      <c r="AV1544" s="28">
        <v>7.2442100000000001E-3</v>
      </c>
      <c r="AW1544" s="28">
        <v>0.16051988</v>
      </c>
      <c r="AX1544" s="28">
        <v>0</v>
      </c>
      <c r="AY1544" s="28">
        <v>0</v>
      </c>
      <c r="AZ1544" s="28">
        <v>0.16051988</v>
      </c>
    </row>
    <row r="1545" spans="2:52" x14ac:dyDescent="0.25">
      <c r="B1545" s="15" t="s">
        <v>1209</v>
      </c>
      <c r="C1545" s="28">
        <v>9.5387059999999996E-2</v>
      </c>
      <c r="D1545" s="28">
        <v>2.2745060000000001E-2</v>
      </c>
      <c r="E1545" s="28">
        <v>1.3475060000000001E-2</v>
      </c>
      <c r="F1545" s="28">
        <v>4.8199999999999996E-3</v>
      </c>
      <c r="G1545" s="28">
        <v>4.45E-3</v>
      </c>
      <c r="H1545" s="28">
        <v>7.2641999999999998E-2</v>
      </c>
      <c r="I1545" s="28">
        <v>4.1841999999999997E-2</v>
      </c>
      <c r="J1545" s="28">
        <v>3.0800000000000001E-2</v>
      </c>
      <c r="K1545" s="28">
        <v>0</v>
      </c>
      <c r="L1545" s="28">
        <v>0</v>
      </c>
      <c r="M1545" s="28">
        <v>57.529150999999999</v>
      </c>
      <c r="N1545" s="28">
        <v>51.824919999999999</v>
      </c>
      <c r="O1545" s="28">
        <v>0</v>
      </c>
      <c r="P1545" s="28">
        <v>3.1705999999999998E-2</v>
      </c>
      <c r="Q1545" s="28">
        <v>5.6725250000000003</v>
      </c>
      <c r="R1545" s="28">
        <v>57.624538059999999</v>
      </c>
      <c r="S1545" s="28">
        <v>26.670656090000001</v>
      </c>
      <c r="T1545" s="28">
        <v>0</v>
      </c>
      <c r="U1545" s="28">
        <v>1.6353886299999998</v>
      </c>
      <c r="V1545" s="28">
        <v>0</v>
      </c>
      <c r="W1545" s="28">
        <v>0</v>
      </c>
      <c r="X1545" s="28">
        <v>6.6727603899999997</v>
      </c>
      <c r="Y1545" s="28">
        <v>16.50634715</v>
      </c>
      <c r="Z1545" s="28">
        <v>0</v>
      </c>
      <c r="AA1545" s="28">
        <v>51.48515226</v>
      </c>
      <c r="AB1545" s="28">
        <v>6.1393857999999994</v>
      </c>
      <c r="AC1545" s="28">
        <v>0</v>
      </c>
      <c r="AD1545" s="28">
        <v>0</v>
      </c>
      <c r="AE1545" s="28">
        <v>0</v>
      </c>
      <c r="AF1545" s="28">
        <v>0</v>
      </c>
      <c r="AG1545" s="28">
        <v>0</v>
      </c>
      <c r="AH1545" s="28">
        <v>0</v>
      </c>
      <c r="AI1545" s="28">
        <v>0</v>
      </c>
      <c r="AJ1545" s="28">
        <v>0</v>
      </c>
      <c r="AK1545" s="28">
        <v>0</v>
      </c>
      <c r="AL1545" s="28">
        <v>5.6725250000000003</v>
      </c>
      <c r="AM1545" s="28">
        <v>5.6725250000000003</v>
      </c>
      <c r="AN1545" s="28">
        <v>0</v>
      </c>
      <c r="AO1545" s="28">
        <v>0</v>
      </c>
      <c r="AP1545" s="28">
        <v>0</v>
      </c>
      <c r="AQ1545" s="28">
        <v>0</v>
      </c>
      <c r="AR1545" s="28">
        <v>0</v>
      </c>
      <c r="AS1545" s="28">
        <v>3.1705999999999998E-2</v>
      </c>
      <c r="AT1545" s="28">
        <v>5.7042310000000001</v>
      </c>
      <c r="AU1545" s="28">
        <v>0.43515480000000001</v>
      </c>
      <c r="AV1545" s="28">
        <v>0.22964732999999998</v>
      </c>
      <c r="AW1545" s="28">
        <v>0.66480212999999999</v>
      </c>
      <c r="AX1545" s="28">
        <v>0</v>
      </c>
      <c r="AY1545" s="28">
        <v>0</v>
      </c>
      <c r="AZ1545" s="28">
        <v>0.66480212999999999</v>
      </c>
    </row>
    <row r="1546" spans="2:52" x14ac:dyDescent="0.25">
      <c r="B1546" s="15" t="s">
        <v>1210</v>
      </c>
      <c r="C1546" s="28">
        <v>6.371976E-2</v>
      </c>
      <c r="D1546" s="28">
        <v>2.5674760000000001E-2</v>
      </c>
      <c r="E1546" s="28">
        <v>1.6350759999999999E-2</v>
      </c>
      <c r="F1546" s="28">
        <v>5.1840000000000002E-3</v>
      </c>
      <c r="G1546" s="28">
        <v>4.1399999999999996E-3</v>
      </c>
      <c r="H1546" s="28">
        <v>3.8045000000000002E-2</v>
      </c>
      <c r="I1546" s="28">
        <v>2.0809999999999999E-2</v>
      </c>
      <c r="J1546" s="28">
        <v>1.7235E-2</v>
      </c>
      <c r="K1546" s="28">
        <v>0</v>
      </c>
      <c r="L1546" s="28">
        <v>0</v>
      </c>
      <c r="M1546" s="28">
        <v>58.283547490000004</v>
      </c>
      <c r="N1546" s="28">
        <v>57.549497000000002</v>
      </c>
      <c r="O1546" s="28">
        <v>0</v>
      </c>
      <c r="P1546" s="28">
        <v>2.9068E-2</v>
      </c>
      <c r="Q1546" s="28">
        <v>0.70498249000000002</v>
      </c>
      <c r="R1546" s="28">
        <v>58.347267250000002</v>
      </c>
      <c r="S1546" s="28">
        <v>34.398486069999997</v>
      </c>
      <c r="T1546" s="28">
        <v>9.0837599999999998E-3</v>
      </c>
      <c r="U1546" s="28">
        <v>1.18584607</v>
      </c>
      <c r="V1546" s="28">
        <v>0</v>
      </c>
      <c r="W1546" s="28">
        <v>0</v>
      </c>
      <c r="X1546" s="28">
        <v>5.7568259099999999</v>
      </c>
      <c r="Y1546" s="28">
        <v>17.006128050000001</v>
      </c>
      <c r="Z1546" s="28">
        <v>0</v>
      </c>
      <c r="AA1546" s="28">
        <v>58.356369860000001</v>
      </c>
      <c r="AB1546" s="28">
        <v>-9.1026100000000006E-3</v>
      </c>
      <c r="AC1546" s="28">
        <v>0</v>
      </c>
      <c r="AD1546" s="28">
        <v>0</v>
      </c>
      <c r="AE1546" s="28">
        <v>0</v>
      </c>
      <c r="AF1546" s="28">
        <v>0</v>
      </c>
      <c r="AG1546" s="28">
        <v>0</v>
      </c>
      <c r="AH1546" s="28">
        <v>0</v>
      </c>
      <c r="AI1546" s="28">
        <v>0</v>
      </c>
      <c r="AJ1546" s="28">
        <v>0</v>
      </c>
      <c r="AK1546" s="28">
        <v>0</v>
      </c>
      <c r="AL1546" s="28">
        <v>0</v>
      </c>
      <c r="AM1546" s="28">
        <v>0</v>
      </c>
      <c r="AN1546" s="28">
        <v>0</v>
      </c>
      <c r="AO1546" s="28">
        <v>0</v>
      </c>
      <c r="AP1546" s="28">
        <v>0</v>
      </c>
      <c r="AQ1546" s="28">
        <v>0</v>
      </c>
      <c r="AR1546" s="28">
        <v>0</v>
      </c>
      <c r="AS1546" s="28">
        <v>2.9068E-2</v>
      </c>
      <c r="AT1546" s="28">
        <v>2.9068E-2</v>
      </c>
      <c r="AU1546" s="28">
        <v>-3.8170610000000001E-2</v>
      </c>
      <c r="AV1546" s="28">
        <v>5.8590600000000007E-2</v>
      </c>
      <c r="AW1546" s="28">
        <v>2.0419989999999999E-2</v>
      </c>
      <c r="AX1546" s="28">
        <v>0</v>
      </c>
      <c r="AY1546" s="28">
        <v>0</v>
      </c>
      <c r="AZ1546" s="28">
        <v>2.0419989999999999E-2</v>
      </c>
    </row>
    <row r="1547" spans="2:52" x14ac:dyDescent="0.25">
      <c r="B1547" s="15" t="s">
        <v>1236</v>
      </c>
      <c r="C1547" s="28">
        <v>0.13054709</v>
      </c>
      <c r="D1547" s="28">
        <v>3.2536809999999999E-2</v>
      </c>
      <c r="E1547" s="28">
        <v>2.562526E-2</v>
      </c>
      <c r="F1547" s="28">
        <v>3.6298000000000003E-3</v>
      </c>
      <c r="G1547" s="28">
        <v>3.2817499999999999E-3</v>
      </c>
      <c r="H1547" s="28">
        <v>9.8010280000000005E-2</v>
      </c>
      <c r="I1547" s="28">
        <v>5.4025530000000002E-2</v>
      </c>
      <c r="J1547" s="28">
        <v>4.3984750000000003E-2</v>
      </c>
      <c r="K1547" s="28">
        <v>0</v>
      </c>
      <c r="L1547" s="28">
        <v>0</v>
      </c>
      <c r="M1547" s="28">
        <v>56.069380000000002</v>
      </c>
      <c r="N1547" s="28">
        <v>56.023823999999998</v>
      </c>
      <c r="O1547" s="28">
        <v>0</v>
      </c>
      <c r="P1547" s="28">
        <v>4.5555999999999999E-2</v>
      </c>
      <c r="Q1547" s="28">
        <v>0</v>
      </c>
      <c r="R1547" s="28">
        <v>56.199927090000003</v>
      </c>
      <c r="S1547" s="28">
        <v>30.078375000000001</v>
      </c>
      <c r="T1547" s="28">
        <v>1.4236260000000001E-2</v>
      </c>
      <c r="U1547" s="28">
        <v>0</v>
      </c>
      <c r="V1547" s="28">
        <v>0</v>
      </c>
      <c r="W1547" s="28">
        <v>0</v>
      </c>
      <c r="X1547" s="28">
        <v>8.3753784099999997</v>
      </c>
      <c r="Y1547" s="28">
        <v>17.473741920000002</v>
      </c>
      <c r="Z1547" s="28">
        <v>0</v>
      </c>
      <c r="AA1547" s="28">
        <v>55.941731590000003</v>
      </c>
      <c r="AB1547" s="28">
        <v>0.25819550000000002</v>
      </c>
      <c r="AC1547" s="28">
        <v>0</v>
      </c>
      <c r="AD1547" s="28">
        <v>0</v>
      </c>
      <c r="AE1547" s="28">
        <v>0</v>
      </c>
      <c r="AF1547" s="28">
        <v>0</v>
      </c>
      <c r="AG1547" s="28">
        <v>0</v>
      </c>
      <c r="AH1547" s="28">
        <v>0</v>
      </c>
      <c r="AI1547" s="28">
        <v>0</v>
      </c>
      <c r="AJ1547" s="28">
        <v>0</v>
      </c>
      <c r="AK1547" s="28">
        <v>0</v>
      </c>
      <c r="AL1547" s="28">
        <v>0</v>
      </c>
      <c r="AM1547" s="28">
        <v>0</v>
      </c>
      <c r="AN1547" s="28">
        <v>0</v>
      </c>
      <c r="AO1547" s="28">
        <v>0</v>
      </c>
      <c r="AP1547" s="28">
        <v>0</v>
      </c>
      <c r="AQ1547" s="28">
        <v>0</v>
      </c>
      <c r="AR1547" s="28">
        <v>0</v>
      </c>
      <c r="AS1547" s="28">
        <v>4.5555999999999999E-2</v>
      </c>
      <c r="AT1547" s="28">
        <v>4.5555999999999999E-2</v>
      </c>
      <c r="AU1547" s="28">
        <v>0.21263950000000001</v>
      </c>
      <c r="AV1547" s="28">
        <v>0.32921196000000003</v>
      </c>
      <c r="AW1547" s="28">
        <v>0.54185145999999995</v>
      </c>
      <c r="AX1547" s="28">
        <v>0</v>
      </c>
      <c r="AY1547" s="28">
        <v>0</v>
      </c>
      <c r="AZ1547" s="28">
        <v>0.54185145999999995</v>
      </c>
    </row>
    <row r="1548" spans="2:52" x14ac:dyDescent="0.25">
      <c r="B1548" s="15" t="s">
        <v>1211</v>
      </c>
      <c r="C1548" s="28">
        <v>0.13897999999999999</v>
      </c>
      <c r="D1548" s="28">
        <v>9.3774999999999997E-2</v>
      </c>
      <c r="E1548" s="28">
        <v>8.5769999999999999E-2</v>
      </c>
      <c r="F1548" s="28">
        <v>4.0249999999999999E-3</v>
      </c>
      <c r="G1548" s="28">
        <v>3.98E-3</v>
      </c>
      <c r="H1548" s="28">
        <v>4.5205000000000002E-2</v>
      </c>
      <c r="I1548" s="28">
        <v>2.2100000000000002E-2</v>
      </c>
      <c r="J1548" s="28">
        <v>2.3105000000000001E-2</v>
      </c>
      <c r="K1548" s="28">
        <v>0</v>
      </c>
      <c r="L1548" s="28">
        <v>0</v>
      </c>
      <c r="M1548" s="28">
        <v>115.720241</v>
      </c>
      <c r="N1548" s="28">
        <v>115.567761</v>
      </c>
      <c r="O1548" s="28">
        <v>0</v>
      </c>
      <c r="P1548" s="28">
        <v>0.15248</v>
      </c>
      <c r="Q1548" s="28">
        <v>0</v>
      </c>
      <c r="R1548" s="28">
        <v>115.85922100000001</v>
      </c>
      <c r="S1548" s="28">
        <v>56.448251990000003</v>
      </c>
      <c r="T1548" s="28">
        <v>4.7649999999999998E-2</v>
      </c>
      <c r="U1548" s="28">
        <v>0.77669830000000006</v>
      </c>
      <c r="V1548" s="28">
        <v>0</v>
      </c>
      <c r="W1548" s="28">
        <v>0</v>
      </c>
      <c r="X1548" s="28">
        <v>11.556608300000001</v>
      </c>
      <c r="Y1548" s="28">
        <v>41.257161719999999</v>
      </c>
      <c r="Z1548" s="28">
        <v>0</v>
      </c>
      <c r="AA1548" s="28">
        <v>110.08637031000001</v>
      </c>
      <c r="AB1548" s="28">
        <v>5.7728506900000003</v>
      </c>
      <c r="AC1548" s="28">
        <v>0</v>
      </c>
      <c r="AD1548" s="28">
        <v>0</v>
      </c>
      <c r="AE1548" s="28">
        <v>0</v>
      </c>
      <c r="AF1548" s="28">
        <v>0</v>
      </c>
      <c r="AG1548" s="28">
        <v>0</v>
      </c>
      <c r="AH1548" s="28">
        <v>0</v>
      </c>
      <c r="AI1548" s="28">
        <v>0</v>
      </c>
      <c r="AJ1548" s="28">
        <v>0</v>
      </c>
      <c r="AK1548" s="28">
        <v>0</v>
      </c>
      <c r="AL1548" s="28">
        <v>4.8245962999999996</v>
      </c>
      <c r="AM1548" s="28">
        <v>4.8245962999999996</v>
      </c>
      <c r="AN1548" s="28">
        <v>0</v>
      </c>
      <c r="AO1548" s="28">
        <v>0</v>
      </c>
      <c r="AP1548" s="28">
        <v>0</v>
      </c>
      <c r="AQ1548" s="28">
        <v>0</v>
      </c>
      <c r="AR1548" s="28">
        <v>0</v>
      </c>
      <c r="AS1548" s="28">
        <v>0.15248</v>
      </c>
      <c r="AT1548" s="28">
        <v>4.9770763000000002</v>
      </c>
      <c r="AU1548" s="28">
        <v>0.79577439000000005</v>
      </c>
      <c r="AV1548" s="28">
        <v>0.29001528000000004</v>
      </c>
      <c r="AW1548" s="28">
        <v>1.0857896699999998</v>
      </c>
      <c r="AX1548" s="28">
        <v>0</v>
      </c>
      <c r="AY1548" s="28">
        <v>0</v>
      </c>
      <c r="AZ1548" s="28">
        <v>1.0857896699999998</v>
      </c>
    </row>
    <row r="1549" spans="2:52" x14ac:dyDescent="0.25">
      <c r="B1549" s="15" t="s">
        <v>1240</v>
      </c>
      <c r="C1549" s="28">
        <v>0.82467173999999999</v>
      </c>
      <c r="D1549" s="28">
        <v>0.39772155999999997</v>
      </c>
      <c r="E1549" s="28">
        <v>0.14413846999999999</v>
      </c>
      <c r="F1549" s="28">
        <v>0.17558309</v>
      </c>
      <c r="G1549" s="28">
        <v>7.8E-2</v>
      </c>
      <c r="H1549" s="28">
        <v>0.42695018000000001</v>
      </c>
      <c r="I1549" s="28">
        <v>0.37551617999999998</v>
      </c>
      <c r="J1549" s="28">
        <v>5.1434000000000001E-2</v>
      </c>
      <c r="K1549" s="28">
        <v>0</v>
      </c>
      <c r="L1549" s="28">
        <v>0</v>
      </c>
      <c r="M1549" s="28">
        <v>80.511766180000009</v>
      </c>
      <c r="N1549" s="28">
        <v>80.255520000000004</v>
      </c>
      <c r="O1549" s="28">
        <v>0</v>
      </c>
      <c r="P1549" s="28">
        <v>0.25624617999999999</v>
      </c>
      <c r="Q1549" s="28">
        <v>0</v>
      </c>
      <c r="R1549" s="28">
        <v>81.336437920000009</v>
      </c>
      <c r="S1549" s="28">
        <v>53.305777909999996</v>
      </c>
      <c r="T1549" s="28">
        <v>8.0076929999999991E-2</v>
      </c>
      <c r="U1549" s="28">
        <v>0</v>
      </c>
      <c r="V1549" s="28">
        <v>0</v>
      </c>
      <c r="W1549" s="28">
        <v>0</v>
      </c>
      <c r="X1549" s="28">
        <v>8.0255399999999995</v>
      </c>
      <c r="Y1549" s="28">
        <v>20.238528410000001</v>
      </c>
      <c r="Z1549" s="28">
        <v>0</v>
      </c>
      <c r="AA1549" s="28">
        <v>81.649923250000001</v>
      </c>
      <c r="AB1549" s="28">
        <v>-0.31348533000000001</v>
      </c>
      <c r="AC1549" s="28">
        <v>0</v>
      </c>
      <c r="AD1549" s="28">
        <v>0</v>
      </c>
      <c r="AE1549" s="28">
        <v>0</v>
      </c>
      <c r="AF1549" s="28">
        <v>0</v>
      </c>
      <c r="AG1549" s="28">
        <v>0</v>
      </c>
      <c r="AH1549" s="28">
        <v>0</v>
      </c>
      <c r="AI1549" s="28">
        <v>0</v>
      </c>
      <c r="AJ1549" s="28">
        <v>0</v>
      </c>
      <c r="AK1549" s="28">
        <v>0</v>
      </c>
      <c r="AL1549" s="28">
        <v>0</v>
      </c>
      <c r="AM1549" s="28">
        <v>0</v>
      </c>
      <c r="AN1549" s="28">
        <v>0</v>
      </c>
      <c r="AO1549" s="28">
        <v>0</v>
      </c>
      <c r="AP1549" s="28">
        <v>0</v>
      </c>
      <c r="AQ1549" s="28">
        <v>0</v>
      </c>
      <c r="AR1549" s="28">
        <v>0</v>
      </c>
      <c r="AS1549" s="28">
        <v>0</v>
      </c>
      <c r="AT1549" s="28">
        <v>0</v>
      </c>
      <c r="AU1549" s="28">
        <v>-0.31348533000000001</v>
      </c>
      <c r="AV1549" s="28">
        <v>0.36369333999999998</v>
      </c>
      <c r="AW1549" s="28">
        <v>5.0208010000000004E-2</v>
      </c>
      <c r="AX1549" s="28">
        <v>0</v>
      </c>
      <c r="AY1549" s="28">
        <v>0</v>
      </c>
      <c r="AZ1549" s="28">
        <v>5.0208010000000004E-2</v>
      </c>
    </row>
    <row r="1550" spans="2:52" x14ac:dyDescent="0.25">
      <c r="B1550" s="15" t="s">
        <v>1212</v>
      </c>
      <c r="C1550" s="28">
        <v>9.7052600000000003E-2</v>
      </c>
      <c r="D1550" s="28">
        <v>7.5327600000000008E-2</v>
      </c>
      <c r="E1550" s="28">
        <v>2.2946089999999999E-2</v>
      </c>
      <c r="F1550" s="28">
        <v>2.125026E-2</v>
      </c>
      <c r="G1550" s="28">
        <v>3.1131249999999999E-2</v>
      </c>
      <c r="H1550" s="28">
        <v>2.1725000000000001E-2</v>
      </c>
      <c r="I1550" s="28">
        <v>1.6750000000000001E-2</v>
      </c>
      <c r="J1550" s="28">
        <v>4.9750000000000003E-3</v>
      </c>
      <c r="K1550" s="28">
        <v>0</v>
      </c>
      <c r="L1550" s="28">
        <v>0</v>
      </c>
      <c r="M1550" s="28">
        <v>68.181737049999995</v>
      </c>
      <c r="N1550" s="28">
        <v>68.140944000000005</v>
      </c>
      <c r="O1550" s="28">
        <v>0</v>
      </c>
      <c r="P1550" s="28">
        <v>4.0793050000000004E-2</v>
      </c>
      <c r="Q1550" s="28">
        <v>0</v>
      </c>
      <c r="R1550" s="28">
        <v>68.278789649999993</v>
      </c>
      <c r="S1550" s="28">
        <v>40.756199000000002</v>
      </c>
      <c r="T1550" s="28">
        <v>1.274783E-2</v>
      </c>
      <c r="U1550" s="28">
        <v>1.88893197</v>
      </c>
      <c r="V1550" s="28">
        <v>0</v>
      </c>
      <c r="W1550" s="28">
        <v>0</v>
      </c>
      <c r="X1550" s="28">
        <v>8.8039564200000004</v>
      </c>
      <c r="Y1550" s="28">
        <v>16.750698880000002</v>
      </c>
      <c r="Z1550" s="28">
        <v>0</v>
      </c>
      <c r="AA1550" s="28">
        <v>68.212534099999999</v>
      </c>
      <c r="AB1550" s="28">
        <v>6.6255549999999996E-2</v>
      </c>
      <c r="AC1550" s="28">
        <v>0</v>
      </c>
      <c r="AD1550" s="28">
        <v>0</v>
      </c>
      <c r="AE1550" s="28">
        <v>0</v>
      </c>
      <c r="AF1550" s="28">
        <v>0</v>
      </c>
      <c r="AG1550" s="28">
        <v>0</v>
      </c>
      <c r="AH1550" s="28">
        <v>0</v>
      </c>
      <c r="AI1550" s="28">
        <v>0</v>
      </c>
      <c r="AJ1550" s="28">
        <v>0</v>
      </c>
      <c r="AK1550" s="28">
        <v>0</v>
      </c>
      <c r="AL1550" s="28">
        <v>0</v>
      </c>
      <c r="AM1550" s="28">
        <v>0</v>
      </c>
      <c r="AN1550" s="28">
        <v>0</v>
      </c>
      <c r="AO1550" s="28">
        <v>0</v>
      </c>
      <c r="AP1550" s="28">
        <v>0</v>
      </c>
      <c r="AQ1550" s="28">
        <v>0</v>
      </c>
      <c r="AR1550" s="28">
        <v>0</v>
      </c>
      <c r="AS1550" s="28">
        <v>5.9855350000000002E-2</v>
      </c>
      <c r="AT1550" s="28">
        <v>5.9855350000000002E-2</v>
      </c>
      <c r="AU1550" s="28">
        <v>6.4002E-3</v>
      </c>
      <c r="AV1550" s="28">
        <v>2.7453229999999999E-2</v>
      </c>
      <c r="AW1550" s="28">
        <v>3.3853429999999997E-2</v>
      </c>
      <c r="AX1550" s="28">
        <v>0</v>
      </c>
      <c r="AY1550" s="28">
        <v>0</v>
      </c>
      <c r="AZ1550" s="28">
        <v>3.3853429999999997E-2</v>
      </c>
    </row>
    <row r="1551" spans="2:52" x14ac:dyDescent="0.25">
      <c r="B1551" s="15" t="s">
        <v>1235</v>
      </c>
      <c r="C1551" s="28">
        <v>0.15514873999999998</v>
      </c>
      <c r="D1551" s="28">
        <v>0.10474375999999999</v>
      </c>
      <c r="E1551" s="28">
        <v>6.1478009999999993E-2</v>
      </c>
      <c r="F1551" s="28">
        <v>1.15E-2</v>
      </c>
      <c r="G1551" s="28">
        <v>3.1765750000000002E-2</v>
      </c>
      <c r="H1551" s="28">
        <v>5.0404979999999995E-2</v>
      </c>
      <c r="I1551" s="28">
        <v>1.0800000000000001E-2</v>
      </c>
      <c r="J1551" s="28">
        <v>8.5039999999999994E-3</v>
      </c>
      <c r="K1551" s="28">
        <v>0</v>
      </c>
      <c r="L1551" s="28">
        <v>3.110098E-2</v>
      </c>
      <c r="M1551" s="28">
        <v>41.08620973</v>
      </c>
      <c r="N1551" s="28">
        <v>41.031922999999999</v>
      </c>
      <c r="O1551" s="28">
        <v>0</v>
      </c>
      <c r="P1551" s="28">
        <v>5.4286730000000005E-2</v>
      </c>
      <c r="Q1551" s="28">
        <v>0</v>
      </c>
      <c r="R1551" s="28">
        <v>41.241358470000002</v>
      </c>
      <c r="S1551" s="28">
        <v>28.303000050000001</v>
      </c>
      <c r="T1551" s="28">
        <v>1.875201E-2</v>
      </c>
      <c r="U1551" s="28">
        <v>0</v>
      </c>
      <c r="V1551" s="28">
        <v>0</v>
      </c>
      <c r="W1551" s="28">
        <v>0</v>
      </c>
      <c r="X1551" s="28">
        <v>2.0489347499999999</v>
      </c>
      <c r="Y1551" s="28">
        <v>9.2861232699999992</v>
      </c>
      <c r="Z1551" s="28">
        <v>0</v>
      </c>
      <c r="AA1551" s="28">
        <v>39.65681008</v>
      </c>
      <c r="AB1551" s="28">
        <v>1.5845483899999999</v>
      </c>
      <c r="AC1551" s="28">
        <v>0</v>
      </c>
      <c r="AD1551" s="28">
        <v>0</v>
      </c>
      <c r="AE1551" s="28">
        <v>0</v>
      </c>
      <c r="AF1551" s="28">
        <v>0</v>
      </c>
      <c r="AG1551" s="28">
        <v>0</v>
      </c>
      <c r="AH1551" s="28">
        <v>0</v>
      </c>
      <c r="AI1551" s="28">
        <v>0</v>
      </c>
      <c r="AJ1551" s="28">
        <v>0</v>
      </c>
      <c r="AK1551" s="28">
        <v>0</v>
      </c>
      <c r="AL1551" s="28">
        <v>0</v>
      </c>
      <c r="AM1551" s="28">
        <v>0</v>
      </c>
      <c r="AN1551" s="28">
        <v>0</v>
      </c>
      <c r="AO1551" s="28">
        <v>0</v>
      </c>
      <c r="AP1551" s="28">
        <v>0</v>
      </c>
      <c r="AQ1551" s="28">
        <v>0</v>
      </c>
      <c r="AR1551" s="28">
        <v>0</v>
      </c>
      <c r="AS1551" s="28">
        <v>0.41448515000000002</v>
      </c>
      <c r="AT1551" s="28">
        <v>0.41448515000000002</v>
      </c>
      <c r="AU1551" s="28">
        <v>1.1700632399999999</v>
      </c>
      <c r="AV1551" s="28">
        <v>1.8189250000000001E-2</v>
      </c>
      <c r="AW1551" s="28">
        <v>1.18825249</v>
      </c>
      <c r="AX1551" s="28">
        <v>0</v>
      </c>
      <c r="AY1551" s="28">
        <v>0</v>
      </c>
      <c r="AZ1551" s="28">
        <v>1.18825249</v>
      </c>
    </row>
    <row r="1552" spans="2:52" x14ac:dyDescent="0.25">
      <c r="B1552" s="15" t="s">
        <v>1227</v>
      </c>
      <c r="C1552" s="28">
        <v>7.3214729999999992E-2</v>
      </c>
      <c r="D1552" s="28">
        <v>6.058583E-2</v>
      </c>
      <c r="E1552" s="28">
        <v>5.0551610000000004E-2</v>
      </c>
      <c r="F1552" s="28">
        <v>7.3263599999999996E-3</v>
      </c>
      <c r="G1552" s="28">
        <v>2.7078600000000003E-3</v>
      </c>
      <c r="H1552" s="28">
        <v>1.26289E-2</v>
      </c>
      <c r="I1552" s="28">
        <v>8.8266500000000001E-3</v>
      </c>
      <c r="J1552" s="28">
        <v>3.8022500000000001E-3</v>
      </c>
      <c r="K1552" s="28">
        <v>0</v>
      </c>
      <c r="L1552" s="28">
        <v>0</v>
      </c>
      <c r="M1552" s="28">
        <v>76.104653499999998</v>
      </c>
      <c r="N1552" s="28">
        <v>76.014784000000006</v>
      </c>
      <c r="O1552" s="28">
        <v>0</v>
      </c>
      <c r="P1552" s="28">
        <v>8.9869500000000005E-2</v>
      </c>
      <c r="Q1552" s="28">
        <v>0</v>
      </c>
      <c r="R1552" s="28">
        <v>76.177868230000001</v>
      </c>
      <c r="S1552" s="28">
        <v>33.921274939999996</v>
      </c>
      <c r="T1552" s="28">
        <v>2.8084229999999998E-2</v>
      </c>
      <c r="U1552" s="28">
        <v>0</v>
      </c>
      <c r="V1552" s="28">
        <v>0</v>
      </c>
      <c r="W1552" s="28">
        <v>0</v>
      </c>
      <c r="X1552" s="28">
        <v>10.26955753</v>
      </c>
      <c r="Y1552" s="28">
        <v>18.921700089999998</v>
      </c>
      <c r="Z1552" s="28">
        <v>1.37814046</v>
      </c>
      <c r="AA1552" s="28">
        <v>64.518757249999993</v>
      </c>
      <c r="AB1552" s="28">
        <v>11.659110980000001</v>
      </c>
      <c r="AC1552" s="28">
        <v>0</v>
      </c>
      <c r="AD1552" s="28">
        <v>0</v>
      </c>
      <c r="AE1552" s="28">
        <v>0</v>
      </c>
      <c r="AF1552" s="28">
        <v>0</v>
      </c>
      <c r="AG1552" s="28">
        <v>0</v>
      </c>
      <c r="AH1552" s="28">
        <v>0</v>
      </c>
      <c r="AI1552" s="28">
        <v>0</v>
      </c>
      <c r="AJ1552" s="28">
        <v>0</v>
      </c>
      <c r="AK1552" s="28">
        <v>0</v>
      </c>
      <c r="AL1552" s="28">
        <v>0</v>
      </c>
      <c r="AM1552" s="28">
        <v>0</v>
      </c>
      <c r="AN1552" s="28">
        <v>0</v>
      </c>
      <c r="AO1552" s="28">
        <v>0</v>
      </c>
      <c r="AP1552" s="28">
        <v>4.8888889200000003</v>
      </c>
      <c r="AQ1552" s="28">
        <v>4.8888889200000003</v>
      </c>
      <c r="AR1552" s="28">
        <v>0</v>
      </c>
      <c r="AS1552" s="28">
        <v>0</v>
      </c>
      <c r="AT1552" s="28">
        <v>4.8888889200000003</v>
      </c>
      <c r="AU1552" s="28">
        <v>6.7702220599999992</v>
      </c>
      <c r="AV1552" s="28">
        <v>0.28442652000000002</v>
      </c>
      <c r="AW1552" s="28">
        <v>7.0546485800000003</v>
      </c>
      <c r="AX1552" s="28">
        <v>0</v>
      </c>
      <c r="AY1552" s="28">
        <v>0</v>
      </c>
      <c r="AZ1552" s="28">
        <v>7.0546485800000003</v>
      </c>
    </row>
    <row r="1553" spans="2:52" x14ac:dyDescent="0.25">
      <c r="B1553" s="15" t="s">
        <v>1213</v>
      </c>
      <c r="C1553" s="28">
        <v>4.129E-2</v>
      </c>
      <c r="D1553" s="28">
        <v>2.886261E-2</v>
      </c>
      <c r="E1553" s="28">
        <v>1.7575759999999999E-2</v>
      </c>
      <c r="F1553" s="28">
        <v>8.9252800000000007E-3</v>
      </c>
      <c r="G1553" s="28">
        <v>2.3615700000000003E-3</v>
      </c>
      <c r="H1553" s="28">
        <v>1.242739E-2</v>
      </c>
      <c r="I1553" s="28">
        <v>6.8011899999999995E-3</v>
      </c>
      <c r="J1553" s="28">
        <v>5.6261999999999996E-3</v>
      </c>
      <c r="K1553" s="28">
        <v>0</v>
      </c>
      <c r="L1553" s="28">
        <v>0</v>
      </c>
      <c r="M1553" s="28">
        <v>64.618343999999993</v>
      </c>
      <c r="N1553" s="28">
        <v>64.618343999999993</v>
      </c>
      <c r="O1553" s="28">
        <v>0</v>
      </c>
      <c r="P1553" s="28">
        <v>0</v>
      </c>
      <c r="Q1553" s="28">
        <v>0</v>
      </c>
      <c r="R1553" s="28">
        <v>64.659633999999997</v>
      </c>
      <c r="S1553" s="28">
        <v>35.028633030000002</v>
      </c>
      <c r="T1553" s="28">
        <v>1.0650709999999999E-2</v>
      </c>
      <c r="U1553" s="28">
        <v>0</v>
      </c>
      <c r="V1553" s="28">
        <v>0</v>
      </c>
      <c r="W1553" s="28">
        <v>0</v>
      </c>
      <c r="X1553" s="28">
        <v>6.4618290499999995</v>
      </c>
      <c r="Y1553" s="28">
        <v>21.62982182</v>
      </c>
      <c r="Z1553" s="28">
        <v>0</v>
      </c>
      <c r="AA1553" s="28">
        <v>63.130934609999997</v>
      </c>
      <c r="AB1553" s="28">
        <v>1.5286993900000001</v>
      </c>
      <c r="AC1553" s="28">
        <v>0</v>
      </c>
      <c r="AD1553" s="28">
        <v>0</v>
      </c>
      <c r="AE1553" s="28">
        <v>0</v>
      </c>
      <c r="AF1553" s="28">
        <v>0</v>
      </c>
      <c r="AG1553" s="28">
        <v>0</v>
      </c>
      <c r="AH1553" s="28">
        <v>0</v>
      </c>
      <c r="AI1553" s="28">
        <v>0</v>
      </c>
      <c r="AJ1553" s="28">
        <v>0</v>
      </c>
      <c r="AK1553" s="28">
        <v>0</v>
      </c>
      <c r="AL1553" s="28">
        <v>0</v>
      </c>
      <c r="AM1553" s="28">
        <v>0</v>
      </c>
      <c r="AN1553" s="28">
        <v>0</v>
      </c>
      <c r="AO1553" s="28">
        <v>0</v>
      </c>
      <c r="AP1553" s="28">
        <v>0</v>
      </c>
      <c r="AQ1553" s="28">
        <v>0</v>
      </c>
      <c r="AR1553" s="28">
        <v>0</v>
      </c>
      <c r="AS1553" s="28">
        <v>1.51035878</v>
      </c>
      <c r="AT1553" s="28">
        <v>1.51035878</v>
      </c>
      <c r="AU1553" s="28">
        <v>1.8340609999999997E-2</v>
      </c>
      <c r="AV1553" s="28">
        <v>2.0313919999999999E-2</v>
      </c>
      <c r="AW1553" s="28">
        <v>3.8654529999999999E-2</v>
      </c>
      <c r="AX1553" s="28">
        <v>0</v>
      </c>
      <c r="AY1553" s="28">
        <v>0</v>
      </c>
      <c r="AZ1553" s="28">
        <v>3.8654529999999999E-2</v>
      </c>
    </row>
    <row r="1554" spans="2:52" x14ac:dyDescent="0.25">
      <c r="B1554" s="15" t="s">
        <v>1214</v>
      </c>
      <c r="C1554" s="28">
        <v>0.15160511999999998</v>
      </c>
      <c r="D1554" s="28">
        <v>0.11390512</v>
      </c>
      <c r="E1554" s="28">
        <v>0.10781412</v>
      </c>
      <c r="F1554" s="28">
        <v>5.0000000000000001E-3</v>
      </c>
      <c r="G1554" s="28">
        <v>1.091E-3</v>
      </c>
      <c r="H1554" s="28">
        <v>3.7699999999999997E-2</v>
      </c>
      <c r="I1554" s="28">
        <v>3.0099999999999998E-2</v>
      </c>
      <c r="J1554" s="28">
        <v>7.6E-3</v>
      </c>
      <c r="K1554" s="28">
        <v>0</v>
      </c>
      <c r="L1554" s="28">
        <v>0</v>
      </c>
      <c r="M1554" s="28">
        <v>75.472299390000003</v>
      </c>
      <c r="N1554" s="28">
        <v>75.280629000000005</v>
      </c>
      <c r="O1554" s="28">
        <v>0</v>
      </c>
      <c r="P1554" s="28">
        <v>0.19167039000000002</v>
      </c>
      <c r="Q1554" s="28">
        <v>0</v>
      </c>
      <c r="R1554" s="28">
        <v>75.623904510000003</v>
      </c>
      <c r="S1554" s="28">
        <v>45.643600649999996</v>
      </c>
      <c r="T1554" s="28">
        <v>5.989651E-2</v>
      </c>
      <c r="U1554" s="28">
        <v>0</v>
      </c>
      <c r="V1554" s="28">
        <v>0</v>
      </c>
      <c r="W1554" s="28">
        <v>0</v>
      </c>
      <c r="X1554" s="28">
        <v>10.004903759999999</v>
      </c>
      <c r="Y1554" s="28">
        <v>18.637431070000002</v>
      </c>
      <c r="Z1554" s="28">
        <v>0</v>
      </c>
      <c r="AA1554" s="28">
        <v>74.345831989999994</v>
      </c>
      <c r="AB1554" s="28">
        <v>1.27807252</v>
      </c>
      <c r="AC1554" s="28">
        <v>0</v>
      </c>
      <c r="AD1554" s="28">
        <v>0</v>
      </c>
      <c r="AE1554" s="28">
        <v>0</v>
      </c>
      <c r="AF1554" s="28">
        <v>0</v>
      </c>
      <c r="AG1554" s="28">
        <v>0</v>
      </c>
      <c r="AH1554" s="28">
        <v>0</v>
      </c>
      <c r="AI1554" s="28">
        <v>0</v>
      </c>
      <c r="AJ1554" s="28">
        <v>0</v>
      </c>
      <c r="AK1554" s="28">
        <v>0</v>
      </c>
      <c r="AL1554" s="28">
        <v>0</v>
      </c>
      <c r="AM1554" s="28">
        <v>0</v>
      </c>
      <c r="AN1554" s="28">
        <v>0</v>
      </c>
      <c r="AO1554" s="28">
        <v>0</v>
      </c>
      <c r="AP1554" s="28">
        <v>0</v>
      </c>
      <c r="AQ1554" s="28">
        <v>0</v>
      </c>
      <c r="AR1554" s="28">
        <v>0</v>
      </c>
      <c r="AS1554" s="28">
        <v>0.19167039999999999</v>
      </c>
      <c r="AT1554" s="28">
        <v>0.19167039999999999</v>
      </c>
      <c r="AU1554" s="28">
        <v>1.08640212</v>
      </c>
      <c r="AV1554" s="28">
        <v>9.2087990000000008E-2</v>
      </c>
      <c r="AW1554" s="28">
        <v>1.17849011</v>
      </c>
      <c r="AX1554" s="28">
        <v>0</v>
      </c>
      <c r="AY1554" s="28">
        <v>0</v>
      </c>
      <c r="AZ1554" s="28">
        <v>1.17849011</v>
      </c>
    </row>
    <row r="1555" spans="2:52" x14ac:dyDescent="0.25">
      <c r="B1555" s="15" t="s">
        <v>1102</v>
      </c>
      <c r="C1555" s="28">
        <v>0.14130469999999998</v>
      </c>
      <c r="D1555" s="28">
        <v>0.13092426999999998</v>
      </c>
      <c r="E1555" s="28">
        <v>0.12233173999999999</v>
      </c>
      <c r="F1555" s="28">
        <v>6.6123500000000003E-3</v>
      </c>
      <c r="G1555" s="28">
        <v>1.9801800000000002E-3</v>
      </c>
      <c r="H1555" s="28">
        <v>1.038043E-2</v>
      </c>
      <c r="I1555" s="28">
        <v>5.3880899999999999E-3</v>
      </c>
      <c r="J1555" s="28">
        <v>4.9923400000000005E-3</v>
      </c>
      <c r="K1555" s="28">
        <v>0</v>
      </c>
      <c r="L1555" s="28">
        <v>0</v>
      </c>
      <c r="M1555" s="28">
        <v>61.117400869999997</v>
      </c>
      <c r="N1555" s="28">
        <v>60.69623</v>
      </c>
      <c r="O1555" s="28">
        <v>0</v>
      </c>
      <c r="P1555" s="28">
        <v>0.22056767999999999</v>
      </c>
      <c r="Q1555" s="28">
        <v>0.20060319000000001</v>
      </c>
      <c r="R1555" s="28">
        <v>61.258705570000004</v>
      </c>
      <c r="S1555" s="28">
        <v>33.990010679999997</v>
      </c>
      <c r="T1555" s="28">
        <v>6.7939860000000005E-2</v>
      </c>
      <c r="U1555" s="28">
        <v>0</v>
      </c>
      <c r="V1555" s="28">
        <v>0</v>
      </c>
      <c r="W1555" s="28">
        <v>0</v>
      </c>
      <c r="X1555" s="28">
        <v>6.0695212500000002</v>
      </c>
      <c r="Y1555" s="28">
        <v>20.319806579999998</v>
      </c>
      <c r="Z1555" s="28">
        <v>0</v>
      </c>
      <c r="AA1555" s="28">
        <v>60.447278369999999</v>
      </c>
      <c r="AB1555" s="28">
        <v>0.8114271999999999</v>
      </c>
      <c r="AC1555" s="28">
        <v>0</v>
      </c>
      <c r="AD1555" s="28">
        <v>0</v>
      </c>
      <c r="AE1555" s="28">
        <v>0</v>
      </c>
      <c r="AF1555" s="28">
        <v>0</v>
      </c>
      <c r="AG1555" s="28">
        <v>0</v>
      </c>
      <c r="AH1555" s="28">
        <v>0</v>
      </c>
      <c r="AI1555" s="28">
        <v>0</v>
      </c>
      <c r="AJ1555" s="28">
        <v>0</v>
      </c>
      <c r="AK1555" s="28">
        <v>0</v>
      </c>
      <c r="AL1555" s="28">
        <v>0.69545000000000001</v>
      </c>
      <c r="AM1555" s="28">
        <v>0.69545000000000001</v>
      </c>
      <c r="AN1555" s="28">
        <v>0</v>
      </c>
      <c r="AO1555" s="28">
        <v>0</v>
      </c>
      <c r="AP1555" s="28">
        <v>0</v>
      </c>
      <c r="AQ1555" s="28">
        <v>0</v>
      </c>
      <c r="AR1555" s="28">
        <v>0</v>
      </c>
      <c r="AS1555" s="28">
        <v>0.21756767999999999</v>
      </c>
      <c r="AT1555" s="28">
        <v>0.91301767999999994</v>
      </c>
      <c r="AU1555" s="28">
        <v>-0.10159048</v>
      </c>
      <c r="AV1555" s="28">
        <v>0.14931781</v>
      </c>
      <c r="AW1555" s="28">
        <v>4.7727329999999998E-2</v>
      </c>
      <c r="AX1555" s="28">
        <v>0</v>
      </c>
      <c r="AY1555" s="28">
        <v>0</v>
      </c>
      <c r="AZ1555" s="28">
        <v>4.7727329999999998E-2</v>
      </c>
    </row>
    <row r="1556" spans="2:52" x14ac:dyDescent="0.25">
      <c r="B1556" s="15" t="s">
        <v>1215</v>
      </c>
      <c r="C1556" s="28">
        <v>0.30323601</v>
      </c>
      <c r="D1556" s="28">
        <v>0.23026901</v>
      </c>
      <c r="E1556" s="28">
        <v>0.22117501000000001</v>
      </c>
      <c r="F1556" s="28">
        <v>4.8719999999999996E-3</v>
      </c>
      <c r="G1556" s="28">
        <v>4.2220000000000001E-3</v>
      </c>
      <c r="H1556" s="28">
        <v>7.2967000000000004E-2</v>
      </c>
      <c r="I1556" s="28">
        <v>5.5973000000000002E-2</v>
      </c>
      <c r="J1556" s="28">
        <v>1.6993999999999999E-2</v>
      </c>
      <c r="K1556" s="28">
        <v>0</v>
      </c>
      <c r="L1556" s="28">
        <v>0</v>
      </c>
      <c r="M1556" s="28">
        <v>114.49570794</v>
      </c>
      <c r="N1556" s="28">
        <v>113.878608</v>
      </c>
      <c r="O1556" s="28">
        <v>0</v>
      </c>
      <c r="P1556" s="28">
        <v>0.39319999999999999</v>
      </c>
      <c r="Q1556" s="28">
        <v>0.22389993999999999</v>
      </c>
      <c r="R1556" s="28">
        <v>114.79894395000001</v>
      </c>
      <c r="S1556" s="28">
        <v>66.398984589999998</v>
      </c>
      <c r="T1556" s="28">
        <v>0.12287500999999999</v>
      </c>
      <c r="U1556" s="28">
        <v>2.9948675699999998</v>
      </c>
      <c r="V1556" s="28">
        <v>0</v>
      </c>
      <c r="W1556" s="28">
        <v>0</v>
      </c>
      <c r="X1556" s="28">
        <v>13.885654669999999</v>
      </c>
      <c r="Y1556" s="28">
        <v>31.006676039999999</v>
      </c>
      <c r="Z1556" s="28">
        <v>0</v>
      </c>
      <c r="AA1556" s="28">
        <v>114.40905787999999</v>
      </c>
      <c r="AB1556" s="28">
        <v>0.38988607000000003</v>
      </c>
      <c r="AC1556" s="28">
        <v>0</v>
      </c>
      <c r="AD1556" s="28">
        <v>0</v>
      </c>
      <c r="AE1556" s="28">
        <v>0</v>
      </c>
      <c r="AF1556" s="28">
        <v>0</v>
      </c>
      <c r="AG1556" s="28">
        <v>0</v>
      </c>
      <c r="AH1556" s="28">
        <v>0</v>
      </c>
      <c r="AI1556" s="28">
        <v>0</v>
      </c>
      <c r="AJ1556" s="28">
        <v>0</v>
      </c>
      <c r="AK1556" s="28">
        <v>0</v>
      </c>
      <c r="AL1556" s="28">
        <v>0</v>
      </c>
      <c r="AM1556" s="28">
        <v>0</v>
      </c>
      <c r="AN1556" s="28">
        <v>0</v>
      </c>
      <c r="AO1556" s="28">
        <v>0</v>
      </c>
      <c r="AP1556" s="28">
        <v>0</v>
      </c>
      <c r="AQ1556" s="28">
        <v>0</v>
      </c>
      <c r="AR1556" s="28">
        <v>0</v>
      </c>
      <c r="AS1556" s="28">
        <v>0.39319999999999999</v>
      </c>
      <c r="AT1556" s="28">
        <v>0.39319999999999999</v>
      </c>
      <c r="AU1556" s="28">
        <v>-3.3139299999999997E-3</v>
      </c>
      <c r="AV1556" s="28">
        <v>2.4044200000000002E-2</v>
      </c>
      <c r="AW1556" s="28">
        <v>2.0730270000000002E-2</v>
      </c>
      <c r="AX1556" s="28">
        <v>0</v>
      </c>
      <c r="AY1556" s="28">
        <v>0</v>
      </c>
      <c r="AZ1556" s="28">
        <v>2.0730270000000002E-2</v>
      </c>
    </row>
    <row r="1557" spans="2:52" x14ac:dyDescent="0.25">
      <c r="B1557" s="15" t="s">
        <v>1243</v>
      </c>
      <c r="C1557" s="28">
        <v>1.4149999999999999E-2</v>
      </c>
      <c r="D1557" s="28">
        <v>3.4199999999999999E-3</v>
      </c>
      <c r="E1557" s="28">
        <v>1.17E-3</v>
      </c>
      <c r="F1557" s="28">
        <v>1.0250000000000001E-3</v>
      </c>
      <c r="G1557" s="28">
        <v>1.225E-3</v>
      </c>
      <c r="H1557" s="28">
        <v>1.073E-2</v>
      </c>
      <c r="I1557" s="28">
        <v>7.9500000000000005E-3</v>
      </c>
      <c r="J1557" s="28">
        <v>2.7799999999999999E-3</v>
      </c>
      <c r="K1557" s="28">
        <v>0</v>
      </c>
      <c r="L1557" s="28">
        <v>0</v>
      </c>
      <c r="M1557" s="28">
        <v>29.778911999999998</v>
      </c>
      <c r="N1557" s="28">
        <v>29.776831999999999</v>
      </c>
      <c r="O1557" s="28">
        <v>0</v>
      </c>
      <c r="P1557" s="28">
        <v>2.0799999999999998E-3</v>
      </c>
      <c r="Q1557" s="28">
        <v>0</v>
      </c>
      <c r="R1557" s="28">
        <v>29.793061999999999</v>
      </c>
      <c r="S1557" s="28">
        <v>18.293909539999998</v>
      </c>
      <c r="T1557" s="28">
        <v>6.5001000000000002E-4</v>
      </c>
      <c r="U1557" s="28">
        <v>0</v>
      </c>
      <c r="V1557" s="28">
        <v>0</v>
      </c>
      <c r="W1557" s="28">
        <v>0</v>
      </c>
      <c r="X1557" s="28">
        <v>3.2754479999999999</v>
      </c>
      <c r="Y1557" s="28">
        <v>8.0310347100000001</v>
      </c>
      <c r="Z1557" s="28">
        <v>0</v>
      </c>
      <c r="AA1557" s="28">
        <v>29.601042260000003</v>
      </c>
      <c r="AB1557" s="28">
        <v>0.19201973999999999</v>
      </c>
      <c r="AC1557" s="28">
        <v>0</v>
      </c>
      <c r="AD1557" s="28">
        <v>0</v>
      </c>
      <c r="AE1557" s="28">
        <v>0</v>
      </c>
      <c r="AF1557" s="28">
        <v>0</v>
      </c>
      <c r="AG1557" s="28">
        <v>0</v>
      </c>
      <c r="AH1557" s="28">
        <v>0</v>
      </c>
      <c r="AI1557" s="28">
        <v>0</v>
      </c>
      <c r="AJ1557" s="28">
        <v>0</v>
      </c>
      <c r="AK1557" s="28">
        <v>0</v>
      </c>
      <c r="AL1557" s="28">
        <v>0.2</v>
      </c>
      <c r="AM1557" s="28">
        <v>0.2</v>
      </c>
      <c r="AN1557" s="28">
        <v>0</v>
      </c>
      <c r="AO1557" s="28">
        <v>0</v>
      </c>
      <c r="AP1557" s="28">
        <v>0</v>
      </c>
      <c r="AQ1557" s="28">
        <v>0</v>
      </c>
      <c r="AR1557" s="28">
        <v>0</v>
      </c>
      <c r="AS1557" s="28">
        <v>2.0799999999999998E-3</v>
      </c>
      <c r="AT1557" s="28">
        <v>0.20208000000000001</v>
      </c>
      <c r="AU1557" s="28">
        <v>-1.006026E-2</v>
      </c>
      <c r="AV1557" s="28">
        <v>0.16653151999999999</v>
      </c>
      <c r="AW1557" s="28">
        <v>0.15647126</v>
      </c>
      <c r="AX1557" s="28">
        <v>0</v>
      </c>
      <c r="AY1557" s="28">
        <v>0</v>
      </c>
      <c r="AZ1557" s="28">
        <v>0.15647126</v>
      </c>
    </row>
    <row r="1558" spans="2:52" x14ac:dyDescent="0.25">
      <c r="B1558" s="15" t="s">
        <v>1216</v>
      </c>
      <c r="C1558" s="28">
        <v>7.5358179999999997E-2</v>
      </c>
      <c r="D1558" s="28">
        <v>6.8129999999999996E-2</v>
      </c>
      <c r="E1558" s="28">
        <v>5.4900009999999992E-2</v>
      </c>
      <c r="F1558" s="28">
        <v>7.2176499999999999E-3</v>
      </c>
      <c r="G1558" s="28">
        <v>6.0123400000000006E-3</v>
      </c>
      <c r="H1558" s="28">
        <v>7.2281800000000007E-3</v>
      </c>
      <c r="I1558" s="28">
        <v>2.0131800000000003E-3</v>
      </c>
      <c r="J1558" s="28">
        <v>5.215E-3</v>
      </c>
      <c r="K1558" s="28">
        <v>0</v>
      </c>
      <c r="L1558" s="28">
        <v>0</v>
      </c>
      <c r="M1558" s="28">
        <v>48.525942000000001</v>
      </c>
      <c r="N1558" s="28">
        <v>48.428342000000001</v>
      </c>
      <c r="O1558" s="28">
        <v>0</v>
      </c>
      <c r="P1558" s="28">
        <v>9.7600000000000006E-2</v>
      </c>
      <c r="Q1558" s="28">
        <v>0</v>
      </c>
      <c r="R1558" s="28">
        <v>48.601300180000003</v>
      </c>
      <c r="S1558" s="28">
        <v>23.083891699999999</v>
      </c>
      <c r="T1558" s="28">
        <v>0.87729119999999994</v>
      </c>
      <c r="U1558" s="28">
        <v>1.4182854499999999</v>
      </c>
      <c r="V1558" s="28">
        <v>0.82803444999999998</v>
      </c>
      <c r="W1558" s="28">
        <v>0</v>
      </c>
      <c r="X1558" s="28">
        <v>6.5061017999999997</v>
      </c>
      <c r="Y1558" s="28">
        <v>15.584370529999999</v>
      </c>
      <c r="Z1558" s="28">
        <v>0.11945351</v>
      </c>
      <c r="AA1558" s="28">
        <v>48.41742863999999</v>
      </c>
      <c r="AB1558" s="28">
        <v>0.18387154</v>
      </c>
      <c r="AC1558" s="28">
        <v>0</v>
      </c>
      <c r="AD1558" s="28">
        <v>0</v>
      </c>
      <c r="AE1558" s="28">
        <v>0</v>
      </c>
      <c r="AF1558" s="28">
        <v>0</v>
      </c>
      <c r="AG1558" s="28">
        <v>0</v>
      </c>
      <c r="AH1558" s="28">
        <v>0</v>
      </c>
      <c r="AI1558" s="28">
        <v>0</v>
      </c>
      <c r="AJ1558" s="28">
        <v>0</v>
      </c>
      <c r="AK1558" s="28">
        <v>0</v>
      </c>
      <c r="AL1558" s="28">
        <v>0</v>
      </c>
      <c r="AM1558" s="28">
        <v>0</v>
      </c>
      <c r="AN1558" s="28">
        <v>0</v>
      </c>
      <c r="AO1558" s="28">
        <v>0</v>
      </c>
      <c r="AP1558" s="28">
        <v>0.14926398999999999</v>
      </c>
      <c r="AQ1558" s="28">
        <v>0.14926398999999999</v>
      </c>
      <c r="AR1558" s="28">
        <v>0</v>
      </c>
      <c r="AS1558" s="28">
        <v>9.7600000000000006E-2</v>
      </c>
      <c r="AT1558" s="28">
        <v>0.24686398999999998</v>
      </c>
      <c r="AU1558" s="28">
        <v>-6.2992449999999992E-2</v>
      </c>
      <c r="AV1558" s="28">
        <v>0.21243367999999999</v>
      </c>
      <c r="AW1558" s="28">
        <v>0.14944123000000001</v>
      </c>
      <c r="AX1558" s="28">
        <v>0</v>
      </c>
      <c r="AY1558" s="28">
        <v>0</v>
      </c>
      <c r="AZ1558" s="28">
        <v>0.14944123000000001</v>
      </c>
    </row>
    <row r="1559" spans="2:52" x14ac:dyDescent="0.25">
      <c r="B1559" s="15" t="s">
        <v>1239</v>
      </c>
      <c r="C1559" s="28">
        <v>0.12847001</v>
      </c>
      <c r="D1559" s="28">
        <v>6.9560010000000005E-2</v>
      </c>
      <c r="E1559" s="28">
        <v>6.4125009999999996E-2</v>
      </c>
      <c r="F1559" s="28">
        <v>2.9750000000000002E-3</v>
      </c>
      <c r="G1559" s="28">
        <v>2.4599999999999999E-3</v>
      </c>
      <c r="H1559" s="28">
        <v>5.8909999999999997E-2</v>
      </c>
      <c r="I1559" s="28">
        <v>3.737E-2</v>
      </c>
      <c r="J1559" s="28">
        <v>2.154E-2</v>
      </c>
      <c r="K1559" s="28">
        <v>0</v>
      </c>
      <c r="L1559" s="28">
        <v>0</v>
      </c>
      <c r="M1559" s="28">
        <v>63.053258999999997</v>
      </c>
      <c r="N1559" s="28">
        <v>62.939259</v>
      </c>
      <c r="O1559" s="28">
        <v>0</v>
      </c>
      <c r="P1559" s="28">
        <v>0.114</v>
      </c>
      <c r="Q1559" s="28">
        <v>0</v>
      </c>
      <c r="R1559" s="28">
        <v>63.181729009999998</v>
      </c>
      <c r="S1559" s="28">
        <v>30.034024670000001</v>
      </c>
      <c r="T1559" s="28">
        <v>2.3125009999999998E-2</v>
      </c>
      <c r="U1559" s="28">
        <v>1.77263123</v>
      </c>
      <c r="V1559" s="28">
        <v>0</v>
      </c>
      <c r="W1559" s="28">
        <v>0</v>
      </c>
      <c r="X1559" s="28">
        <v>8.0618250000000007</v>
      </c>
      <c r="Y1559" s="28">
        <v>15.72660589</v>
      </c>
      <c r="Z1559" s="28">
        <v>2.9790534200000001</v>
      </c>
      <c r="AA1559" s="28">
        <v>58.597265220000004</v>
      </c>
      <c r="AB1559" s="28">
        <v>4.58446379</v>
      </c>
      <c r="AC1559" s="28">
        <v>0</v>
      </c>
      <c r="AD1559" s="28">
        <v>0</v>
      </c>
      <c r="AE1559" s="28">
        <v>0</v>
      </c>
      <c r="AF1559" s="28">
        <v>0</v>
      </c>
      <c r="AG1559" s="28">
        <v>0</v>
      </c>
      <c r="AH1559" s="28">
        <v>0</v>
      </c>
      <c r="AI1559" s="28">
        <v>0</v>
      </c>
      <c r="AJ1559" s="28">
        <v>0</v>
      </c>
      <c r="AK1559" s="28">
        <v>0</v>
      </c>
      <c r="AL1559" s="28">
        <v>0</v>
      </c>
      <c r="AM1559" s="28">
        <v>0</v>
      </c>
      <c r="AN1559" s="28">
        <v>0</v>
      </c>
      <c r="AO1559" s="28">
        <v>0</v>
      </c>
      <c r="AP1559" s="28">
        <v>4.5497757000000005</v>
      </c>
      <c r="AQ1559" s="28">
        <v>4.5497757000000005</v>
      </c>
      <c r="AR1559" s="28">
        <v>0</v>
      </c>
      <c r="AS1559" s="28">
        <v>2.2365700000000002E-2</v>
      </c>
      <c r="AT1559" s="28">
        <v>4.5721414000000005</v>
      </c>
      <c r="AU1559" s="28">
        <v>1.2322389999999999E-2</v>
      </c>
      <c r="AV1559" s="28">
        <v>1.448905E-2</v>
      </c>
      <c r="AW1559" s="28">
        <v>2.6811440000000002E-2</v>
      </c>
      <c r="AX1559" s="28">
        <v>0</v>
      </c>
      <c r="AY1559" s="28">
        <v>0</v>
      </c>
      <c r="AZ1559" s="28">
        <v>2.6811440000000002E-2</v>
      </c>
    </row>
    <row r="1560" spans="2:52" x14ac:dyDescent="0.25">
      <c r="B1560" s="15" t="s">
        <v>1217</v>
      </c>
      <c r="C1560" s="28">
        <v>0.11080701</v>
      </c>
      <c r="D1560" s="28">
        <v>3.6992009999999992E-2</v>
      </c>
      <c r="E1560" s="28">
        <v>3.2967009999999998E-2</v>
      </c>
      <c r="F1560" s="28">
        <v>4.0249999999999999E-3</v>
      </c>
      <c r="G1560" s="28">
        <v>0</v>
      </c>
      <c r="H1560" s="28">
        <v>7.3815000000000006E-2</v>
      </c>
      <c r="I1560" s="28">
        <v>5.2775000000000002E-2</v>
      </c>
      <c r="J1560" s="28">
        <v>2.104E-2</v>
      </c>
      <c r="K1560" s="28">
        <v>0</v>
      </c>
      <c r="L1560" s="28">
        <v>0</v>
      </c>
      <c r="M1560" s="28">
        <v>87.827687999999995</v>
      </c>
      <c r="N1560" s="28">
        <v>87.769080000000002</v>
      </c>
      <c r="O1560" s="28">
        <v>0</v>
      </c>
      <c r="P1560" s="28">
        <v>5.8608E-2</v>
      </c>
      <c r="Q1560" s="28">
        <v>0</v>
      </c>
      <c r="R1560" s="28">
        <v>87.938495010000011</v>
      </c>
      <c r="S1560" s="28">
        <v>45.18082613</v>
      </c>
      <c r="T1560" s="28">
        <v>1.8315000000000001E-2</v>
      </c>
      <c r="U1560" s="28">
        <v>2.5916692100000001</v>
      </c>
      <c r="V1560" s="28">
        <v>0</v>
      </c>
      <c r="W1560" s="28">
        <v>0</v>
      </c>
      <c r="X1560" s="28">
        <v>12.35051953</v>
      </c>
      <c r="Y1560" s="28">
        <v>24.52421434</v>
      </c>
      <c r="Z1560" s="28">
        <v>0</v>
      </c>
      <c r="AA1560" s="28">
        <v>84.665544210000007</v>
      </c>
      <c r="AB1560" s="28">
        <v>3.2729507999999998</v>
      </c>
      <c r="AC1560" s="28">
        <v>0</v>
      </c>
      <c r="AD1560" s="28">
        <v>0</v>
      </c>
      <c r="AE1560" s="28">
        <v>0</v>
      </c>
      <c r="AF1560" s="28">
        <v>0</v>
      </c>
      <c r="AG1560" s="28">
        <v>0</v>
      </c>
      <c r="AH1560" s="28">
        <v>0</v>
      </c>
      <c r="AI1560" s="28">
        <v>0</v>
      </c>
      <c r="AJ1560" s="28">
        <v>0</v>
      </c>
      <c r="AK1560" s="28">
        <v>0</v>
      </c>
      <c r="AL1560" s="28">
        <v>3.2888000000000002</v>
      </c>
      <c r="AM1560" s="28">
        <v>3.2888000000000002</v>
      </c>
      <c r="AN1560" s="28">
        <v>0</v>
      </c>
      <c r="AO1560" s="28">
        <v>0</v>
      </c>
      <c r="AP1560" s="28">
        <v>0</v>
      </c>
      <c r="AQ1560" s="28">
        <v>0</v>
      </c>
      <c r="AR1560" s="28">
        <v>0</v>
      </c>
      <c r="AS1560" s="28">
        <v>5.8608E-2</v>
      </c>
      <c r="AT1560" s="28">
        <v>3.3474080000000002</v>
      </c>
      <c r="AU1560" s="28">
        <v>-7.4457200000000015E-2</v>
      </c>
      <c r="AV1560" s="28">
        <v>0.13777934999999999</v>
      </c>
      <c r="AW1560" s="28">
        <v>6.3322150000000008E-2</v>
      </c>
      <c r="AX1560" s="28">
        <v>0</v>
      </c>
      <c r="AY1560" s="28">
        <v>0</v>
      </c>
      <c r="AZ1560" s="28">
        <v>6.3322150000000008E-2</v>
      </c>
    </row>
    <row r="1561" spans="2:52" x14ac:dyDescent="0.25">
      <c r="B1561" s="15" t="s">
        <v>1218</v>
      </c>
      <c r="C1561" s="28">
        <v>0.11909406</v>
      </c>
      <c r="D1561" s="28">
        <v>9.642531E-2</v>
      </c>
      <c r="E1561" s="28">
        <v>8.1263000000000002E-2</v>
      </c>
      <c r="F1561" s="28">
        <v>1.151778E-2</v>
      </c>
      <c r="G1561" s="28">
        <v>3.64453E-3</v>
      </c>
      <c r="H1561" s="28">
        <v>2.2668750000000001E-2</v>
      </c>
      <c r="I1561" s="28">
        <v>1.3658750000000001E-2</v>
      </c>
      <c r="J1561" s="28">
        <v>9.0100000000000006E-3</v>
      </c>
      <c r="K1561" s="28">
        <v>0</v>
      </c>
      <c r="L1561" s="28">
        <v>0</v>
      </c>
      <c r="M1561" s="28">
        <v>57.003079999999997</v>
      </c>
      <c r="N1561" s="28">
        <v>56.853079999999999</v>
      </c>
      <c r="O1561" s="28">
        <v>0</v>
      </c>
      <c r="P1561" s="28">
        <v>0</v>
      </c>
      <c r="Q1561" s="28">
        <v>0.15</v>
      </c>
      <c r="R1561" s="28">
        <v>57.122174059999999</v>
      </c>
      <c r="S1561" s="28">
        <v>32.181389629999998</v>
      </c>
      <c r="T1561" s="28">
        <v>0</v>
      </c>
      <c r="U1561" s="28">
        <v>0</v>
      </c>
      <c r="V1561" s="28">
        <v>0</v>
      </c>
      <c r="W1561" s="28">
        <v>0</v>
      </c>
      <c r="X1561" s="28">
        <v>8.8714950800000008</v>
      </c>
      <c r="Y1561" s="28">
        <v>15.7424596</v>
      </c>
      <c r="Z1561" s="28">
        <v>0</v>
      </c>
      <c r="AA1561" s="28">
        <v>56.795344310000004</v>
      </c>
      <c r="AB1561" s="28">
        <v>0.32682974999999997</v>
      </c>
      <c r="AC1561" s="28">
        <v>0</v>
      </c>
      <c r="AD1561" s="28">
        <v>0</v>
      </c>
      <c r="AE1561" s="28">
        <v>0</v>
      </c>
      <c r="AF1561" s="28">
        <v>0</v>
      </c>
      <c r="AG1561" s="28">
        <v>0</v>
      </c>
      <c r="AH1561" s="28">
        <v>0</v>
      </c>
      <c r="AI1561" s="28">
        <v>0</v>
      </c>
      <c r="AJ1561" s="28">
        <v>0</v>
      </c>
      <c r="AK1561" s="28">
        <v>0</v>
      </c>
      <c r="AL1561" s="28">
        <v>0.40840549999999998</v>
      </c>
      <c r="AM1561" s="28">
        <v>0.40840549999999998</v>
      </c>
      <c r="AN1561" s="28">
        <v>0</v>
      </c>
      <c r="AO1561" s="28">
        <v>0</v>
      </c>
      <c r="AP1561" s="28">
        <v>0</v>
      </c>
      <c r="AQ1561" s="28">
        <v>0</v>
      </c>
      <c r="AR1561" s="28">
        <v>0</v>
      </c>
      <c r="AS1561" s="28">
        <v>0</v>
      </c>
      <c r="AT1561" s="28">
        <v>0.40840549999999998</v>
      </c>
      <c r="AU1561" s="28">
        <v>-8.1575750000000002E-2</v>
      </c>
      <c r="AV1561" s="28">
        <v>0.28565362</v>
      </c>
      <c r="AW1561" s="28">
        <v>0.20407786999999999</v>
      </c>
      <c r="AX1561" s="28">
        <v>0</v>
      </c>
      <c r="AY1561" s="28">
        <v>0</v>
      </c>
      <c r="AZ1561" s="28">
        <v>0.20407786999999999</v>
      </c>
    </row>
    <row r="1562" spans="2:52" x14ac:dyDescent="0.25">
      <c r="B1562" s="15" t="s">
        <v>1237</v>
      </c>
      <c r="C1562" s="28">
        <v>0.13119238</v>
      </c>
      <c r="D1562" s="28">
        <v>0.10249238000000001</v>
      </c>
      <c r="E1562" s="28">
        <v>8.9207380000000003E-2</v>
      </c>
      <c r="F1562" s="28">
        <v>7.4999999999999997E-3</v>
      </c>
      <c r="G1562" s="28">
        <v>5.7850000000000002E-3</v>
      </c>
      <c r="H1562" s="28">
        <v>2.87E-2</v>
      </c>
      <c r="I1562" s="28">
        <v>1.7569999999999999E-2</v>
      </c>
      <c r="J1562" s="28">
        <v>1.1129999999999999E-2</v>
      </c>
      <c r="K1562" s="28">
        <v>0</v>
      </c>
      <c r="L1562" s="28">
        <v>0</v>
      </c>
      <c r="M1562" s="28">
        <v>101.24784401000001</v>
      </c>
      <c r="N1562" s="28">
        <v>100.217736</v>
      </c>
      <c r="O1562" s="28">
        <v>0</v>
      </c>
      <c r="P1562" s="28">
        <v>0.15859086999999999</v>
      </c>
      <c r="Q1562" s="28">
        <v>0.87151714000000002</v>
      </c>
      <c r="R1562" s="28">
        <v>101.37903639</v>
      </c>
      <c r="S1562" s="28">
        <v>49.915626689999996</v>
      </c>
      <c r="T1562" s="28">
        <v>4.9559660000000005E-2</v>
      </c>
      <c r="U1562" s="28">
        <v>2.1634702400000001</v>
      </c>
      <c r="V1562" s="28">
        <v>0</v>
      </c>
      <c r="W1562" s="28">
        <v>0</v>
      </c>
      <c r="X1562" s="28">
        <v>2.9399358900000001</v>
      </c>
      <c r="Y1562" s="28">
        <v>37.923453600000002</v>
      </c>
      <c r="Z1562" s="28">
        <v>2.3720130099999999</v>
      </c>
      <c r="AA1562" s="28">
        <v>95.364059089999998</v>
      </c>
      <c r="AB1562" s="28">
        <v>6.0149773</v>
      </c>
      <c r="AC1562" s="28">
        <v>0</v>
      </c>
      <c r="AD1562" s="28">
        <v>0</v>
      </c>
      <c r="AE1562" s="28">
        <v>0</v>
      </c>
      <c r="AF1562" s="28">
        <v>0</v>
      </c>
      <c r="AG1562" s="28">
        <v>0</v>
      </c>
      <c r="AH1562" s="28">
        <v>0</v>
      </c>
      <c r="AI1562" s="28">
        <v>0</v>
      </c>
      <c r="AJ1562" s="28">
        <v>0</v>
      </c>
      <c r="AK1562" s="28">
        <v>0</v>
      </c>
      <c r="AL1562" s="28">
        <v>0</v>
      </c>
      <c r="AM1562" s="28">
        <v>0</v>
      </c>
      <c r="AN1562" s="28">
        <v>0</v>
      </c>
      <c r="AO1562" s="28">
        <v>0</v>
      </c>
      <c r="AP1562" s="28">
        <v>4.7407409100000004</v>
      </c>
      <c r="AQ1562" s="28">
        <v>4.7407409100000004</v>
      </c>
      <c r="AR1562" s="28">
        <v>0</v>
      </c>
      <c r="AS1562" s="28">
        <v>0.71925324999999996</v>
      </c>
      <c r="AT1562" s="28">
        <v>5.4599941599999999</v>
      </c>
      <c r="AU1562" s="28">
        <v>0.55498314000000004</v>
      </c>
      <c r="AV1562" s="28">
        <v>0.16909688</v>
      </c>
      <c r="AW1562" s="28">
        <v>0.72408002000000005</v>
      </c>
      <c r="AX1562" s="28">
        <v>0</v>
      </c>
      <c r="AY1562" s="28">
        <v>0</v>
      </c>
      <c r="AZ1562" s="28">
        <v>0.72408002000000005</v>
      </c>
    </row>
    <row r="1563" spans="2:52" x14ac:dyDescent="0.25">
      <c r="B1563" s="15" t="s">
        <v>1219</v>
      </c>
      <c r="C1563" s="28">
        <v>0.21871752999999999</v>
      </c>
      <c r="D1563" s="28">
        <v>0.1793795</v>
      </c>
      <c r="E1563" s="28">
        <v>0.16094149999999999</v>
      </c>
      <c r="F1563" s="28">
        <v>9.7059999999999994E-3</v>
      </c>
      <c r="G1563" s="28">
        <v>8.7320000000000002E-3</v>
      </c>
      <c r="H1563" s="28">
        <v>3.9338029999999996E-2</v>
      </c>
      <c r="I1563" s="28">
        <v>1.6424999999999999E-2</v>
      </c>
      <c r="J1563" s="28">
        <v>2.2913029999999997E-2</v>
      </c>
      <c r="K1563" s="28">
        <v>0</v>
      </c>
      <c r="L1563" s="28">
        <v>0</v>
      </c>
      <c r="M1563" s="28">
        <v>80.66866177</v>
      </c>
      <c r="N1563" s="28">
        <v>78.197928000000005</v>
      </c>
      <c r="O1563" s="28">
        <v>0</v>
      </c>
      <c r="P1563" s="28">
        <v>0.28611999999999999</v>
      </c>
      <c r="Q1563" s="28">
        <v>2.1846137699999999</v>
      </c>
      <c r="R1563" s="28">
        <v>80.887379299999992</v>
      </c>
      <c r="S1563" s="28">
        <v>43.289310909999998</v>
      </c>
      <c r="T1563" s="28">
        <v>0.17882401000000001</v>
      </c>
      <c r="U1563" s="28">
        <v>1.7607637300000001</v>
      </c>
      <c r="V1563" s="28">
        <v>0</v>
      </c>
      <c r="W1563" s="28">
        <v>0</v>
      </c>
      <c r="X1563" s="28">
        <v>9.4163996099999991</v>
      </c>
      <c r="Y1563" s="28">
        <v>25.29250163</v>
      </c>
      <c r="Z1563" s="28">
        <v>0</v>
      </c>
      <c r="AA1563" s="28">
        <v>79.93779988999998</v>
      </c>
      <c r="AB1563" s="28">
        <v>0.94957941000000001</v>
      </c>
      <c r="AC1563" s="28">
        <v>0</v>
      </c>
      <c r="AD1563" s="28">
        <v>0</v>
      </c>
      <c r="AE1563" s="28">
        <v>0</v>
      </c>
      <c r="AF1563" s="28">
        <v>0</v>
      </c>
      <c r="AG1563" s="28">
        <v>0</v>
      </c>
      <c r="AH1563" s="28">
        <v>0</v>
      </c>
      <c r="AI1563" s="28">
        <v>0</v>
      </c>
      <c r="AJ1563" s="28">
        <v>0</v>
      </c>
      <c r="AK1563" s="28">
        <v>0</v>
      </c>
      <c r="AL1563" s="28">
        <v>0.66820000000000002</v>
      </c>
      <c r="AM1563" s="28">
        <v>0.66820000000000002</v>
      </c>
      <c r="AN1563" s="28">
        <v>0</v>
      </c>
      <c r="AO1563" s="28">
        <v>0</v>
      </c>
      <c r="AP1563" s="28">
        <v>0</v>
      </c>
      <c r="AQ1563" s="28">
        <v>0</v>
      </c>
      <c r="AR1563" s="28">
        <v>0</v>
      </c>
      <c r="AS1563" s="28">
        <v>0.28611999999999999</v>
      </c>
      <c r="AT1563" s="28">
        <v>0.95431999999999995</v>
      </c>
      <c r="AU1563" s="28">
        <v>-4.7405899999999968E-3</v>
      </c>
      <c r="AV1563" s="28">
        <v>9.785219999999999E-3</v>
      </c>
      <c r="AW1563" s="28">
        <v>5.0446300000000048E-3</v>
      </c>
      <c r="AX1563" s="28">
        <v>0</v>
      </c>
      <c r="AY1563" s="28">
        <v>0</v>
      </c>
      <c r="AZ1563" s="28">
        <v>5.0446300000000048E-3</v>
      </c>
    </row>
    <row r="1564" spans="2:52" x14ac:dyDescent="0.25">
      <c r="B1564" s="15" t="s">
        <v>1220</v>
      </c>
      <c r="C1564" s="28">
        <v>4.8559249999999998E-2</v>
      </c>
      <c r="D1564" s="28">
        <v>3.4089250000000001E-2</v>
      </c>
      <c r="E1564" s="28">
        <v>2.7002249999999998E-2</v>
      </c>
      <c r="F1564" s="28">
        <v>4.1999999999999997E-3</v>
      </c>
      <c r="G1564" s="28">
        <v>2.8869999999999998E-3</v>
      </c>
      <c r="H1564" s="28">
        <v>1.447E-2</v>
      </c>
      <c r="I1564" s="28">
        <v>6.7200000000000003E-3</v>
      </c>
      <c r="J1564" s="28">
        <v>7.7499999999999999E-3</v>
      </c>
      <c r="K1564" s="28">
        <v>0</v>
      </c>
      <c r="L1564" s="28">
        <v>0</v>
      </c>
      <c r="M1564" s="28">
        <v>101.37916106999999</v>
      </c>
      <c r="N1564" s="28">
        <v>101.25559199999999</v>
      </c>
      <c r="O1564" s="28">
        <v>0</v>
      </c>
      <c r="P1564" s="28">
        <v>4.8000000000000001E-2</v>
      </c>
      <c r="Q1564" s="28">
        <v>7.5569070000000002E-2</v>
      </c>
      <c r="R1564" s="28">
        <v>101.42772031999999</v>
      </c>
      <c r="S1564" s="28">
        <v>44.837929659999993</v>
      </c>
      <c r="T1564" s="28">
        <v>7.4999999999999997E-3</v>
      </c>
      <c r="U1564" s="28">
        <v>0</v>
      </c>
      <c r="V1564" s="28">
        <v>0</v>
      </c>
      <c r="W1564" s="28">
        <v>0</v>
      </c>
      <c r="X1564" s="28">
        <v>10.125529999999999</v>
      </c>
      <c r="Y1564" s="28">
        <v>37.180349409999998</v>
      </c>
      <c r="Z1564" s="28">
        <v>5.5451127800000002</v>
      </c>
      <c r="AA1564" s="28">
        <v>97.696421849999993</v>
      </c>
      <c r="AB1564" s="28">
        <v>3.73129847</v>
      </c>
      <c r="AC1564" s="28">
        <v>0</v>
      </c>
      <c r="AD1564" s="28">
        <v>0</v>
      </c>
      <c r="AE1564" s="28">
        <v>0</v>
      </c>
      <c r="AF1564" s="28">
        <v>0</v>
      </c>
      <c r="AG1564" s="28">
        <v>0</v>
      </c>
      <c r="AH1564" s="28">
        <v>0</v>
      </c>
      <c r="AI1564" s="28">
        <v>0</v>
      </c>
      <c r="AJ1564" s="28">
        <v>0</v>
      </c>
      <c r="AK1564" s="28">
        <v>0</v>
      </c>
      <c r="AL1564" s="28">
        <v>0</v>
      </c>
      <c r="AM1564" s="28">
        <v>0</v>
      </c>
      <c r="AN1564" s="28">
        <v>0</v>
      </c>
      <c r="AO1564" s="28">
        <v>0</v>
      </c>
      <c r="AP1564" s="28">
        <v>4.2953609999999998</v>
      </c>
      <c r="AQ1564" s="28">
        <v>4.2953609999999998</v>
      </c>
      <c r="AR1564" s="28">
        <v>0</v>
      </c>
      <c r="AS1564" s="28">
        <v>2.4E-2</v>
      </c>
      <c r="AT1564" s="28">
        <v>4.3193609999999998</v>
      </c>
      <c r="AU1564" s="28">
        <v>-0.58806253000000008</v>
      </c>
      <c r="AV1564" s="28">
        <v>2.0254049099999998</v>
      </c>
      <c r="AW1564" s="28">
        <v>1.4373423799999998</v>
      </c>
      <c r="AX1564" s="28">
        <v>0</v>
      </c>
      <c r="AY1564" s="28">
        <v>0</v>
      </c>
      <c r="AZ1564" s="28">
        <v>1.4373423799999998</v>
      </c>
    </row>
    <row r="1565" spans="2:52" x14ac:dyDescent="0.25">
      <c r="B1565" s="15" t="s">
        <v>1234</v>
      </c>
      <c r="C1565" s="28">
        <v>0.11560879</v>
      </c>
      <c r="D1565" s="28">
        <v>8.9344790000000007E-2</v>
      </c>
      <c r="E1565" s="28">
        <v>7.5344790000000009E-2</v>
      </c>
      <c r="F1565" s="28">
        <v>7.5199999999999998E-3</v>
      </c>
      <c r="G1565" s="28">
        <v>6.4799999999999996E-3</v>
      </c>
      <c r="H1565" s="28">
        <v>2.6263999999999999E-2</v>
      </c>
      <c r="I1565" s="28">
        <v>1.575E-2</v>
      </c>
      <c r="J1565" s="28">
        <v>1.0514000000000001E-2</v>
      </c>
      <c r="K1565" s="28">
        <v>0</v>
      </c>
      <c r="L1565" s="28">
        <v>0</v>
      </c>
      <c r="M1565" s="28">
        <v>60.013546850000004</v>
      </c>
      <c r="N1565" s="28">
        <v>59.553742</v>
      </c>
      <c r="O1565" s="28">
        <v>0</v>
      </c>
      <c r="P1565" s="28">
        <v>0.12889634999999999</v>
      </c>
      <c r="Q1565" s="28">
        <v>0.33090849999999999</v>
      </c>
      <c r="R1565" s="28">
        <v>60.12915564</v>
      </c>
      <c r="S1565" s="28">
        <v>33.879801060000005</v>
      </c>
      <c r="T1565" s="28">
        <v>4.1858220000000002E-2</v>
      </c>
      <c r="U1565" s="28">
        <v>2.93471605</v>
      </c>
      <c r="V1565" s="28">
        <v>0</v>
      </c>
      <c r="W1565" s="28">
        <v>0</v>
      </c>
      <c r="X1565" s="28">
        <v>9.2895996499999995</v>
      </c>
      <c r="Y1565" s="28">
        <v>11.834306099999999</v>
      </c>
      <c r="Z1565" s="28">
        <v>0</v>
      </c>
      <c r="AA1565" s="28">
        <v>57.980281079999997</v>
      </c>
      <c r="AB1565" s="28">
        <v>2.1488745599999999</v>
      </c>
      <c r="AC1565" s="28">
        <v>0</v>
      </c>
      <c r="AD1565" s="28">
        <v>0</v>
      </c>
      <c r="AE1565" s="28">
        <v>0</v>
      </c>
      <c r="AF1565" s="28">
        <v>0</v>
      </c>
      <c r="AG1565" s="28">
        <v>0</v>
      </c>
      <c r="AH1565" s="28">
        <v>0</v>
      </c>
      <c r="AI1565" s="28">
        <v>0</v>
      </c>
      <c r="AJ1565" s="28">
        <v>0</v>
      </c>
      <c r="AK1565" s="28">
        <v>0</v>
      </c>
      <c r="AL1565" s="28">
        <v>0.51800000000000002</v>
      </c>
      <c r="AM1565" s="28">
        <v>0.51800000000000002</v>
      </c>
      <c r="AN1565" s="28">
        <v>0</v>
      </c>
      <c r="AO1565" s="28">
        <v>0</v>
      </c>
      <c r="AP1565" s="28">
        <v>0</v>
      </c>
      <c r="AQ1565" s="28">
        <v>0</v>
      </c>
      <c r="AR1565" s="28">
        <v>0</v>
      </c>
      <c r="AS1565" s="28">
        <v>0.12889635999999999</v>
      </c>
      <c r="AT1565" s="28">
        <v>0.64689635999999995</v>
      </c>
      <c r="AU1565" s="28">
        <v>1.5019781999999999</v>
      </c>
      <c r="AV1565" s="28">
        <v>0.88338992000000005</v>
      </c>
      <c r="AW1565" s="28">
        <v>2.3853681200000003</v>
      </c>
      <c r="AX1565" s="28">
        <v>0</v>
      </c>
      <c r="AY1565" s="28">
        <v>0</v>
      </c>
      <c r="AZ1565" s="28">
        <v>2.3853681200000003</v>
      </c>
    </row>
    <row r="1566" spans="2:52" x14ac:dyDescent="0.25">
      <c r="B1566" s="15" t="s">
        <v>1221</v>
      </c>
      <c r="C1566" s="28">
        <v>7.648083E-2</v>
      </c>
      <c r="D1566" s="28">
        <v>5.5955830000000005E-2</v>
      </c>
      <c r="E1566" s="28">
        <v>4.3416100000000006E-2</v>
      </c>
      <c r="F1566" s="28">
        <v>9.0597300000000002E-3</v>
      </c>
      <c r="G1566" s="28">
        <v>3.48E-3</v>
      </c>
      <c r="H1566" s="28">
        <v>2.0525000000000002E-2</v>
      </c>
      <c r="I1566" s="28">
        <v>1.35E-2</v>
      </c>
      <c r="J1566" s="28">
        <v>7.025E-3</v>
      </c>
      <c r="K1566" s="28">
        <v>0</v>
      </c>
      <c r="L1566" s="28">
        <v>0</v>
      </c>
      <c r="M1566" s="28">
        <v>51.960534389999999</v>
      </c>
      <c r="N1566" s="28">
        <v>50.690640000000002</v>
      </c>
      <c r="O1566" s="28">
        <v>0</v>
      </c>
      <c r="P1566" s="28">
        <v>0.23849842999999998</v>
      </c>
      <c r="Q1566" s="28">
        <v>1.03139596</v>
      </c>
      <c r="R1566" s="28">
        <v>52.037015220000001</v>
      </c>
      <c r="S1566" s="28">
        <v>32.251149769999998</v>
      </c>
      <c r="T1566" s="28">
        <v>0.62764206</v>
      </c>
      <c r="U1566" s="28">
        <v>0.60439374999999995</v>
      </c>
      <c r="V1566" s="28">
        <v>0.65467982999999996</v>
      </c>
      <c r="W1566" s="28">
        <v>0</v>
      </c>
      <c r="X1566" s="28">
        <v>5.6387133199999999</v>
      </c>
      <c r="Y1566" s="28">
        <v>11.153880819999999</v>
      </c>
      <c r="Z1566" s="28">
        <v>0</v>
      </c>
      <c r="AA1566" s="28">
        <v>50.930459549999995</v>
      </c>
      <c r="AB1566" s="28">
        <v>1.1065556699999999</v>
      </c>
      <c r="AC1566" s="28">
        <v>0</v>
      </c>
      <c r="AD1566" s="28">
        <v>0</v>
      </c>
      <c r="AE1566" s="28">
        <v>0</v>
      </c>
      <c r="AF1566" s="28">
        <v>0</v>
      </c>
      <c r="AG1566" s="28">
        <v>0</v>
      </c>
      <c r="AH1566" s="28">
        <v>0</v>
      </c>
      <c r="AI1566" s="28">
        <v>0</v>
      </c>
      <c r="AJ1566" s="28">
        <v>0</v>
      </c>
      <c r="AK1566" s="28">
        <v>0</v>
      </c>
      <c r="AL1566" s="28">
        <v>0.87906563000000004</v>
      </c>
      <c r="AM1566" s="28">
        <v>0.87906563000000004</v>
      </c>
      <c r="AN1566" s="28">
        <v>0</v>
      </c>
      <c r="AO1566" s="28">
        <v>0</v>
      </c>
      <c r="AP1566" s="28">
        <v>0</v>
      </c>
      <c r="AQ1566" s="28">
        <v>0</v>
      </c>
      <c r="AR1566" s="28">
        <v>0</v>
      </c>
      <c r="AS1566" s="28">
        <v>7.7184160000000002E-2</v>
      </c>
      <c r="AT1566" s="28">
        <v>0.95624978999999999</v>
      </c>
      <c r="AU1566" s="28">
        <v>0.15030588</v>
      </c>
      <c r="AV1566" s="28">
        <v>0.33903062</v>
      </c>
      <c r="AW1566" s="28">
        <v>0.48933650000000001</v>
      </c>
      <c r="AX1566" s="28">
        <v>0</v>
      </c>
      <c r="AY1566" s="28">
        <v>0</v>
      </c>
      <c r="AZ1566" s="28">
        <v>0.48933650000000001</v>
      </c>
    </row>
    <row r="1567" spans="2:52" x14ac:dyDescent="0.25">
      <c r="B1567" s="15" t="s">
        <v>1222</v>
      </c>
      <c r="C1567" s="28">
        <v>9.2462390000000005E-2</v>
      </c>
      <c r="D1567" s="28">
        <v>6.9354619999999992E-2</v>
      </c>
      <c r="E1567" s="28">
        <v>6.2321000000000001E-2</v>
      </c>
      <c r="F1567" s="28">
        <v>4.9474999999999996E-3</v>
      </c>
      <c r="G1567" s="28">
        <v>2.0861199999999999E-3</v>
      </c>
      <c r="H1567" s="28">
        <v>2.310777E-2</v>
      </c>
      <c r="I1567" s="28">
        <v>1.128877E-2</v>
      </c>
      <c r="J1567" s="28">
        <v>1.1819E-2</v>
      </c>
      <c r="K1567" s="28">
        <v>0</v>
      </c>
      <c r="L1567" s="28">
        <v>0</v>
      </c>
      <c r="M1567" s="28">
        <v>78.054281450000005</v>
      </c>
      <c r="N1567" s="28">
        <v>77.608680000000007</v>
      </c>
      <c r="O1567" s="28">
        <v>0</v>
      </c>
      <c r="P1567" s="28">
        <v>0.1107948</v>
      </c>
      <c r="Q1567" s="28">
        <v>0.33480665000000004</v>
      </c>
      <c r="R1567" s="28">
        <v>78.146743839999999</v>
      </c>
      <c r="S1567" s="28">
        <v>41.808010759999995</v>
      </c>
      <c r="T1567" s="28">
        <v>3.4622779999999999E-2</v>
      </c>
      <c r="U1567" s="28">
        <v>1.68605564</v>
      </c>
      <c r="V1567" s="28">
        <v>0</v>
      </c>
      <c r="W1567" s="28">
        <v>0</v>
      </c>
      <c r="X1567" s="28">
        <v>7.7608677300000002</v>
      </c>
      <c r="Y1567" s="28">
        <v>22.27601173</v>
      </c>
      <c r="Z1567" s="28">
        <v>0.99364317000000002</v>
      </c>
      <c r="AA1567" s="28">
        <v>74.559211810000008</v>
      </c>
      <c r="AB1567" s="28">
        <v>3.5875320299999998</v>
      </c>
      <c r="AC1567" s="28">
        <v>0</v>
      </c>
      <c r="AD1567" s="28">
        <v>0</v>
      </c>
      <c r="AE1567" s="28">
        <v>0</v>
      </c>
      <c r="AF1567" s="28">
        <v>0</v>
      </c>
      <c r="AG1567" s="28">
        <v>0</v>
      </c>
      <c r="AH1567" s="28">
        <v>0</v>
      </c>
      <c r="AI1567" s="28">
        <v>0</v>
      </c>
      <c r="AJ1567" s="28">
        <v>0</v>
      </c>
      <c r="AK1567" s="28">
        <v>0</v>
      </c>
      <c r="AL1567" s="28">
        <v>0.03</v>
      </c>
      <c r="AM1567" s="28">
        <v>0.03</v>
      </c>
      <c r="AN1567" s="28">
        <v>0</v>
      </c>
      <c r="AO1567" s="28">
        <v>0</v>
      </c>
      <c r="AP1567" s="28">
        <v>3.3333333599999997</v>
      </c>
      <c r="AQ1567" s="28">
        <v>3.3333333599999997</v>
      </c>
      <c r="AR1567" s="28">
        <v>0</v>
      </c>
      <c r="AS1567" s="28">
        <v>0.1107948</v>
      </c>
      <c r="AT1567" s="28">
        <v>3.4741281599999998</v>
      </c>
      <c r="AU1567" s="28">
        <v>0.11340386999999999</v>
      </c>
      <c r="AV1567" s="28">
        <v>0.64644540000000006</v>
      </c>
      <c r="AW1567" s="28">
        <v>0.75984927000000002</v>
      </c>
      <c r="AX1567" s="28">
        <v>0</v>
      </c>
      <c r="AY1567" s="28">
        <v>0</v>
      </c>
      <c r="AZ1567" s="28">
        <v>0.75984927000000002</v>
      </c>
    </row>
    <row r="1568" spans="2:52" x14ac:dyDescent="0.25">
      <c r="B1568" s="15" t="s">
        <v>1223</v>
      </c>
      <c r="C1568" s="28">
        <v>5.4914999999999999E-2</v>
      </c>
      <c r="D1568" s="28">
        <v>3.943E-2</v>
      </c>
      <c r="E1568" s="28">
        <v>3.483E-2</v>
      </c>
      <c r="F1568" s="28">
        <v>2.4499999999999999E-3</v>
      </c>
      <c r="G1568" s="28">
        <v>2.15E-3</v>
      </c>
      <c r="H1568" s="28">
        <v>1.5485000000000001E-2</v>
      </c>
      <c r="I1568" s="28">
        <v>1.2064999999999999E-2</v>
      </c>
      <c r="J1568" s="28">
        <v>3.4199999999999999E-3</v>
      </c>
      <c r="K1568" s="28">
        <v>0</v>
      </c>
      <c r="L1568" s="28">
        <v>0</v>
      </c>
      <c r="M1568" s="28">
        <v>51.923496</v>
      </c>
      <c r="N1568" s="28">
        <v>51.861575999999999</v>
      </c>
      <c r="O1568" s="28">
        <v>0</v>
      </c>
      <c r="P1568" s="28">
        <v>6.1920000000000003E-2</v>
      </c>
      <c r="Q1568" s="28">
        <v>0</v>
      </c>
      <c r="R1568" s="28">
        <v>51.978411000000001</v>
      </c>
      <c r="S1568" s="28">
        <v>31.58672434</v>
      </c>
      <c r="T1568" s="28">
        <v>9.6749999999999996E-3</v>
      </c>
      <c r="U1568" s="28">
        <v>1.63978823</v>
      </c>
      <c r="V1568" s="28">
        <v>0</v>
      </c>
      <c r="W1568" s="28">
        <v>0</v>
      </c>
      <c r="X1568" s="28">
        <v>5.1861571</v>
      </c>
      <c r="Y1568" s="28">
        <v>5.0637270499999998</v>
      </c>
      <c r="Z1568" s="28">
        <v>1.8773457600000001</v>
      </c>
      <c r="AA1568" s="28">
        <v>45.363417479999995</v>
      </c>
      <c r="AB1568" s="28">
        <v>6.6149935199999996</v>
      </c>
      <c r="AC1568" s="28">
        <v>0</v>
      </c>
      <c r="AD1568" s="28">
        <v>0</v>
      </c>
      <c r="AE1568" s="28">
        <v>0</v>
      </c>
      <c r="AF1568" s="28">
        <v>0</v>
      </c>
      <c r="AG1568" s="28">
        <v>0</v>
      </c>
      <c r="AH1568" s="28">
        <v>0</v>
      </c>
      <c r="AI1568" s="28">
        <v>0</v>
      </c>
      <c r="AJ1568" s="28">
        <v>0</v>
      </c>
      <c r="AK1568" s="28">
        <v>0</v>
      </c>
      <c r="AL1568" s="28">
        <v>0</v>
      </c>
      <c r="AM1568" s="28">
        <v>0</v>
      </c>
      <c r="AN1568" s="28">
        <v>0</v>
      </c>
      <c r="AO1568" s="28">
        <v>0</v>
      </c>
      <c r="AP1568" s="28">
        <v>6.4574878099999999</v>
      </c>
      <c r="AQ1568" s="28">
        <v>6.4574878099999999</v>
      </c>
      <c r="AR1568" s="28">
        <v>0</v>
      </c>
      <c r="AS1568" s="28">
        <v>6.1920000000000003E-2</v>
      </c>
      <c r="AT1568" s="28">
        <v>6.5194078099999997</v>
      </c>
      <c r="AU1568" s="28">
        <v>9.5585710000000004E-2</v>
      </c>
      <c r="AV1568" s="28">
        <v>3.8245889999999998E-2</v>
      </c>
      <c r="AW1568" s="28">
        <v>0.1338316</v>
      </c>
      <c r="AX1568" s="28">
        <v>0</v>
      </c>
      <c r="AY1568" s="28">
        <v>0</v>
      </c>
      <c r="AZ1568" s="28">
        <v>0.1338316</v>
      </c>
    </row>
    <row r="1569" spans="2:52" x14ac:dyDescent="0.25">
      <c r="B1569" s="15" t="s">
        <v>1224</v>
      </c>
      <c r="C1569" s="28">
        <v>3.7339919999999999E-2</v>
      </c>
      <c r="D1569" s="28">
        <v>3.1343019999999999E-2</v>
      </c>
      <c r="E1569" s="28">
        <v>2.7596249999999999E-2</v>
      </c>
      <c r="F1569" s="28">
        <v>2.7698899999999997E-3</v>
      </c>
      <c r="G1569" s="28">
        <v>9.7688000000000007E-4</v>
      </c>
      <c r="H1569" s="28">
        <v>5.9968999999999995E-3</v>
      </c>
      <c r="I1569" s="28">
        <v>3.77948E-3</v>
      </c>
      <c r="J1569" s="28">
        <v>2.2174199999999999E-3</v>
      </c>
      <c r="K1569" s="28">
        <v>0</v>
      </c>
      <c r="L1569" s="28">
        <v>0</v>
      </c>
      <c r="M1569" s="28">
        <v>67.285588510000011</v>
      </c>
      <c r="N1569" s="28">
        <v>66.830867999999995</v>
      </c>
      <c r="O1569" s="28">
        <v>0</v>
      </c>
      <c r="P1569" s="28">
        <v>0</v>
      </c>
      <c r="Q1569" s="28">
        <v>0.45472051000000002</v>
      </c>
      <c r="R1569" s="28">
        <v>67.322928430000005</v>
      </c>
      <c r="S1569" s="28">
        <v>35.472430150000001</v>
      </c>
      <c r="T1569" s="28">
        <v>0</v>
      </c>
      <c r="U1569" s="28">
        <v>1.38471152</v>
      </c>
      <c r="V1569" s="28">
        <v>0</v>
      </c>
      <c r="W1569" s="28">
        <v>0</v>
      </c>
      <c r="X1569" s="28">
        <v>6.7716918799999997</v>
      </c>
      <c r="Y1569" s="28">
        <v>15.994458710000002</v>
      </c>
      <c r="Z1569" s="28">
        <v>0.64898452000000006</v>
      </c>
      <c r="AA1569" s="28">
        <v>60.272276780000006</v>
      </c>
      <c r="AB1569" s="28">
        <v>7.0506516500000007</v>
      </c>
      <c r="AC1569" s="28">
        <v>0</v>
      </c>
      <c r="AD1569" s="28">
        <v>0</v>
      </c>
      <c r="AE1569" s="28">
        <v>0</v>
      </c>
      <c r="AF1569" s="28">
        <v>0</v>
      </c>
      <c r="AG1569" s="28">
        <v>0</v>
      </c>
      <c r="AH1569" s="28">
        <v>0</v>
      </c>
      <c r="AI1569" s="28">
        <v>0</v>
      </c>
      <c r="AJ1569" s="28">
        <v>0</v>
      </c>
      <c r="AK1569" s="28">
        <v>0</v>
      </c>
      <c r="AL1569" s="28">
        <v>0.9218609499999999</v>
      </c>
      <c r="AM1569" s="28">
        <v>0.9218609499999999</v>
      </c>
      <c r="AN1569" s="28">
        <v>0</v>
      </c>
      <c r="AO1569" s="28">
        <v>0</v>
      </c>
      <c r="AP1569" s="28">
        <v>5.4225106900000002</v>
      </c>
      <c r="AQ1569" s="28">
        <v>5.4225106900000002</v>
      </c>
      <c r="AR1569" s="28">
        <v>0</v>
      </c>
      <c r="AS1569" s="28">
        <v>0</v>
      </c>
      <c r="AT1569" s="28">
        <v>6.3443716400000003</v>
      </c>
      <c r="AU1569" s="28">
        <v>0.70628000999999996</v>
      </c>
      <c r="AV1569" s="28">
        <v>3.4701599999999999E-3</v>
      </c>
      <c r="AW1569" s="28">
        <v>0.70975017000000007</v>
      </c>
      <c r="AX1569" s="28">
        <v>0</v>
      </c>
      <c r="AY1569" s="28">
        <v>0</v>
      </c>
      <c r="AZ1569" s="28">
        <v>0.70975017000000007</v>
      </c>
    </row>
    <row r="1570" spans="2:52" x14ac:dyDescent="0.25">
      <c r="B1570" s="15" t="s">
        <v>1238</v>
      </c>
      <c r="C1570" s="28">
        <v>0.15995101</v>
      </c>
      <c r="D1570" s="28">
        <v>0.14130606000000001</v>
      </c>
      <c r="E1570" s="28">
        <v>0.13401001000000001</v>
      </c>
      <c r="F1570" s="28">
        <v>4.3432499999999999E-3</v>
      </c>
      <c r="G1570" s="28">
        <v>2.9528000000000002E-3</v>
      </c>
      <c r="H1570" s="28">
        <v>1.864495E-2</v>
      </c>
      <c r="I1570" s="28">
        <v>9.3949500000000009E-3</v>
      </c>
      <c r="J1570" s="28">
        <v>9.2499999999999995E-3</v>
      </c>
      <c r="K1570" s="28">
        <v>0</v>
      </c>
      <c r="L1570" s="28">
        <v>0</v>
      </c>
      <c r="M1570" s="28">
        <v>60.652791999999998</v>
      </c>
      <c r="N1570" s="28">
        <v>60.414552</v>
      </c>
      <c r="O1570" s="28">
        <v>0</v>
      </c>
      <c r="P1570" s="28">
        <v>0.23824000000000001</v>
      </c>
      <c r="Q1570" s="28">
        <v>0</v>
      </c>
      <c r="R1570" s="28">
        <v>60.812743009999998</v>
      </c>
      <c r="S1570" s="28">
        <v>33.151742130000002</v>
      </c>
      <c r="T1570" s="28">
        <v>7.4450009999999997E-2</v>
      </c>
      <c r="U1570" s="28">
        <v>2.2100584799999998</v>
      </c>
      <c r="V1570" s="28">
        <v>0</v>
      </c>
      <c r="W1570" s="28">
        <v>0</v>
      </c>
      <c r="X1570" s="28">
        <v>8.2280747999999999</v>
      </c>
      <c r="Y1570" s="28">
        <v>14.911355480000001</v>
      </c>
      <c r="Z1570" s="28">
        <v>0</v>
      </c>
      <c r="AA1570" s="28">
        <v>58.575680899999988</v>
      </c>
      <c r="AB1570" s="28">
        <v>2.2370621099999997</v>
      </c>
      <c r="AC1570" s="28">
        <v>0</v>
      </c>
      <c r="AD1570" s="28">
        <v>0</v>
      </c>
      <c r="AE1570" s="28">
        <v>0</v>
      </c>
      <c r="AF1570" s="28">
        <v>0</v>
      </c>
      <c r="AG1570" s="28">
        <v>0</v>
      </c>
      <c r="AH1570" s="28">
        <v>0</v>
      </c>
      <c r="AI1570" s="28">
        <v>0</v>
      </c>
      <c r="AJ1570" s="28">
        <v>0</v>
      </c>
      <c r="AK1570" s="28">
        <v>0</v>
      </c>
      <c r="AL1570" s="28">
        <v>1.375</v>
      </c>
      <c r="AM1570" s="28">
        <v>1.375</v>
      </c>
      <c r="AN1570" s="28">
        <v>0</v>
      </c>
      <c r="AO1570" s="28">
        <v>0</v>
      </c>
      <c r="AP1570" s="28">
        <v>0</v>
      </c>
      <c r="AQ1570" s="28">
        <v>0</v>
      </c>
      <c r="AR1570" s="28">
        <v>0</v>
      </c>
      <c r="AS1570" s="28">
        <v>0</v>
      </c>
      <c r="AT1570" s="28">
        <v>1.375</v>
      </c>
      <c r="AU1570" s="28">
        <v>0.86206210999999999</v>
      </c>
      <c r="AV1570" s="28">
        <v>1.9246159999999998E-2</v>
      </c>
      <c r="AW1570" s="28">
        <v>0.88130827</v>
      </c>
      <c r="AX1570" s="28">
        <v>0</v>
      </c>
      <c r="AY1570" s="28">
        <v>0</v>
      </c>
      <c r="AZ1570" s="28">
        <v>0.88130827</v>
      </c>
    </row>
    <row r="1571" spans="2:52" x14ac:dyDescent="0.25">
      <c r="B1571" s="15" t="s">
        <v>1225</v>
      </c>
      <c r="C1571" s="28">
        <v>7.8463439999999995E-2</v>
      </c>
      <c r="D1571" s="28">
        <v>4.0533440000000004E-2</v>
      </c>
      <c r="E1571" s="28">
        <v>3.1743180000000003E-2</v>
      </c>
      <c r="F1571" s="28">
        <v>6.2500000000000003E-3</v>
      </c>
      <c r="G1571" s="28">
        <v>2.5402600000000003E-3</v>
      </c>
      <c r="H1571" s="28">
        <v>3.7929999999999998E-2</v>
      </c>
      <c r="I1571" s="28">
        <v>1.763E-2</v>
      </c>
      <c r="J1571" s="28">
        <v>2.0299999999999999E-2</v>
      </c>
      <c r="K1571" s="28">
        <v>0</v>
      </c>
      <c r="L1571" s="28">
        <v>0</v>
      </c>
      <c r="M1571" s="28">
        <v>65.959444000000005</v>
      </c>
      <c r="N1571" s="28">
        <v>65.899932000000007</v>
      </c>
      <c r="O1571" s="28">
        <v>0</v>
      </c>
      <c r="P1571" s="28">
        <v>5.9512000000000002E-2</v>
      </c>
      <c r="Q1571" s="28">
        <v>0</v>
      </c>
      <c r="R1571" s="28">
        <v>66.037907439999998</v>
      </c>
      <c r="S1571" s="28">
        <v>34.914027270000005</v>
      </c>
      <c r="T1571" s="28">
        <v>1.3103750000000001E-2</v>
      </c>
      <c r="U1571" s="28">
        <v>1.43472947</v>
      </c>
      <c r="V1571" s="28">
        <v>0</v>
      </c>
      <c r="W1571" s="28">
        <v>0</v>
      </c>
      <c r="X1571" s="28">
        <v>8.5061454899999998</v>
      </c>
      <c r="Y1571" s="28">
        <v>18.320589010000003</v>
      </c>
      <c r="Z1571" s="28">
        <v>0</v>
      </c>
      <c r="AA1571" s="28">
        <v>63.188594990000013</v>
      </c>
      <c r="AB1571" s="28">
        <v>2.8493124499999998</v>
      </c>
      <c r="AC1571" s="28">
        <v>0</v>
      </c>
      <c r="AD1571" s="28">
        <v>0</v>
      </c>
      <c r="AE1571" s="28">
        <v>0</v>
      </c>
      <c r="AF1571" s="28">
        <v>0</v>
      </c>
      <c r="AG1571" s="28">
        <v>0</v>
      </c>
      <c r="AH1571" s="28">
        <v>0</v>
      </c>
      <c r="AI1571" s="28">
        <v>0</v>
      </c>
      <c r="AJ1571" s="28">
        <v>0</v>
      </c>
      <c r="AK1571" s="28">
        <v>0</v>
      </c>
      <c r="AL1571" s="28">
        <v>2.9803924999999998</v>
      </c>
      <c r="AM1571" s="28">
        <v>2.9803924999999998</v>
      </c>
      <c r="AN1571" s="28">
        <v>0</v>
      </c>
      <c r="AO1571" s="28">
        <v>0</v>
      </c>
      <c r="AP1571" s="28">
        <v>0</v>
      </c>
      <c r="AQ1571" s="28">
        <v>0</v>
      </c>
      <c r="AR1571" s="28">
        <v>0</v>
      </c>
      <c r="AS1571" s="28">
        <v>5.9512000000000002E-2</v>
      </c>
      <c r="AT1571" s="28">
        <v>3.0399045</v>
      </c>
      <c r="AU1571" s="28">
        <v>-0.19059204999999999</v>
      </c>
      <c r="AV1571" s="28">
        <v>0.36037096999999996</v>
      </c>
      <c r="AW1571" s="28">
        <v>0.16977892</v>
      </c>
      <c r="AX1571" s="28">
        <v>0</v>
      </c>
      <c r="AY1571" s="28">
        <v>0</v>
      </c>
      <c r="AZ1571" s="28">
        <v>0.16977892</v>
      </c>
    </row>
    <row r="1572" spans="2:52" x14ac:dyDescent="0.25">
      <c r="B1572" s="15" t="s">
        <v>1226</v>
      </c>
      <c r="C1572" s="28">
        <v>8.7834999999999996E-2</v>
      </c>
      <c r="D1572" s="28">
        <v>5.9290000000000002E-2</v>
      </c>
      <c r="E1572" s="28">
        <v>4.3290000000000002E-2</v>
      </c>
      <c r="F1572" s="28">
        <v>7.6499999999999997E-3</v>
      </c>
      <c r="G1572" s="28">
        <v>8.3499999999999998E-3</v>
      </c>
      <c r="H1572" s="28">
        <v>2.8545000000000001E-2</v>
      </c>
      <c r="I1572" s="28">
        <v>2.1425E-2</v>
      </c>
      <c r="J1572" s="28">
        <v>7.1199999999999996E-3</v>
      </c>
      <c r="K1572" s="28">
        <v>0</v>
      </c>
      <c r="L1572" s="28">
        <v>0</v>
      </c>
      <c r="M1572" s="28">
        <v>54.067317000000003</v>
      </c>
      <c r="N1572" s="28">
        <v>53.990357000000003</v>
      </c>
      <c r="O1572" s="28">
        <v>0</v>
      </c>
      <c r="P1572" s="28">
        <v>7.6960000000000001E-2</v>
      </c>
      <c r="Q1572" s="28">
        <v>0</v>
      </c>
      <c r="R1572" s="28">
        <v>54.155152000000001</v>
      </c>
      <c r="S1572" s="28">
        <v>31.406852910000001</v>
      </c>
      <c r="T1572" s="28">
        <v>2.4049999999999998E-2</v>
      </c>
      <c r="U1572" s="28">
        <v>2.1740054100000004</v>
      </c>
      <c r="V1572" s="28">
        <v>0</v>
      </c>
      <c r="W1572" s="28">
        <v>0</v>
      </c>
      <c r="X1572" s="28">
        <v>6.6130924000000002</v>
      </c>
      <c r="Y1572" s="28">
        <v>13.349095279999998</v>
      </c>
      <c r="Z1572" s="28">
        <v>0</v>
      </c>
      <c r="AA1572" s="28">
        <v>53.567095999999999</v>
      </c>
      <c r="AB1572" s="28">
        <v>0.58805600000000002</v>
      </c>
      <c r="AC1572" s="28">
        <v>0</v>
      </c>
      <c r="AD1572" s="28">
        <v>0</v>
      </c>
      <c r="AE1572" s="28">
        <v>0</v>
      </c>
      <c r="AF1572" s="28">
        <v>0</v>
      </c>
      <c r="AG1572" s="28">
        <v>0</v>
      </c>
      <c r="AH1572" s="28">
        <v>0</v>
      </c>
      <c r="AI1572" s="28">
        <v>0</v>
      </c>
      <c r="AJ1572" s="28">
        <v>0</v>
      </c>
      <c r="AK1572" s="28">
        <v>0</v>
      </c>
      <c r="AL1572" s="28">
        <v>0.3</v>
      </c>
      <c r="AM1572" s="28">
        <v>0.3</v>
      </c>
      <c r="AN1572" s="28">
        <v>0</v>
      </c>
      <c r="AO1572" s="28">
        <v>0</v>
      </c>
      <c r="AP1572" s="28">
        <v>0</v>
      </c>
      <c r="AQ1572" s="28">
        <v>0</v>
      </c>
      <c r="AR1572" s="28">
        <v>0</v>
      </c>
      <c r="AS1572" s="28">
        <v>7.6960000000000001E-2</v>
      </c>
      <c r="AT1572" s="28">
        <v>0.37696000000000002</v>
      </c>
      <c r="AU1572" s="28">
        <v>0.21109600000000001</v>
      </c>
      <c r="AV1572" s="28">
        <v>0.21894664000000003</v>
      </c>
      <c r="AW1572" s="28">
        <v>0.43004264000000003</v>
      </c>
      <c r="AX1572" s="28">
        <v>0</v>
      </c>
      <c r="AY1572" s="28">
        <v>0</v>
      </c>
      <c r="AZ1572" s="28">
        <v>0.43004264000000003</v>
      </c>
    </row>
    <row r="1573" spans="2:52" x14ac:dyDescent="0.25">
      <c r="B1573" s="15" t="s">
        <v>1228</v>
      </c>
      <c r="C1573" s="28">
        <v>1.5708865099999998</v>
      </c>
      <c r="D1573" s="28">
        <v>1.5196257899999999</v>
      </c>
      <c r="E1573" s="28">
        <v>1.4906597099999999</v>
      </c>
      <c r="F1573" s="28">
        <v>2.250893E-2</v>
      </c>
      <c r="G1573" s="28">
        <v>6.45715E-3</v>
      </c>
      <c r="H1573" s="28">
        <v>5.1260720000000003E-2</v>
      </c>
      <c r="I1573" s="28">
        <v>2.1119119999999998E-2</v>
      </c>
      <c r="J1573" s="28">
        <v>3.0141599999999998E-2</v>
      </c>
      <c r="K1573" s="28">
        <v>0</v>
      </c>
      <c r="L1573" s="28">
        <v>0</v>
      </c>
      <c r="M1573" s="28">
        <v>71.652947470000001</v>
      </c>
      <c r="N1573" s="28">
        <v>60.193311999999999</v>
      </c>
      <c r="O1573" s="28">
        <v>8.3641710000000007</v>
      </c>
      <c r="P1573" s="28">
        <v>2.7673367</v>
      </c>
      <c r="Q1573" s="28">
        <v>0.32812777000000004</v>
      </c>
      <c r="R1573" s="28">
        <v>73.223833980000009</v>
      </c>
      <c r="S1573" s="28">
        <v>35.949074960000004</v>
      </c>
      <c r="T1573" s="28">
        <v>0.79882553000000001</v>
      </c>
      <c r="U1573" s="28">
        <v>2.5882125199999999</v>
      </c>
      <c r="V1573" s="28">
        <v>0</v>
      </c>
      <c r="W1573" s="28">
        <v>0</v>
      </c>
      <c r="X1573" s="28">
        <v>8.6058067100000013</v>
      </c>
      <c r="Y1573" s="28">
        <v>18.695903619999999</v>
      </c>
      <c r="Z1573" s="28">
        <v>0</v>
      </c>
      <c r="AA1573" s="28">
        <v>66.637823339999997</v>
      </c>
      <c r="AB1573" s="28">
        <v>6.5860106399999996</v>
      </c>
      <c r="AC1573" s="28">
        <v>0</v>
      </c>
      <c r="AD1573" s="28">
        <v>0</v>
      </c>
      <c r="AE1573" s="28">
        <v>0</v>
      </c>
      <c r="AF1573" s="28">
        <v>0</v>
      </c>
      <c r="AG1573" s="28">
        <v>0</v>
      </c>
      <c r="AH1573" s="28">
        <v>0</v>
      </c>
      <c r="AI1573" s="28">
        <v>0</v>
      </c>
      <c r="AJ1573" s="28">
        <v>0</v>
      </c>
      <c r="AK1573" s="28">
        <v>0</v>
      </c>
      <c r="AL1573" s="28">
        <v>2.5286062500000002</v>
      </c>
      <c r="AM1573" s="28">
        <v>2.5286062500000002</v>
      </c>
      <c r="AN1573" s="28">
        <v>0</v>
      </c>
      <c r="AO1573" s="28">
        <v>0</v>
      </c>
      <c r="AP1573" s="28">
        <v>0</v>
      </c>
      <c r="AQ1573" s="28">
        <v>0</v>
      </c>
      <c r="AR1573" s="28">
        <v>0</v>
      </c>
      <c r="AS1573" s="28">
        <v>2.7673367</v>
      </c>
      <c r="AT1573" s="28">
        <v>5.2959429500000006</v>
      </c>
      <c r="AU1573" s="28">
        <v>1.2900676899999999</v>
      </c>
      <c r="AV1573" s="28">
        <v>3.2847579200000001</v>
      </c>
      <c r="AW1573" s="28">
        <v>4.5748256100000004</v>
      </c>
      <c r="AX1573" s="28">
        <v>0</v>
      </c>
      <c r="AY1573" s="28">
        <v>0</v>
      </c>
      <c r="AZ1573" s="28">
        <v>4.5748256100000004</v>
      </c>
    </row>
    <row r="1574" spans="2:52" x14ac:dyDescent="0.25">
      <c r="B1574" s="15" t="s">
        <v>1242</v>
      </c>
      <c r="C1574" s="28">
        <v>6.9199999999999998E-2</v>
      </c>
      <c r="D1574" s="28">
        <v>2.69E-2</v>
      </c>
      <c r="E1574" s="28">
        <v>1.5480000000000001E-2</v>
      </c>
      <c r="F1574" s="28">
        <v>1.142E-2</v>
      </c>
      <c r="G1574" s="28">
        <v>0</v>
      </c>
      <c r="H1574" s="28">
        <v>4.2299999999999997E-2</v>
      </c>
      <c r="I1574" s="28">
        <v>4.2299999999999997E-2</v>
      </c>
      <c r="J1574" s="28">
        <v>0</v>
      </c>
      <c r="K1574" s="28">
        <v>0</v>
      </c>
      <c r="L1574" s="28">
        <v>0</v>
      </c>
      <c r="M1574" s="28">
        <v>35.045188000000003</v>
      </c>
      <c r="N1574" s="28">
        <v>35.017668</v>
      </c>
      <c r="O1574" s="28">
        <v>0</v>
      </c>
      <c r="P1574" s="28">
        <v>2.7519999999999999E-2</v>
      </c>
      <c r="Q1574" s="28">
        <v>0</v>
      </c>
      <c r="R1574" s="28">
        <v>35.114387999999998</v>
      </c>
      <c r="S1574" s="28">
        <v>20.903475629999999</v>
      </c>
      <c r="T1574" s="28">
        <v>1.3457500000000001E-2</v>
      </c>
      <c r="U1574" s="28">
        <v>0</v>
      </c>
      <c r="V1574" s="28">
        <v>0</v>
      </c>
      <c r="W1574" s="28">
        <v>0</v>
      </c>
      <c r="X1574" s="28">
        <v>3.85176943</v>
      </c>
      <c r="Y1574" s="28">
        <v>10.288321849999999</v>
      </c>
      <c r="Z1574" s="28">
        <v>0</v>
      </c>
      <c r="AA1574" s="28">
        <v>35.057024409999997</v>
      </c>
      <c r="AB1574" s="28">
        <v>5.7363589999999999E-2</v>
      </c>
      <c r="AC1574" s="28">
        <v>0</v>
      </c>
      <c r="AD1574" s="28">
        <v>0</v>
      </c>
      <c r="AE1574" s="28">
        <v>0</v>
      </c>
      <c r="AF1574" s="28">
        <v>0</v>
      </c>
      <c r="AG1574" s="28">
        <v>0</v>
      </c>
      <c r="AH1574" s="28">
        <v>0</v>
      </c>
      <c r="AI1574" s="28">
        <v>0</v>
      </c>
      <c r="AJ1574" s="28">
        <v>0</v>
      </c>
      <c r="AK1574" s="28">
        <v>0</v>
      </c>
      <c r="AL1574" s="28">
        <v>0</v>
      </c>
      <c r="AM1574" s="28">
        <v>0</v>
      </c>
      <c r="AN1574" s="28">
        <v>0</v>
      </c>
      <c r="AO1574" s="28">
        <v>0</v>
      </c>
      <c r="AP1574" s="28">
        <v>0</v>
      </c>
      <c r="AQ1574" s="28">
        <v>0</v>
      </c>
      <c r="AR1574" s="28">
        <v>0</v>
      </c>
      <c r="AS1574" s="28">
        <v>2.7519999999999999E-2</v>
      </c>
      <c r="AT1574" s="28">
        <v>2.7519999999999999E-2</v>
      </c>
      <c r="AU1574" s="28">
        <v>2.9843589999999996E-2</v>
      </c>
      <c r="AV1574" s="28">
        <v>0.11706361999999999</v>
      </c>
      <c r="AW1574" s="28">
        <v>0.14690720999999998</v>
      </c>
      <c r="AX1574" s="28">
        <v>0</v>
      </c>
      <c r="AY1574" s="28">
        <v>0</v>
      </c>
      <c r="AZ1574" s="28">
        <v>0.14690720999999998</v>
      </c>
    </row>
    <row r="1575" spans="2:52" x14ac:dyDescent="0.25">
      <c r="B1575" s="15" t="s">
        <v>1241</v>
      </c>
      <c r="C1575" s="28">
        <v>9.4555270000000011E-2</v>
      </c>
      <c r="D1575" s="28">
        <v>8.9055270000000006E-2</v>
      </c>
      <c r="E1575" s="28">
        <v>7.2430270000000005E-2</v>
      </c>
      <c r="F1575" s="28">
        <v>8.5000000000000006E-3</v>
      </c>
      <c r="G1575" s="28">
        <v>8.1250000000000003E-3</v>
      </c>
      <c r="H1575" s="28">
        <v>5.4999999999999997E-3</v>
      </c>
      <c r="I1575" s="28">
        <v>8.9999999999999998E-4</v>
      </c>
      <c r="J1575" s="28">
        <v>4.5999999999999999E-3</v>
      </c>
      <c r="K1575" s="28">
        <v>0</v>
      </c>
      <c r="L1575" s="28">
        <v>0</v>
      </c>
      <c r="M1575" s="28">
        <v>64.539510880000009</v>
      </c>
      <c r="N1575" s="28">
        <v>64.070926</v>
      </c>
      <c r="O1575" s="28">
        <v>0</v>
      </c>
      <c r="P1575" s="28">
        <v>0.44121042999999999</v>
      </c>
      <c r="Q1575" s="28">
        <v>2.7374450000000002E-2</v>
      </c>
      <c r="R1575" s="28">
        <v>64.63406615000001</v>
      </c>
      <c r="S1575" s="28">
        <v>37.370307109999999</v>
      </c>
      <c r="T1575" s="28">
        <v>4.023794E-2</v>
      </c>
      <c r="U1575" s="28">
        <v>1.61374898</v>
      </c>
      <c r="V1575" s="28">
        <v>0</v>
      </c>
      <c r="W1575" s="28">
        <v>0</v>
      </c>
      <c r="X1575" s="28">
        <v>8.0019472199999999</v>
      </c>
      <c r="Y1575" s="28">
        <v>16.677097249999999</v>
      </c>
      <c r="Z1575" s="28">
        <v>0</v>
      </c>
      <c r="AA1575" s="28">
        <v>63.703338499999994</v>
      </c>
      <c r="AB1575" s="28">
        <v>0.93072765000000002</v>
      </c>
      <c r="AC1575" s="28">
        <v>0</v>
      </c>
      <c r="AD1575" s="28">
        <v>0</v>
      </c>
      <c r="AE1575" s="28">
        <v>0</v>
      </c>
      <c r="AF1575" s="28">
        <v>0</v>
      </c>
      <c r="AG1575" s="28">
        <v>0</v>
      </c>
      <c r="AH1575" s="28">
        <v>0</v>
      </c>
      <c r="AI1575" s="28">
        <v>0</v>
      </c>
      <c r="AJ1575" s="28">
        <v>0</v>
      </c>
      <c r="AK1575" s="28">
        <v>0</v>
      </c>
      <c r="AL1575" s="28">
        <v>0</v>
      </c>
      <c r="AM1575" s="28">
        <v>0</v>
      </c>
      <c r="AN1575" s="28">
        <v>0</v>
      </c>
      <c r="AO1575" s="28">
        <v>0</v>
      </c>
      <c r="AP1575" s="28">
        <v>0</v>
      </c>
      <c r="AQ1575" s="28">
        <v>0</v>
      </c>
      <c r="AR1575" s="28">
        <v>0</v>
      </c>
      <c r="AS1575" s="28">
        <v>0.12876814</v>
      </c>
      <c r="AT1575" s="28">
        <v>0.12876814</v>
      </c>
      <c r="AU1575" s="28">
        <v>0.80195950999999999</v>
      </c>
      <c r="AV1575" s="28">
        <v>0.19872426999999998</v>
      </c>
      <c r="AW1575" s="28">
        <v>1.0006837799999999</v>
      </c>
      <c r="AX1575" s="28">
        <v>0</v>
      </c>
      <c r="AY1575" s="28">
        <v>0</v>
      </c>
      <c r="AZ1575" s="28">
        <v>1.0006837799999999</v>
      </c>
    </row>
    <row r="1576" spans="2:52" x14ac:dyDescent="0.25">
      <c r="B1576" s="15" t="s">
        <v>1229</v>
      </c>
      <c r="C1576" s="28">
        <v>0.25362855999999995</v>
      </c>
      <c r="D1576" s="28">
        <v>0.21075593999999997</v>
      </c>
      <c r="E1576" s="28">
        <v>9.6486929999999999E-2</v>
      </c>
      <c r="F1576" s="28">
        <v>0.10846724000000001</v>
      </c>
      <c r="G1576" s="28">
        <v>5.8017700000000004E-3</v>
      </c>
      <c r="H1576" s="28">
        <v>4.2872619999999993E-2</v>
      </c>
      <c r="I1576" s="28">
        <v>1.5877389999999998E-2</v>
      </c>
      <c r="J1576" s="28">
        <v>2.6995229999999999E-2</v>
      </c>
      <c r="K1576" s="28">
        <v>0</v>
      </c>
      <c r="L1576" s="28">
        <v>0</v>
      </c>
      <c r="M1576" s="28">
        <v>58.648764</v>
      </c>
      <c r="N1576" s="28">
        <v>58.648764</v>
      </c>
      <c r="O1576" s="28">
        <v>0</v>
      </c>
      <c r="P1576" s="28">
        <v>0</v>
      </c>
      <c r="Q1576" s="28">
        <v>0</v>
      </c>
      <c r="R1576" s="28">
        <v>58.902392560000003</v>
      </c>
      <c r="S1576" s="28">
        <v>35.53857386</v>
      </c>
      <c r="T1576" s="28">
        <v>5.3603860000000003E-2</v>
      </c>
      <c r="U1576" s="28">
        <v>1.2543241999999999</v>
      </c>
      <c r="V1576" s="28">
        <v>0</v>
      </c>
      <c r="W1576" s="28">
        <v>0</v>
      </c>
      <c r="X1576" s="28">
        <v>5.8648764</v>
      </c>
      <c r="Y1576" s="28">
        <v>15.611600279999999</v>
      </c>
      <c r="Z1576" s="28">
        <v>0</v>
      </c>
      <c r="AA1576" s="28">
        <v>58.322978599999999</v>
      </c>
      <c r="AB1576" s="28">
        <v>0.57941396000000001</v>
      </c>
      <c r="AC1576" s="28">
        <v>0</v>
      </c>
      <c r="AD1576" s="28">
        <v>0</v>
      </c>
      <c r="AE1576" s="28">
        <v>0</v>
      </c>
      <c r="AF1576" s="28">
        <v>0</v>
      </c>
      <c r="AG1576" s="28">
        <v>0</v>
      </c>
      <c r="AH1576" s="28">
        <v>0</v>
      </c>
      <c r="AI1576" s="28">
        <v>0</v>
      </c>
      <c r="AJ1576" s="28">
        <v>0</v>
      </c>
      <c r="AK1576" s="28">
        <v>0</v>
      </c>
      <c r="AL1576" s="28">
        <v>0.55000000000000004</v>
      </c>
      <c r="AM1576" s="28">
        <v>0.55000000000000004</v>
      </c>
      <c r="AN1576" s="28">
        <v>0</v>
      </c>
      <c r="AO1576" s="28">
        <v>0</v>
      </c>
      <c r="AP1576" s="28">
        <v>0</v>
      </c>
      <c r="AQ1576" s="28">
        <v>0</v>
      </c>
      <c r="AR1576" s="28">
        <v>0</v>
      </c>
      <c r="AS1576" s="28">
        <v>2.5948599999999999E-2</v>
      </c>
      <c r="AT1576" s="28">
        <v>0.57594859999999992</v>
      </c>
      <c r="AU1576" s="28">
        <v>3.4653600000000002E-3</v>
      </c>
      <c r="AV1576" s="28">
        <v>8.8014300000000007E-3</v>
      </c>
      <c r="AW1576" s="28">
        <v>1.2266790000000001E-2</v>
      </c>
      <c r="AX1576" s="28">
        <v>0</v>
      </c>
      <c r="AY1576" s="28">
        <v>0</v>
      </c>
      <c r="AZ1576" s="28">
        <v>1.2266790000000001E-2</v>
      </c>
    </row>
    <row r="1577" spans="2:52" x14ac:dyDescent="0.25">
      <c r="B1577" s="15" t="s">
        <v>1230</v>
      </c>
      <c r="C1577" s="28">
        <v>5.3683429999999997E-2</v>
      </c>
      <c r="D1577" s="28">
        <v>3.6247929999999998E-2</v>
      </c>
      <c r="E1577" s="28">
        <v>2.1908830000000001E-2</v>
      </c>
      <c r="F1577" s="28">
        <v>8.9060000000000007E-3</v>
      </c>
      <c r="G1577" s="28">
        <v>5.4331000000000006E-3</v>
      </c>
      <c r="H1577" s="28">
        <v>1.74355E-2</v>
      </c>
      <c r="I1577" s="28">
        <v>1.63705E-2</v>
      </c>
      <c r="J1577" s="28">
        <v>1.065E-3</v>
      </c>
      <c r="K1577" s="28">
        <v>0</v>
      </c>
      <c r="L1577" s="28">
        <v>0</v>
      </c>
      <c r="M1577" s="28">
        <v>69.549537010000009</v>
      </c>
      <c r="N1577" s="28">
        <v>69.510587999999998</v>
      </c>
      <c r="O1577" s="28">
        <v>0</v>
      </c>
      <c r="P1577" s="28">
        <v>3.8949009999999999E-2</v>
      </c>
      <c r="Q1577" s="28">
        <v>0</v>
      </c>
      <c r="R1577" s="28">
        <v>69.603220440000015</v>
      </c>
      <c r="S1577" s="28">
        <v>38.855623080000001</v>
      </c>
      <c r="T1577" s="28">
        <v>1.198603E-2</v>
      </c>
      <c r="U1577" s="28">
        <v>1.3052485</v>
      </c>
      <c r="V1577" s="28">
        <v>0</v>
      </c>
      <c r="W1577" s="28">
        <v>0</v>
      </c>
      <c r="X1577" s="28">
        <v>8.4772930899999999</v>
      </c>
      <c r="Y1577" s="28">
        <v>20.57437225</v>
      </c>
      <c r="Z1577" s="28">
        <v>0</v>
      </c>
      <c r="AA1577" s="28">
        <v>69.224522950000008</v>
      </c>
      <c r="AB1577" s="28">
        <v>0.37869748999999997</v>
      </c>
      <c r="AC1577" s="28">
        <v>0</v>
      </c>
      <c r="AD1577" s="28">
        <v>0</v>
      </c>
      <c r="AE1577" s="28">
        <v>0</v>
      </c>
      <c r="AF1577" s="28">
        <v>0</v>
      </c>
      <c r="AG1577" s="28">
        <v>0</v>
      </c>
      <c r="AH1577" s="28">
        <v>0</v>
      </c>
      <c r="AI1577" s="28">
        <v>0</v>
      </c>
      <c r="AJ1577" s="28">
        <v>0</v>
      </c>
      <c r="AK1577" s="28">
        <v>0</v>
      </c>
      <c r="AL1577" s="28">
        <v>0</v>
      </c>
      <c r="AM1577" s="28">
        <v>0</v>
      </c>
      <c r="AN1577" s="28">
        <v>0</v>
      </c>
      <c r="AO1577" s="28">
        <v>0</v>
      </c>
      <c r="AP1577" s="28">
        <v>0</v>
      </c>
      <c r="AQ1577" s="28">
        <v>0</v>
      </c>
      <c r="AR1577" s="28">
        <v>0</v>
      </c>
      <c r="AS1577" s="28">
        <v>3.8949009999999999E-2</v>
      </c>
      <c r="AT1577" s="28">
        <v>3.8949009999999999E-2</v>
      </c>
      <c r="AU1577" s="28">
        <v>0.33974847999999996</v>
      </c>
      <c r="AV1577" s="28">
        <v>2.3149433200000002</v>
      </c>
      <c r="AW1577" s="28">
        <v>2.6546917999999997</v>
      </c>
      <c r="AX1577" s="28">
        <v>0</v>
      </c>
      <c r="AY1577" s="28">
        <v>0</v>
      </c>
      <c r="AZ1577" s="28">
        <v>2.6546917999999997</v>
      </c>
    </row>
    <row r="1578" spans="2:52" x14ac:dyDescent="0.25">
      <c r="B1578" s="15" t="s">
        <v>1231</v>
      </c>
      <c r="C1578" s="28">
        <v>0.11619400000000001</v>
      </c>
      <c r="D1578" s="28">
        <v>8.8123999999999994E-2</v>
      </c>
      <c r="E1578" s="28">
        <v>7.5924000000000005E-2</v>
      </c>
      <c r="F1578" s="28">
        <v>7.7079999999999996E-3</v>
      </c>
      <c r="G1578" s="28">
        <v>4.4920000000000003E-3</v>
      </c>
      <c r="H1578" s="28">
        <v>2.8070000000000001E-2</v>
      </c>
      <c r="I1578" s="28">
        <v>2.1919999999999999E-2</v>
      </c>
      <c r="J1578" s="28">
        <v>6.1500000000000001E-3</v>
      </c>
      <c r="K1578" s="28">
        <v>0</v>
      </c>
      <c r="L1578" s="28">
        <v>0</v>
      </c>
      <c r="M1578" s="28">
        <v>74.319408999999993</v>
      </c>
      <c r="N1578" s="28">
        <v>74.184432999999999</v>
      </c>
      <c r="O1578" s="28">
        <v>0</v>
      </c>
      <c r="P1578" s="28">
        <v>0.13497600000000001</v>
      </c>
      <c r="Q1578" s="28">
        <v>0</v>
      </c>
      <c r="R1578" s="28">
        <v>74.435603</v>
      </c>
      <c r="S1578" s="28">
        <v>32.72309473</v>
      </c>
      <c r="T1578" s="28">
        <v>4.2589269999999999E-2</v>
      </c>
      <c r="U1578" s="28">
        <v>1.81063475</v>
      </c>
      <c r="V1578" s="28">
        <v>0</v>
      </c>
      <c r="W1578" s="28">
        <v>0</v>
      </c>
      <c r="X1578" s="28">
        <v>10.160932650000001</v>
      </c>
      <c r="Y1578" s="28">
        <v>29.4626667</v>
      </c>
      <c r="Z1578" s="28">
        <v>0</v>
      </c>
      <c r="AA1578" s="28">
        <v>74.199918099999991</v>
      </c>
      <c r="AB1578" s="28">
        <v>0.23568490000000003</v>
      </c>
      <c r="AC1578" s="28">
        <v>0</v>
      </c>
      <c r="AD1578" s="28">
        <v>0</v>
      </c>
      <c r="AE1578" s="28">
        <v>0</v>
      </c>
      <c r="AF1578" s="28">
        <v>0</v>
      </c>
      <c r="AG1578" s="28">
        <v>0</v>
      </c>
      <c r="AH1578" s="28">
        <v>0</v>
      </c>
      <c r="AI1578" s="28">
        <v>0</v>
      </c>
      <c r="AJ1578" s="28">
        <v>0</v>
      </c>
      <c r="AK1578" s="28">
        <v>0</v>
      </c>
      <c r="AL1578" s="28">
        <v>0</v>
      </c>
      <c r="AM1578" s="28">
        <v>0</v>
      </c>
      <c r="AN1578" s="28">
        <v>0</v>
      </c>
      <c r="AO1578" s="28">
        <v>0</v>
      </c>
      <c r="AP1578" s="28">
        <v>0</v>
      </c>
      <c r="AQ1578" s="28">
        <v>0</v>
      </c>
      <c r="AR1578" s="28">
        <v>0</v>
      </c>
      <c r="AS1578" s="28">
        <v>0.13497600000000001</v>
      </c>
      <c r="AT1578" s="28">
        <v>0.13497600000000001</v>
      </c>
      <c r="AU1578" s="28">
        <v>0.10070889999999999</v>
      </c>
      <c r="AV1578" s="28">
        <v>0.35912672000000001</v>
      </c>
      <c r="AW1578" s="28">
        <v>0.45983562</v>
      </c>
      <c r="AX1578" s="28">
        <v>0</v>
      </c>
      <c r="AY1578" s="28">
        <v>0</v>
      </c>
      <c r="AZ1578" s="28">
        <v>0.45983562</v>
      </c>
    </row>
    <row r="1579" spans="2:52" x14ac:dyDescent="0.25">
      <c r="B1579" s="15" t="s">
        <v>1232</v>
      </c>
      <c r="C1579" s="28">
        <v>5.6269259999999995E-2</v>
      </c>
      <c r="D1579" s="28">
        <v>4.4191409999999993E-2</v>
      </c>
      <c r="E1579" s="28">
        <v>3.8250009999999994E-2</v>
      </c>
      <c r="F1579" s="28">
        <v>4.6446199999999995E-3</v>
      </c>
      <c r="G1579" s="28">
        <v>1.29678E-3</v>
      </c>
      <c r="H1579" s="28">
        <v>1.2077850000000001E-2</v>
      </c>
      <c r="I1579" s="28">
        <v>4.0000000000000001E-3</v>
      </c>
      <c r="J1579" s="28">
        <v>8.077850000000001E-3</v>
      </c>
      <c r="K1579" s="28">
        <v>0</v>
      </c>
      <c r="L1579" s="28">
        <v>0</v>
      </c>
      <c r="M1579" s="28">
        <v>57.160027999999997</v>
      </c>
      <c r="N1579" s="28">
        <v>57.092027999999999</v>
      </c>
      <c r="O1579" s="28">
        <v>0</v>
      </c>
      <c r="P1579" s="28">
        <v>6.8000000000000005E-2</v>
      </c>
      <c r="Q1579" s="28">
        <v>0</v>
      </c>
      <c r="R1579" s="28">
        <v>57.216297259999997</v>
      </c>
      <c r="S1579" s="28">
        <v>26.966400739999997</v>
      </c>
      <c r="T1579" s="28">
        <v>2.125001E-2</v>
      </c>
      <c r="U1579" s="28">
        <v>1.4148653999999998</v>
      </c>
      <c r="V1579" s="28">
        <v>0</v>
      </c>
      <c r="W1579" s="28">
        <v>0</v>
      </c>
      <c r="X1579" s="28">
        <v>7.7154558299999998</v>
      </c>
      <c r="Y1579" s="28">
        <v>20.89371994</v>
      </c>
      <c r="Z1579" s="28">
        <v>0</v>
      </c>
      <c r="AA1579" s="28">
        <v>57.011691920000004</v>
      </c>
      <c r="AB1579" s="28">
        <v>0.20460534</v>
      </c>
      <c r="AC1579" s="28">
        <v>0</v>
      </c>
      <c r="AD1579" s="28">
        <v>0</v>
      </c>
      <c r="AE1579" s="28">
        <v>0</v>
      </c>
      <c r="AF1579" s="28">
        <v>0</v>
      </c>
      <c r="AG1579" s="28">
        <v>0</v>
      </c>
      <c r="AH1579" s="28">
        <v>0</v>
      </c>
      <c r="AI1579" s="28">
        <v>0</v>
      </c>
      <c r="AJ1579" s="28">
        <v>0</v>
      </c>
      <c r="AK1579" s="28">
        <v>0</v>
      </c>
      <c r="AL1579" s="28">
        <v>0.1</v>
      </c>
      <c r="AM1579" s="28">
        <v>0.1</v>
      </c>
      <c r="AN1579" s="28">
        <v>0</v>
      </c>
      <c r="AO1579" s="28">
        <v>0</v>
      </c>
      <c r="AP1579" s="28">
        <v>0</v>
      </c>
      <c r="AQ1579" s="28">
        <v>0</v>
      </c>
      <c r="AR1579" s="28">
        <v>0</v>
      </c>
      <c r="AS1579" s="28">
        <v>6.8000000000000005E-2</v>
      </c>
      <c r="AT1579" s="28">
        <v>0.16800000000000001</v>
      </c>
      <c r="AU1579" s="28">
        <v>3.6605339999999993E-2</v>
      </c>
      <c r="AV1579" s="28">
        <v>5.3973750000000001E-2</v>
      </c>
      <c r="AW1579" s="28">
        <v>9.0579090000000001E-2</v>
      </c>
      <c r="AX1579" s="28">
        <v>0</v>
      </c>
      <c r="AY1579" s="28">
        <v>0</v>
      </c>
      <c r="AZ1579" s="28">
        <v>9.0579090000000001E-2</v>
      </c>
    </row>
    <row r="1580" spans="2:52" x14ac:dyDescent="0.25">
      <c r="B1580" s="15" t="s">
        <v>1233</v>
      </c>
      <c r="C1580" s="28">
        <v>13.40300974</v>
      </c>
      <c r="D1580" s="28">
        <v>3.9021436</v>
      </c>
      <c r="E1580" s="28">
        <v>1.1270783</v>
      </c>
      <c r="F1580" s="28">
        <v>2.2948349399999999</v>
      </c>
      <c r="G1580" s="28">
        <v>0.48023035999999997</v>
      </c>
      <c r="H1580" s="28">
        <v>9.5008661400000012</v>
      </c>
      <c r="I1580" s="28">
        <v>0.84485670999999996</v>
      </c>
      <c r="J1580" s="28">
        <v>0.4504322</v>
      </c>
      <c r="K1580" s="28">
        <v>7.8815327499999999</v>
      </c>
      <c r="L1580" s="28">
        <v>0.32404447999999997</v>
      </c>
      <c r="M1580" s="28">
        <v>109.61744006999999</v>
      </c>
      <c r="N1580" s="28">
        <v>107.92073499999999</v>
      </c>
      <c r="O1580" s="28">
        <v>0.22590495999999999</v>
      </c>
      <c r="P1580" s="28">
        <v>0</v>
      </c>
      <c r="Q1580" s="28">
        <v>1.4708001100000001</v>
      </c>
      <c r="R1580" s="28">
        <v>123.02044980999999</v>
      </c>
      <c r="S1580" s="28">
        <v>74.858607150000012</v>
      </c>
      <c r="T1580" s="28">
        <v>0.8519479499999999</v>
      </c>
      <c r="U1580" s="28">
        <v>2.1347999999999998</v>
      </c>
      <c r="V1580" s="28">
        <v>0</v>
      </c>
      <c r="W1580" s="28">
        <v>5.0066126500000001</v>
      </c>
      <c r="X1580" s="28">
        <v>3.5624973999999998</v>
      </c>
      <c r="Y1580" s="28">
        <v>17.321927149999997</v>
      </c>
      <c r="Z1580" s="28">
        <v>0.20712900000000001</v>
      </c>
      <c r="AA1580" s="28">
        <v>103.94352130000001</v>
      </c>
      <c r="AB1580" s="28">
        <v>19.076928510000002</v>
      </c>
      <c r="AC1580" s="28">
        <v>1.5111110000000001E-2</v>
      </c>
      <c r="AD1580" s="28">
        <v>0</v>
      </c>
      <c r="AE1580" s="28">
        <v>0</v>
      </c>
      <c r="AF1580" s="28">
        <v>1.5111110000000001E-2</v>
      </c>
      <c r="AG1580" s="28">
        <v>7.5579783799999998</v>
      </c>
      <c r="AH1580" s="28">
        <v>7.5579783799999998</v>
      </c>
      <c r="AI1580" s="28">
        <v>0</v>
      </c>
      <c r="AJ1580" s="28">
        <v>0</v>
      </c>
      <c r="AK1580" s="28">
        <v>7.5730894900000001</v>
      </c>
      <c r="AL1580" s="28">
        <v>3.8335889600000002</v>
      </c>
      <c r="AM1580" s="28">
        <v>2.21300308</v>
      </c>
      <c r="AN1580" s="28">
        <v>0</v>
      </c>
      <c r="AO1580" s="28">
        <v>1.6205858799999999</v>
      </c>
      <c r="AP1580" s="28">
        <v>0</v>
      </c>
      <c r="AQ1580" s="28">
        <v>0</v>
      </c>
      <c r="AR1580" s="28">
        <v>0</v>
      </c>
      <c r="AS1580" s="28">
        <v>1.026095</v>
      </c>
      <c r="AT1580" s="28">
        <v>4.8596839599999999</v>
      </c>
      <c r="AU1580" s="28">
        <v>21.790334039999998</v>
      </c>
      <c r="AV1580" s="28">
        <v>20.70799027</v>
      </c>
      <c r="AW1580" s="28">
        <v>42.498324310000001</v>
      </c>
      <c r="AX1580" s="28">
        <v>7.402885949999999</v>
      </c>
      <c r="AY1580" s="28">
        <v>0.88564699999999996</v>
      </c>
      <c r="AZ1580" s="28">
        <v>34.209791359999997</v>
      </c>
    </row>
    <row r="1581" spans="2:52" x14ac:dyDescent="0.25">
      <c r="B1581" s="25" t="s">
        <v>1582</v>
      </c>
      <c r="C1581" s="26">
        <f t="shared" ref="C1581:AZ1581" si="95">SUM(C1542:C1580)</f>
        <v>19.5842749</v>
      </c>
      <c r="D1581" s="26">
        <f t="shared" si="95"/>
        <v>8.4817293300000003</v>
      </c>
      <c r="E1581" s="26">
        <f t="shared" si="95"/>
        <v>4.8900162600000003</v>
      </c>
      <c r="F1581" s="26">
        <f t="shared" si="95"/>
        <v>2.8343346699999996</v>
      </c>
      <c r="G1581" s="26">
        <f t="shared" si="95"/>
        <v>0.75737840000000012</v>
      </c>
      <c r="H1581" s="26">
        <f t="shared" si="95"/>
        <v>11.10254557</v>
      </c>
      <c r="I1581" s="26">
        <f t="shared" si="95"/>
        <v>1.92780949</v>
      </c>
      <c r="J1581" s="26">
        <f t="shared" si="95"/>
        <v>0.93805786999999996</v>
      </c>
      <c r="K1581" s="26">
        <f t="shared" si="95"/>
        <v>7.8815327499999999</v>
      </c>
      <c r="L1581" s="26">
        <f t="shared" si="95"/>
        <v>0.35514545999999997</v>
      </c>
      <c r="M1581" s="26">
        <f t="shared" si="95"/>
        <v>2696.6076036600007</v>
      </c>
      <c r="N1581" s="26">
        <f t="shared" si="95"/>
        <v>2666.2580700000003</v>
      </c>
      <c r="O1581" s="26">
        <f t="shared" si="95"/>
        <v>8.5900759600000001</v>
      </c>
      <c r="P1581" s="26">
        <f t="shared" si="95"/>
        <v>6.8290624299999987</v>
      </c>
      <c r="Q1581" s="26">
        <f t="shared" si="95"/>
        <v>14.930395270000002</v>
      </c>
      <c r="R1581" s="26">
        <f t="shared" si="95"/>
        <v>2716.1918785599996</v>
      </c>
      <c r="S1581" s="26">
        <f t="shared" si="95"/>
        <v>1477.4911078999994</v>
      </c>
      <c r="T1581" s="26">
        <f t="shared" si="95"/>
        <v>4.3108335100000001</v>
      </c>
      <c r="U1581" s="26">
        <f t="shared" si="95"/>
        <v>49.506353259999983</v>
      </c>
      <c r="V1581" s="26">
        <f t="shared" si="95"/>
        <v>1.4827142799999999</v>
      </c>
      <c r="W1581" s="26">
        <f t="shared" si="95"/>
        <v>5.0066126500000001</v>
      </c>
      <c r="X1581" s="26">
        <f t="shared" si="95"/>
        <v>301.86644941999992</v>
      </c>
      <c r="Y1581" s="26">
        <f t="shared" si="95"/>
        <v>747.97015327999998</v>
      </c>
      <c r="Z1581" s="26">
        <f t="shared" si="95"/>
        <v>16.522225710000001</v>
      </c>
      <c r="AA1581" s="26">
        <f t="shared" si="95"/>
        <v>2604.1564500100003</v>
      </c>
      <c r="AB1581" s="26">
        <f t="shared" si="95"/>
        <v>112.03542854999996</v>
      </c>
      <c r="AC1581" s="26">
        <f t="shared" si="95"/>
        <v>1.5111110000000001E-2</v>
      </c>
      <c r="AD1581" s="26">
        <f t="shared" si="95"/>
        <v>0</v>
      </c>
      <c r="AE1581" s="26">
        <f t="shared" si="95"/>
        <v>0</v>
      </c>
      <c r="AF1581" s="26">
        <f t="shared" si="95"/>
        <v>1.5111110000000001E-2</v>
      </c>
      <c r="AG1581" s="26">
        <f t="shared" si="95"/>
        <v>7.5579783799999998</v>
      </c>
      <c r="AH1581" s="26">
        <f t="shared" si="95"/>
        <v>7.5579783799999998</v>
      </c>
      <c r="AI1581" s="26">
        <f t="shared" si="95"/>
        <v>0</v>
      </c>
      <c r="AJ1581" s="26">
        <f t="shared" si="95"/>
        <v>0</v>
      </c>
      <c r="AK1581" s="26">
        <f t="shared" si="95"/>
        <v>7.5730894900000001</v>
      </c>
      <c r="AL1581" s="26">
        <f t="shared" si="95"/>
        <v>32.164491089999999</v>
      </c>
      <c r="AM1581" s="26">
        <f t="shared" si="95"/>
        <v>30.543905210000002</v>
      </c>
      <c r="AN1581" s="26">
        <f t="shared" si="95"/>
        <v>0</v>
      </c>
      <c r="AO1581" s="26">
        <f t="shared" si="95"/>
        <v>1.6205858799999999</v>
      </c>
      <c r="AP1581" s="26">
        <f t="shared" si="95"/>
        <v>40.153151860000001</v>
      </c>
      <c r="AQ1581" s="26">
        <f t="shared" si="95"/>
        <v>40.153151860000001</v>
      </c>
      <c r="AR1581" s="26">
        <f t="shared" si="95"/>
        <v>0</v>
      </c>
      <c r="AS1581" s="26">
        <f t="shared" si="95"/>
        <v>9.6670151899999972</v>
      </c>
      <c r="AT1581" s="26">
        <f t="shared" si="95"/>
        <v>81.984658140000008</v>
      </c>
      <c r="AU1581" s="26">
        <f t="shared" si="95"/>
        <v>37.623859899999999</v>
      </c>
      <c r="AV1581" s="26">
        <f t="shared" si="95"/>
        <v>35.092577110000001</v>
      </c>
      <c r="AW1581" s="26">
        <f t="shared" si="95"/>
        <v>72.716437010000007</v>
      </c>
      <c r="AX1581" s="26">
        <f t="shared" si="95"/>
        <v>7.402885949999999</v>
      </c>
      <c r="AY1581" s="26">
        <f t="shared" si="95"/>
        <v>0.88564699999999996</v>
      </c>
      <c r="AZ1581" s="26">
        <f t="shared" si="95"/>
        <v>64.427904060000003</v>
      </c>
    </row>
    <row r="1582" spans="2:52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</row>
    <row r="1583" spans="2:52" x14ac:dyDescent="0.25">
      <c r="B1583" s="14" t="s">
        <v>1196</v>
      </c>
    </row>
    <row r="1584" spans="2:52" x14ac:dyDescent="0.25">
      <c r="B1584" s="15" t="s">
        <v>1244</v>
      </c>
      <c r="C1584" s="28">
        <v>0.62573017000000009</v>
      </c>
      <c r="D1584" s="28">
        <v>0.41246789</v>
      </c>
      <c r="E1584" s="28">
        <v>0.20544308999999999</v>
      </c>
      <c r="F1584" s="28">
        <v>0.1175368</v>
      </c>
      <c r="G1584" s="28">
        <v>8.9487999999999998E-2</v>
      </c>
      <c r="H1584" s="28">
        <v>0.21326228</v>
      </c>
      <c r="I1584" s="28">
        <v>7.868E-2</v>
      </c>
      <c r="J1584" s="28">
        <v>9.1945280000000004E-2</v>
      </c>
      <c r="K1584" s="28">
        <v>2.2237E-2</v>
      </c>
      <c r="L1584" s="28">
        <v>2.0400000000000001E-2</v>
      </c>
      <c r="M1584" s="28">
        <v>64.224497689999993</v>
      </c>
      <c r="N1584" s="28">
        <v>62.089019999999998</v>
      </c>
      <c r="O1584" s="28">
        <v>0</v>
      </c>
      <c r="P1584" s="28">
        <v>0</v>
      </c>
      <c r="Q1584" s="28">
        <v>2.1354776900000001</v>
      </c>
      <c r="R1584" s="28">
        <v>64.850227860000004</v>
      </c>
      <c r="S1584" s="28">
        <v>54.460067289999998</v>
      </c>
      <c r="T1584" s="28">
        <v>0.10871788</v>
      </c>
      <c r="U1584" s="28">
        <v>0</v>
      </c>
      <c r="V1584" s="28">
        <v>0</v>
      </c>
      <c r="W1584" s="28">
        <v>0</v>
      </c>
      <c r="X1584" s="28">
        <v>4.9624669999999996E-2</v>
      </c>
      <c r="Y1584" s="28">
        <v>9.3759130800000001</v>
      </c>
      <c r="Z1584" s="28">
        <v>0</v>
      </c>
      <c r="AA1584" s="28">
        <v>63.994322920000002</v>
      </c>
      <c r="AB1584" s="28">
        <v>0.85590494000000006</v>
      </c>
      <c r="AC1584" s="28">
        <v>0</v>
      </c>
      <c r="AD1584" s="28">
        <v>0</v>
      </c>
      <c r="AE1584" s="28">
        <v>0</v>
      </c>
      <c r="AF1584" s="28">
        <v>0</v>
      </c>
      <c r="AG1584" s="28">
        <v>0</v>
      </c>
      <c r="AH1584" s="28">
        <v>0</v>
      </c>
      <c r="AI1584" s="28">
        <v>0</v>
      </c>
      <c r="AJ1584" s="28">
        <v>0</v>
      </c>
      <c r="AK1584" s="28">
        <v>0</v>
      </c>
      <c r="AL1584" s="28">
        <v>0</v>
      </c>
      <c r="AM1584" s="28">
        <v>0</v>
      </c>
      <c r="AN1584" s="28">
        <v>0</v>
      </c>
      <c r="AO1584" s="28">
        <v>0</v>
      </c>
      <c r="AP1584" s="28">
        <v>0</v>
      </c>
      <c r="AQ1584" s="28">
        <v>0</v>
      </c>
      <c r="AR1584" s="28">
        <v>0</v>
      </c>
      <c r="AS1584" s="28">
        <v>0</v>
      </c>
      <c r="AT1584" s="28">
        <v>0</v>
      </c>
      <c r="AU1584" s="28">
        <v>0.85590494000000006</v>
      </c>
      <c r="AV1584" s="28">
        <v>0.88377343999999991</v>
      </c>
      <c r="AW1584" s="28">
        <v>1.7396783800000002</v>
      </c>
      <c r="AX1584" s="28">
        <v>0</v>
      </c>
      <c r="AY1584" s="28">
        <v>0</v>
      </c>
      <c r="AZ1584" s="28">
        <v>1.7396783800000002</v>
      </c>
    </row>
    <row r="1585" spans="2:52" x14ac:dyDescent="0.25">
      <c r="B1585" s="15" t="s">
        <v>1259</v>
      </c>
      <c r="C1585" s="28">
        <v>1.9831999999999999E-2</v>
      </c>
      <c r="D1585" s="28">
        <v>1.320169E-2</v>
      </c>
      <c r="E1585" s="28">
        <v>8.3516900000000002E-3</v>
      </c>
      <c r="F1585" s="28">
        <v>0</v>
      </c>
      <c r="G1585" s="28">
        <v>4.8500000000000001E-3</v>
      </c>
      <c r="H1585" s="28">
        <v>6.6303100000000004E-3</v>
      </c>
      <c r="I1585" s="28">
        <v>0</v>
      </c>
      <c r="J1585" s="28">
        <v>0</v>
      </c>
      <c r="K1585" s="28">
        <v>0</v>
      </c>
      <c r="L1585" s="28">
        <v>6.6303100000000004E-3</v>
      </c>
      <c r="M1585" s="28">
        <v>63.98231655</v>
      </c>
      <c r="N1585" s="28">
        <v>62.716811999999997</v>
      </c>
      <c r="O1585" s="28">
        <v>1.26550455</v>
      </c>
      <c r="P1585" s="28">
        <v>0</v>
      </c>
      <c r="Q1585" s="28">
        <v>0</v>
      </c>
      <c r="R1585" s="28">
        <v>64.002148550000001</v>
      </c>
      <c r="S1585" s="28">
        <v>41.886609469999996</v>
      </c>
      <c r="T1585" s="28">
        <v>0</v>
      </c>
      <c r="U1585" s="28">
        <v>1.268248</v>
      </c>
      <c r="V1585" s="28">
        <v>0</v>
      </c>
      <c r="W1585" s="28">
        <v>0</v>
      </c>
      <c r="X1585" s="28">
        <v>2.9188619999999998</v>
      </c>
      <c r="Y1585" s="28">
        <v>13.783258999999999</v>
      </c>
      <c r="Z1585" s="28">
        <v>0</v>
      </c>
      <c r="AA1585" s="28">
        <v>59.856978470000001</v>
      </c>
      <c r="AB1585" s="28">
        <v>4.1451700799999998</v>
      </c>
      <c r="AC1585" s="28">
        <v>0</v>
      </c>
      <c r="AD1585" s="28">
        <v>0</v>
      </c>
      <c r="AE1585" s="28">
        <v>0</v>
      </c>
      <c r="AF1585" s="28">
        <v>0</v>
      </c>
      <c r="AG1585" s="28">
        <v>0</v>
      </c>
      <c r="AH1585" s="28">
        <v>0</v>
      </c>
      <c r="AI1585" s="28">
        <v>0</v>
      </c>
      <c r="AJ1585" s="28">
        <v>0</v>
      </c>
      <c r="AK1585" s="28">
        <v>0</v>
      </c>
      <c r="AL1585" s="28">
        <v>2.2000000000000002</v>
      </c>
      <c r="AM1585" s="28">
        <v>2.2000000000000002</v>
      </c>
      <c r="AN1585" s="28">
        <v>0</v>
      </c>
      <c r="AO1585" s="28">
        <v>0</v>
      </c>
      <c r="AP1585" s="28">
        <v>0.20701119000000001</v>
      </c>
      <c r="AQ1585" s="28">
        <v>0.20701119000000001</v>
      </c>
      <c r="AR1585" s="28">
        <v>0</v>
      </c>
      <c r="AS1585" s="28">
        <v>0</v>
      </c>
      <c r="AT1585" s="28">
        <v>2.40701119</v>
      </c>
      <c r="AU1585" s="28">
        <v>1.7381588900000002</v>
      </c>
      <c r="AV1585" s="28">
        <v>0.47284633000000004</v>
      </c>
      <c r="AW1585" s="28">
        <v>2.2110052199999997</v>
      </c>
      <c r="AX1585" s="28">
        <v>0</v>
      </c>
      <c r="AY1585" s="28">
        <v>0</v>
      </c>
      <c r="AZ1585" s="28">
        <v>2.2110052199999997</v>
      </c>
    </row>
    <row r="1586" spans="2:52" x14ac:dyDescent="0.25">
      <c r="B1586" s="15" t="s">
        <v>1245</v>
      </c>
      <c r="C1586" s="28">
        <v>1.91239833</v>
      </c>
      <c r="D1586" s="28">
        <v>0.34308632</v>
      </c>
      <c r="E1586" s="28">
        <v>5.8790000000000002E-2</v>
      </c>
      <c r="F1586" s="28">
        <v>0.10860344999999999</v>
      </c>
      <c r="G1586" s="28">
        <v>0.17569287</v>
      </c>
      <c r="H1586" s="28">
        <v>1.56931201</v>
      </c>
      <c r="I1586" s="28">
        <v>0.25043941000000003</v>
      </c>
      <c r="J1586" s="28">
        <v>4.8999550000000003E-2</v>
      </c>
      <c r="K1586" s="28">
        <v>0.17358279999999998</v>
      </c>
      <c r="L1586" s="28">
        <v>1.09629025</v>
      </c>
      <c r="M1586" s="28">
        <v>95.107140000000001</v>
      </c>
      <c r="N1586" s="28">
        <v>95.107140000000001</v>
      </c>
      <c r="O1586" s="28">
        <v>0</v>
      </c>
      <c r="P1586" s="28">
        <v>0</v>
      </c>
      <c r="Q1586" s="28">
        <v>0</v>
      </c>
      <c r="R1586" s="28">
        <v>97.019538330000003</v>
      </c>
      <c r="S1586" s="28">
        <v>60.507126</v>
      </c>
      <c r="T1586" s="28">
        <v>0</v>
      </c>
      <c r="U1586" s="28">
        <v>1.001131</v>
      </c>
      <c r="V1586" s="28">
        <v>0</v>
      </c>
      <c r="W1586" s="28">
        <v>0</v>
      </c>
      <c r="X1586" s="28">
        <v>18.509454809999998</v>
      </c>
      <c r="Y1586" s="28">
        <v>6.0303329999999997</v>
      </c>
      <c r="Z1586" s="28">
        <v>0</v>
      </c>
      <c r="AA1586" s="28">
        <v>86.048044810000007</v>
      </c>
      <c r="AB1586" s="28">
        <v>10.971493519999999</v>
      </c>
      <c r="AC1586" s="28">
        <v>0</v>
      </c>
      <c r="AD1586" s="28">
        <v>0</v>
      </c>
      <c r="AE1586" s="28">
        <v>0</v>
      </c>
      <c r="AF1586" s="28">
        <v>0</v>
      </c>
      <c r="AG1586" s="28">
        <v>0</v>
      </c>
      <c r="AH1586" s="28">
        <v>0</v>
      </c>
      <c r="AI1586" s="28">
        <v>0</v>
      </c>
      <c r="AJ1586" s="28">
        <v>0</v>
      </c>
      <c r="AK1586" s="28">
        <v>0</v>
      </c>
      <c r="AL1586" s="28">
        <v>1.17</v>
      </c>
      <c r="AM1586" s="28">
        <v>1.17</v>
      </c>
      <c r="AN1586" s="28">
        <v>0</v>
      </c>
      <c r="AO1586" s="28">
        <v>0</v>
      </c>
      <c r="AP1586" s="28">
        <v>5.4333</v>
      </c>
      <c r="AQ1586" s="28">
        <v>5.4333</v>
      </c>
      <c r="AR1586" s="28">
        <v>0</v>
      </c>
      <c r="AS1586" s="28">
        <v>4.7749990000000002</v>
      </c>
      <c r="AT1586" s="28">
        <v>11.378299</v>
      </c>
      <c r="AU1586" s="28">
        <v>-0.40680548</v>
      </c>
      <c r="AV1586" s="28">
        <v>0.54511056000000002</v>
      </c>
      <c r="AW1586" s="28">
        <v>0.13830508</v>
      </c>
      <c r="AX1586" s="28">
        <v>0.105</v>
      </c>
      <c r="AY1586" s="28">
        <v>0</v>
      </c>
      <c r="AZ1586" s="28">
        <v>3.3305080000000001E-2</v>
      </c>
    </row>
    <row r="1587" spans="2:52" x14ac:dyDescent="0.25">
      <c r="B1587" s="15" t="s">
        <v>1246</v>
      </c>
      <c r="C1587" s="28">
        <v>18.360823189999998</v>
      </c>
      <c r="D1587" s="28">
        <v>5.5464560000000001</v>
      </c>
      <c r="E1587" s="28">
        <v>3.00165645</v>
      </c>
      <c r="F1587" s="28">
        <v>2.2342614100000002</v>
      </c>
      <c r="G1587" s="28">
        <v>0.31053814000000002</v>
      </c>
      <c r="H1587" s="28">
        <v>12.814367189999999</v>
      </c>
      <c r="I1587" s="28">
        <v>7.73802418</v>
      </c>
      <c r="J1587" s="28">
        <v>1.1114605500000001</v>
      </c>
      <c r="K1587" s="28">
        <v>2.34967777</v>
      </c>
      <c r="L1587" s="28">
        <v>1.6152046899999999</v>
      </c>
      <c r="M1587" s="28">
        <v>91.412495500000006</v>
      </c>
      <c r="N1587" s="28">
        <v>91.412495500000006</v>
      </c>
      <c r="O1587" s="28">
        <v>0</v>
      </c>
      <c r="P1587" s="28">
        <v>0</v>
      </c>
      <c r="Q1587" s="28">
        <v>0</v>
      </c>
      <c r="R1587" s="28">
        <v>109.77331869</v>
      </c>
      <c r="S1587" s="28">
        <v>51.363845229999995</v>
      </c>
      <c r="T1587" s="28">
        <v>2.2335646000000002</v>
      </c>
      <c r="U1587" s="28">
        <v>0</v>
      </c>
      <c r="V1587" s="28">
        <v>0</v>
      </c>
      <c r="W1587" s="28">
        <v>2.5037706000000002</v>
      </c>
      <c r="X1587" s="28">
        <v>6.0959142499999999</v>
      </c>
      <c r="Y1587" s="28">
        <v>31.664293449999999</v>
      </c>
      <c r="Z1587" s="28">
        <v>1.0598749999999999</v>
      </c>
      <c r="AA1587" s="28">
        <v>94.92126313</v>
      </c>
      <c r="AB1587" s="28">
        <v>14.85205556</v>
      </c>
      <c r="AC1587" s="28">
        <v>0</v>
      </c>
      <c r="AD1587" s="28">
        <v>0</v>
      </c>
      <c r="AE1587" s="28">
        <v>0</v>
      </c>
      <c r="AF1587" s="28">
        <v>0</v>
      </c>
      <c r="AG1587" s="28">
        <v>0</v>
      </c>
      <c r="AH1587" s="28">
        <v>0</v>
      </c>
      <c r="AI1587" s="28">
        <v>0</v>
      </c>
      <c r="AJ1587" s="28">
        <v>0</v>
      </c>
      <c r="AK1587" s="28">
        <v>0</v>
      </c>
      <c r="AL1587" s="28">
        <v>2.41818</v>
      </c>
      <c r="AM1587" s="28">
        <v>2.41818</v>
      </c>
      <c r="AN1587" s="28">
        <v>0</v>
      </c>
      <c r="AO1587" s="28">
        <v>0</v>
      </c>
      <c r="AP1587" s="28">
        <v>2.6932853999999997</v>
      </c>
      <c r="AQ1587" s="28">
        <v>2.6932853999999997</v>
      </c>
      <c r="AR1587" s="28">
        <v>0</v>
      </c>
      <c r="AS1587" s="28">
        <v>5.5460000000000003</v>
      </c>
      <c r="AT1587" s="28">
        <v>10.6574654</v>
      </c>
      <c r="AU1587" s="28">
        <v>4.1945901599999997</v>
      </c>
      <c r="AV1587" s="28">
        <v>4.1458620799999997</v>
      </c>
      <c r="AW1587" s="28">
        <v>8.3404522399999994</v>
      </c>
      <c r="AX1587" s="28">
        <v>0</v>
      </c>
      <c r="AY1587" s="28">
        <v>0</v>
      </c>
      <c r="AZ1587" s="28">
        <v>8.3404522399999994</v>
      </c>
    </row>
    <row r="1588" spans="2:52" x14ac:dyDescent="0.25">
      <c r="B1588" s="15" t="s">
        <v>1269</v>
      </c>
      <c r="C1588" s="28">
        <v>1.85062555</v>
      </c>
      <c r="D1588" s="28">
        <v>0.55778833000000005</v>
      </c>
      <c r="E1588" s="28">
        <v>0.50344433</v>
      </c>
      <c r="F1588" s="28">
        <v>0</v>
      </c>
      <c r="G1588" s="28">
        <v>5.4344000000000003E-2</v>
      </c>
      <c r="H1588" s="28">
        <v>1.29283722</v>
      </c>
      <c r="I1588" s="28">
        <v>0.49615975000000001</v>
      </c>
      <c r="J1588" s="28">
        <v>0.19427670000000002</v>
      </c>
      <c r="K1588" s="28">
        <v>0</v>
      </c>
      <c r="L1588" s="28">
        <v>0.60240077000000003</v>
      </c>
      <c r="M1588" s="28">
        <v>58.987473699999995</v>
      </c>
      <c r="N1588" s="28">
        <v>57.859929000000001</v>
      </c>
      <c r="O1588" s="28">
        <v>0.69072286999999999</v>
      </c>
      <c r="P1588" s="28">
        <v>4.7821830000000003E-2</v>
      </c>
      <c r="Q1588" s="28">
        <v>0.38900000000000001</v>
      </c>
      <c r="R1588" s="28">
        <v>60.838099249999992</v>
      </c>
      <c r="S1588" s="28">
        <v>39.464371399999997</v>
      </c>
      <c r="T1588" s="28">
        <v>0</v>
      </c>
      <c r="U1588" s="28">
        <v>0</v>
      </c>
      <c r="V1588" s="28">
        <v>0</v>
      </c>
      <c r="W1588" s="28">
        <v>0</v>
      </c>
      <c r="X1588" s="28">
        <v>2.9775170000000002</v>
      </c>
      <c r="Y1588" s="28">
        <v>14.733553240000001</v>
      </c>
      <c r="Z1588" s="28">
        <v>0</v>
      </c>
      <c r="AA1588" s="28">
        <v>57.175441640000003</v>
      </c>
      <c r="AB1588" s="28">
        <v>3.6626576099999997</v>
      </c>
      <c r="AC1588" s="28">
        <v>0</v>
      </c>
      <c r="AD1588" s="28">
        <v>0</v>
      </c>
      <c r="AE1588" s="28">
        <v>0</v>
      </c>
      <c r="AF1588" s="28">
        <v>0</v>
      </c>
      <c r="AG1588" s="28">
        <v>0</v>
      </c>
      <c r="AH1588" s="28">
        <v>0</v>
      </c>
      <c r="AI1588" s="28">
        <v>0</v>
      </c>
      <c r="AJ1588" s="28">
        <v>9.0241479999999999E-2</v>
      </c>
      <c r="AK1588" s="28">
        <v>9.0241479999999999E-2</v>
      </c>
      <c r="AL1588" s="28">
        <v>0.1220445</v>
      </c>
      <c r="AM1588" s="28">
        <v>0.1220445</v>
      </c>
      <c r="AN1588" s="28">
        <v>0</v>
      </c>
      <c r="AO1588" s="28">
        <v>0</v>
      </c>
      <c r="AP1588" s="28">
        <v>0</v>
      </c>
      <c r="AQ1588" s="28">
        <v>0</v>
      </c>
      <c r="AR1588" s="28">
        <v>0</v>
      </c>
      <c r="AS1588" s="28">
        <v>0</v>
      </c>
      <c r="AT1588" s="28">
        <v>0.1220445</v>
      </c>
      <c r="AU1588" s="28">
        <v>3.6308545899999998</v>
      </c>
      <c r="AV1588" s="28">
        <v>0.48546897999999999</v>
      </c>
      <c r="AW1588" s="28">
        <v>4.1163235699999996</v>
      </c>
      <c r="AX1588" s="28">
        <v>0</v>
      </c>
      <c r="AY1588" s="28">
        <v>0</v>
      </c>
      <c r="AZ1588" s="28">
        <v>4.1163235699999996</v>
      </c>
    </row>
    <row r="1589" spans="2:52" x14ac:dyDescent="0.25">
      <c r="B1589" s="15" t="s">
        <v>1272</v>
      </c>
      <c r="C1589" s="28">
        <v>1.83884979</v>
      </c>
      <c r="D1589" s="28">
        <v>7.1151000000000001E-3</v>
      </c>
      <c r="E1589" s="28">
        <v>3.9500999999999998E-3</v>
      </c>
      <c r="F1589" s="28">
        <v>0</v>
      </c>
      <c r="G1589" s="28">
        <v>3.1649999999999998E-3</v>
      </c>
      <c r="H1589" s="28">
        <v>1.83173469</v>
      </c>
      <c r="I1589" s="28">
        <v>2.4350000000000001E-3</v>
      </c>
      <c r="J1589" s="28">
        <v>3.6249999999999998E-2</v>
      </c>
      <c r="K1589" s="28">
        <v>0</v>
      </c>
      <c r="L1589" s="28">
        <v>1.7930496899999999</v>
      </c>
      <c r="M1589" s="28">
        <v>0</v>
      </c>
      <c r="N1589" s="28">
        <v>0</v>
      </c>
      <c r="O1589" s="28">
        <v>0</v>
      </c>
      <c r="P1589" s="28">
        <v>0</v>
      </c>
      <c r="Q1589" s="28">
        <v>0</v>
      </c>
      <c r="R1589" s="28">
        <v>1.83884979</v>
      </c>
      <c r="S1589" s="28">
        <v>0.47638000000000003</v>
      </c>
      <c r="T1589" s="28">
        <v>0</v>
      </c>
      <c r="U1589" s="28">
        <v>0</v>
      </c>
      <c r="V1589" s="28">
        <v>0</v>
      </c>
      <c r="W1589" s="28">
        <v>0</v>
      </c>
      <c r="X1589" s="28">
        <v>0.18</v>
      </c>
      <c r="Y1589" s="28">
        <v>0.71665718999999994</v>
      </c>
      <c r="Z1589" s="28">
        <v>0</v>
      </c>
      <c r="AA1589" s="28">
        <v>1.37303719</v>
      </c>
      <c r="AB1589" s="28">
        <v>0.46581259999999997</v>
      </c>
      <c r="AC1589" s="28">
        <v>0</v>
      </c>
      <c r="AD1589" s="28">
        <v>0</v>
      </c>
      <c r="AE1589" s="28">
        <v>0</v>
      </c>
      <c r="AF1589" s="28">
        <v>0</v>
      </c>
      <c r="AG1589" s="28">
        <v>0</v>
      </c>
      <c r="AH1589" s="28">
        <v>0</v>
      </c>
      <c r="AI1589" s="28">
        <v>0</v>
      </c>
      <c r="AJ1589" s="28">
        <v>0</v>
      </c>
      <c r="AK1589" s="28">
        <v>0</v>
      </c>
      <c r="AL1589" s="28">
        <v>0.38471352000000003</v>
      </c>
      <c r="AM1589" s="28">
        <v>0.38471352000000003</v>
      </c>
      <c r="AN1589" s="28">
        <v>0</v>
      </c>
      <c r="AO1589" s="28">
        <v>0</v>
      </c>
      <c r="AP1589" s="28">
        <v>0</v>
      </c>
      <c r="AQ1589" s="28">
        <v>0</v>
      </c>
      <c r="AR1589" s="28">
        <v>0</v>
      </c>
      <c r="AS1589" s="28">
        <v>0</v>
      </c>
      <c r="AT1589" s="28">
        <v>0.38471352000000003</v>
      </c>
      <c r="AU1589" s="28">
        <v>8.1099080000000004E-2</v>
      </c>
      <c r="AV1589" s="28">
        <v>1.7331860000000001E-2</v>
      </c>
      <c r="AW1589" s="28">
        <v>9.8430940000000008E-2</v>
      </c>
      <c r="AX1589" s="28">
        <v>0</v>
      </c>
      <c r="AY1589" s="28">
        <v>0</v>
      </c>
      <c r="AZ1589" s="28">
        <v>9.8430940000000008E-2</v>
      </c>
    </row>
    <row r="1590" spans="2:52" x14ac:dyDescent="0.25">
      <c r="B1590" s="15" t="s">
        <v>1271</v>
      </c>
      <c r="C1590" s="28">
        <v>0</v>
      </c>
      <c r="D1590" s="28">
        <v>0</v>
      </c>
      <c r="E1590" s="28">
        <v>0</v>
      </c>
      <c r="F1590" s="28">
        <v>0</v>
      </c>
      <c r="G1590" s="28">
        <v>0</v>
      </c>
      <c r="H1590" s="28">
        <v>0</v>
      </c>
      <c r="I1590" s="28">
        <v>0</v>
      </c>
      <c r="J1590" s="28">
        <v>0</v>
      </c>
      <c r="K1590" s="28">
        <v>0</v>
      </c>
      <c r="L1590" s="28">
        <v>0</v>
      </c>
      <c r="M1590" s="28">
        <v>0</v>
      </c>
      <c r="N1590" s="28">
        <v>0</v>
      </c>
      <c r="O1590" s="28">
        <v>0</v>
      </c>
      <c r="P1590" s="28">
        <v>0</v>
      </c>
      <c r="Q1590" s="28">
        <v>0</v>
      </c>
      <c r="R1590" s="28">
        <v>0</v>
      </c>
      <c r="S1590" s="28">
        <v>0</v>
      </c>
      <c r="T1590" s="28">
        <v>0</v>
      </c>
      <c r="U1590" s="28">
        <v>0</v>
      </c>
      <c r="V1590" s="28">
        <v>0</v>
      </c>
      <c r="W1590" s="28">
        <v>0</v>
      </c>
      <c r="X1590" s="28">
        <v>0</v>
      </c>
      <c r="Y1590" s="28">
        <v>0</v>
      </c>
      <c r="Z1590" s="28">
        <v>0</v>
      </c>
      <c r="AA1590" s="28">
        <v>0</v>
      </c>
      <c r="AB1590" s="28">
        <v>0</v>
      </c>
      <c r="AC1590" s="28">
        <v>0</v>
      </c>
      <c r="AD1590" s="28">
        <v>0</v>
      </c>
      <c r="AE1590" s="28">
        <v>0</v>
      </c>
      <c r="AF1590" s="28">
        <v>0</v>
      </c>
      <c r="AG1590" s="28">
        <v>0</v>
      </c>
      <c r="AH1590" s="28">
        <v>0</v>
      </c>
      <c r="AI1590" s="28">
        <v>0</v>
      </c>
      <c r="AJ1590" s="28">
        <v>0</v>
      </c>
      <c r="AK1590" s="28">
        <v>0</v>
      </c>
      <c r="AL1590" s="28">
        <v>0</v>
      </c>
      <c r="AM1590" s="28">
        <v>0</v>
      </c>
      <c r="AN1590" s="28">
        <v>0</v>
      </c>
      <c r="AO1590" s="28">
        <v>0</v>
      </c>
      <c r="AP1590" s="28">
        <v>0</v>
      </c>
      <c r="AQ1590" s="28">
        <v>0</v>
      </c>
      <c r="AR1590" s="28">
        <v>0</v>
      </c>
      <c r="AS1590" s="28">
        <v>0</v>
      </c>
      <c r="AT1590" s="28">
        <v>0</v>
      </c>
      <c r="AU1590" s="28">
        <v>0</v>
      </c>
      <c r="AV1590" s="28">
        <v>0</v>
      </c>
      <c r="AW1590" s="28">
        <v>0</v>
      </c>
      <c r="AX1590" s="28">
        <v>0</v>
      </c>
      <c r="AY1590" s="28">
        <v>0</v>
      </c>
      <c r="AZ1590" s="28">
        <v>0</v>
      </c>
    </row>
    <row r="1591" spans="2:52" x14ac:dyDescent="0.25">
      <c r="B1591" s="15" t="s">
        <v>1276</v>
      </c>
      <c r="C1591" s="28">
        <v>5.7315190000000002E-2</v>
      </c>
      <c r="D1591" s="28">
        <v>5.7315190000000002E-2</v>
      </c>
      <c r="E1591" s="28">
        <v>5.7315190000000002E-2</v>
      </c>
      <c r="F1591" s="28">
        <v>0</v>
      </c>
      <c r="G1591" s="28">
        <v>0</v>
      </c>
      <c r="H1591" s="28">
        <v>0</v>
      </c>
      <c r="I1591" s="28">
        <v>0</v>
      </c>
      <c r="J1591" s="28">
        <v>0</v>
      </c>
      <c r="K1591" s="28">
        <v>0</v>
      </c>
      <c r="L1591" s="28">
        <v>0</v>
      </c>
      <c r="M1591" s="28">
        <v>3.6720000000000002</v>
      </c>
      <c r="N1591" s="28">
        <v>0</v>
      </c>
      <c r="O1591" s="28">
        <v>1.8360000000000001</v>
      </c>
      <c r="P1591" s="28">
        <v>0</v>
      </c>
      <c r="Q1591" s="28">
        <v>1.8360000000000001</v>
      </c>
      <c r="R1591" s="28">
        <v>3.7293151899999999</v>
      </c>
      <c r="S1591" s="28">
        <v>1.9530000000000001</v>
      </c>
      <c r="T1591" s="28">
        <v>0</v>
      </c>
      <c r="U1591" s="28">
        <v>0</v>
      </c>
      <c r="V1591" s="28">
        <v>0</v>
      </c>
      <c r="W1591" s="28">
        <v>0</v>
      </c>
      <c r="X1591" s="28">
        <v>0</v>
      </c>
      <c r="Y1591" s="28">
        <v>65.828450000000004</v>
      </c>
      <c r="Z1591" s="28">
        <v>0</v>
      </c>
      <c r="AA1591" s="28">
        <v>67.781450000000007</v>
      </c>
      <c r="AB1591" s="28">
        <v>-64.052134809999998</v>
      </c>
      <c r="AC1591" s="28">
        <v>0</v>
      </c>
      <c r="AD1591" s="28">
        <v>0</v>
      </c>
      <c r="AE1591" s="28">
        <v>0</v>
      </c>
      <c r="AF1591" s="28">
        <v>0</v>
      </c>
      <c r="AG1591" s="28">
        <v>0</v>
      </c>
      <c r="AH1591" s="28">
        <v>0</v>
      </c>
      <c r="AI1591" s="28">
        <v>0</v>
      </c>
      <c r="AJ1591" s="28">
        <v>0</v>
      </c>
      <c r="AK1591" s="28">
        <v>0</v>
      </c>
      <c r="AL1591" s="28">
        <v>0</v>
      </c>
      <c r="AM1591" s="28">
        <v>0</v>
      </c>
      <c r="AN1591" s="28">
        <v>0</v>
      </c>
      <c r="AO1591" s="28">
        <v>0</v>
      </c>
      <c r="AP1591" s="28">
        <v>0</v>
      </c>
      <c r="AQ1591" s="28">
        <v>0</v>
      </c>
      <c r="AR1591" s="28">
        <v>0</v>
      </c>
      <c r="AS1591" s="28">
        <v>0</v>
      </c>
      <c r="AT1591" s="28">
        <v>0</v>
      </c>
      <c r="AU1591" s="28">
        <v>-64.052134809999998</v>
      </c>
      <c r="AV1591" s="28">
        <v>0</v>
      </c>
      <c r="AW1591" s="28">
        <v>-64.052134809999998</v>
      </c>
      <c r="AX1591" s="28">
        <v>0</v>
      </c>
      <c r="AY1591" s="28">
        <v>0</v>
      </c>
      <c r="AZ1591" s="28">
        <v>-64.052134809999998</v>
      </c>
    </row>
    <row r="1592" spans="2:52" x14ac:dyDescent="0.25">
      <c r="B1592" s="15" t="s">
        <v>1249</v>
      </c>
      <c r="C1592" s="28">
        <v>45.401695070000002</v>
      </c>
      <c r="D1592" s="28">
        <v>1.0262411900000001</v>
      </c>
      <c r="E1592" s="28">
        <v>0.83105485000000012</v>
      </c>
      <c r="F1592" s="28">
        <v>0</v>
      </c>
      <c r="G1592" s="28">
        <v>0.19518633999999999</v>
      </c>
      <c r="H1592" s="28">
        <v>44.375453880000002</v>
      </c>
      <c r="I1592" s="28">
        <v>0.70635089000000006</v>
      </c>
      <c r="J1592" s="28">
        <v>0.1161605</v>
      </c>
      <c r="K1592" s="28">
        <v>0.1205</v>
      </c>
      <c r="L1592" s="28">
        <v>43.43244249</v>
      </c>
      <c r="M1592" s="28">
        <v>161.45673218000002</v>
      </c>
      <c r="N1592" s="28">
        <v>142.13551200000001</v>
      </c>
      <c r="O1592" s="28">
        <v>16.321220180000001</v>
      </c>
      <c r="P1592" s="28">
        <v>0</v>
      </c>
      <c r="Q1592" s="28">
        <v>3</v>
      </c>
      <c r="R1592" s="28">
        <v>206.85842725000001</v>
      </c>
      <c r="S1592" s="28">
        <v>140.75718655</v>
      </c>
      <c r="T1592" s="28">
        <v>4.4004875299999995</v>
      </c>
      <c r="U1592" s="28">
        <v>4.6651877800000001</v>
      </c>
      <c r="V1592" s="28">
        <v>0</v>
      </c>
      <c r="W1592" s="28">
        <v>0</v>
      </c>
      <c r="X1592" s="28">
        <v>5.9933040000000002</v>
      </c>
      <c r="Y1592" s="28">
        <v>28.76763841</v>
      </c>
      <c r="Z1592" s="28">
        <v>0.57169462000000004</v>
      </c>
      <c r="AA1592" s="28">
        <v>185.15549889000002</v>
      </c>
      <c r="AB1592" s="28">
        <v>21.702928359999998</v>
      </c>
      <c r="AC1592" s="28">
        <v>0</v>
      </c>
      <c r="AD1592" s="28">
        <v>0</v>
      </c>
      <c r="AE1592" s="28">
        <v>0</v>
      </c>
      <c r="AF1592" s="28">
        <v>0</v>
      </c>
      <c r="AG1592" s="28">
        <v>0</v>
      </c>
      <c r="AH1592" s="28">
        <v>0</v>
      </c>
      <c r="AI1592" s="28">
        <v>0</v>
      </c>
      <c r="AJ1592" s="28">
        <v>0</v>
      </c>
      <c r="AK1592" s="28">
        <v>0</v>
      </c>
      <c r="AL1592" s="28">
        <v>0.75283</v>
      </c>
      <c r="AM1592" s="28">
        <v>0.75283</v>
      </c>
      <c r="AN1592" s="28">
        <v>0</v>
      </c>
      <c r="AO1592" s="28">
        <v>0</v>
      </c>
      <c r="AP1592" s="28">
        <v>23.17407218</v>
      </c>
      <c r="AQ1592" s="28">
        <v>23.17407218</v>
      </c>
      <c r="AR1592" s="28">
        <v>0</v>
      </c>
      <c r="AS1592" s="28">
        <v>0</v>
      </c>
      <c r="AT1592" s="28">
        <v>23.926902179999999</v>
      </c>
      <c r="AU1592" s="28">
        <v>-2.2239738199999999</v>
      </c>
      <c r="AV1592" s="28">
        <v>4.4013367199999998</v>
      </c>
      <c r="AW1592" s="28">
        <v>2.1773628999999999</v>
      </c>
      <c r="AX1592" s="28">
        <v>0</v>
      </c>
      <c r="AY1592" s="28">
        <v>0</v>
      </c>
      <c r="AZ1592" s="28">
        <v>2.1773628999999999</v>
      </c>
    </row>
    <row r="1593" spans="2:52" x14ac:dyDescent="0.25">
      <c r="B1593" s="15" t="s">
        <v>1247</v>
      </c>
      <c r="C1593" s="28">
        <v>3.2383330200000002</v>
      </c>
      <c r="D1593" s="28">
        <v>0.95701252000000003</v>
      </c>
      <c r="E1593" s="28">
        <v>0.48239767</v>
      </c>
      <c r="F1593" s="28">
        <v>0.35436666</v>
      </c>
      <c r="G1593" s="28">
        <v>0.12024819</v>
      </c>
      <c r="H1593" s="28">
        <v>2.2813205000000001</v>
      </c>
      <c r="I1593" s="28">
        <v>0.46514250000000001</v>
      </c>
      <c r="J1593" s="28">
        <v>1.8161780000000001</v>
      </c>
      <c r="K1593" s="28">
        <v>0</v>
      </c>
      <c r="L1593" s="28">
        <v>0</v>
      </c>
      <c r="M1593" s="28">
        <v>56.64687558</v>
      </c>
      <c r="N1593" s="28">
        <v>52.893154000000003</v>
      </c>
      <c r="O1593" s="28">
        <v>3.7537215800000001</v>
      </c>
      <c r="P1593" s="28">
        <v>0</v>
      </c>
      <c r="Q1593" s="28">
        <v>0</v>
      </c>
      <c r="R1593" s="28">
        <v>59.885208599999999</v>
      </c>
      <c r="S1593" s="28">
        <v>43.998229979999998</v>
      </c>
      <c r="T1593" s="28">
        <v>0.33540221999999997</v>
      </c>
      <c r="U1593" s="28">
        <v>0</v>
      </c>
      <c r="V1593" s="28">
        <v>0</v>
      </c>
      <c r="W1593" s="28">
        <v>0</v>
      </c>
      <c r="X1593" s="28">
        <v>0</v>
      </c>
      <c r="Y1593" s="28">
        <v>2.4602627999999997</v>
      </c>
      <c r="Z1593" s="28">
        <v>1.8779637199999999</v>
      </c>
      <c r="AA1593" s="28">
        <v>48.671858719999989</v>
      </c>
      <c r="AB1593" s="28">
        <v>11.213349879999999</v>
      </c>
      <c r="AC1593" s="28">
        <v>0</v>
      </c>
      <c r="AD1593" s="28">
        <v>0</v>
      </c>
      <c r="AE1593" s="28">
        <v>0</v>
      </c>
      <c r="AF1593" s="28">
        <v>0</v>
      </c>
      <c r="AG1593" s="28">
        <v>0</v>
      </c>
      <c r="AH1593" s="28">
        <v>0</v>
      </c>
      <c r="AI1593" s="28">
        <v>0</v>
      </c>
      <c r="AJ1593" s="28">
        <v>0</v>
      </c>
      <c r="AK1593" s="28">
        <v>0</v>
      </c>
      <c r="AL1593" s="28">
        <v>6.4312560199999993</v>
      </c>
      <c r="AM1593" s="28">
        <v>6.4312560199999993</v>
      </c>
      <c r="AN1593" s="28">
        <v>0</v>
      </c>
      <c r="AO1593" s="28">
        <v>0</v>
      </c>
      <c r="AP1593" s="28">
        <v>4.29732804</v>
      </c>
      <c r="AQ1593" s="28">
        <v>4.29732804</v>
      </c>
      <c r="AR1593" s="28">
        <v>0</v>
      </c>
      <c r="AS1593" s="28">
        <v>0</v>
      </c>
      <c r="AT1593" s="28">
        <v>10.728584059999999</v>
      </c>
      <c r="AU1593" s="28">
        <v>0.48476581999999996</v>
      </c>
      <c r="AV1593" s="28">
        <v>1.6740450900000001</v>
      </c>
      <c r="AW1593" s="28">
        <v>2.1588109100000001</v>
      </c>
      <c r="AX1593" s="28">
        <v>0.379</v>
      </c>
      <c r="AY1593" s="28">
        <v>0</v>
      </c>
      <c r="AZ1593" s="28">
        <v>1.7798109100000001</v>
      </c>
    </row>
    <row r="1594" spans="2:52" x14ac:dyDescent="0.25">
      <c r="B1594" s="15" t="s">
        <v>1248</v>
      </c>
      <c r="C1594" s="28">
        <v>1.99754155</v>
      </c>
      <c r="D1594" s="28">
        <v>0.74265855000000003</v>
      </c>
      <c r="E1594" s="28">
        <v>0.29536255</v>
      </c>
      <c r="F1594" s="28">
        <v>8.1418000000000004E-2</v>
      </c>
      <c r="G1594" s="28">
        <v>0.36587799999999998</v>
      </c>
      <c r="H1594" s="28">
        <v>1.254883</v>
      </c>
      <c r="I1594" s="28">
        <v>0.254996</v>
      </c>
      <c r="J1594" s="28">
        <v>2.9544999999999998E-2</v>
      </c>
      <c r="K1594" s="28">
        <v>0.97034200000000004</v>
      </c>
      <c r="L1594" s="28">
        <v>0</v>
      </c>
      <c r="M1594" s="28">
        <v>77.651796000000004</v>
      </c>
      <c r="N1594" s="28">
        <v>77.651796000000004</v>
      </c>
      <c r="O1594" s="28">
        <v>0</v>
      </c>
      <c r="P1594" s="28">
        <v>0</v>
      </c>
      <c r="Q1594" s="28">
        <v>0</v>
      </c>
      <c r="R1594" s="28">
        <v>79.649337549999998</v>
      </c>
      <c r="S1594" s="28">
        <v>46.633893960000002</v>
      </c>
      <c r="T1594" s="28">
        <v>0.16300000000000001</v>
      </c>
      <c r="U1594" s="28">
        <v>0</v>
      </c>
      <c r="V1594" s="28">
        <v>0</v>
      </c>
      <c r="W1594" s="28">
        <v>0</v>
      </c>
      <c r="X1594" s="28">
        <v>4.1996207500000002</v>
      </c>
      <c r="Y1594" s="28">
        <v>22.85457242</v>
      </c>
      <c r="Z1594" s="28">
        <v>0</v>
      </c>
      <c r="AA1594" s="28">
        <v>73.851087129999996</v>
      </c>
      <c r="AB1594" s="28">
        <v>5.7982504199999996</v>
      </c>
      <c r="AC1594" s="28">
        <v>0</v>
      </c>
      <c r="AD1594" s="28">
        <v>0</v>
      </c>
      <c r="AE1594" s="28">
        <v>0</v>
      </c>
      <c r="AF1594" s="28">
        <v>0</v>
      </c>
      <c r="AG1594" s="28">
        <v>0</v>
      </c>
      <c r="AH1594" s="28">
        <v>0</v>
      </c>
      <c r="AI1594" s="28">
        <v>0</v>
      </c>
      <c r="AJ1594" s="28">
        <v>0</v>
      </c>
      <c r="AK1594" s="28">
        <v>0</v>
      </c>
      <c r="AL1594" s="28">
        <v>0.96</v>
      </c>
      <c r="AM1594" s="28">
        <v>0.96</v>
      </c>
      <c r="AN1594" s="28">
        <v>0</v>
      </c>
      <c r="AO1594" s="28">
        <v>0</v>
      </c>
      <c r="AP1594" s="28">
        <v>4.4801483900000001</v>
      </c>
      <c r="AQ1594" s="28">
        <v>4.4801483900000001</v>
      </c>
      <c r="AR1594" s="28">
        <v>0</v>
      </c>
      <c r="AS1594" s="28">
        <v>0</v>
      </c>
      <c r="AT1594" s="28">
        <v>5.4401483900000001</v>
      </c>
      <c r="AU1594" s="28">
        <v>0.35810202999999996</v>
      </c>
      <c r="AV1594" s="28">
        <v>0.36778204000000003</v>
      </c>
      <c r="AW1594" s="28">
        <v>0.72588406999999999</v>
      </c>
      <c r="AX1594" s="28">
        <v>0</v>
      </c>
      <c r="AY1594" s="28">
        <v>0</v>
      </c>
      <c r="AZ1594" s="28">
        <v>0.72588406999999999</v>
      </c>
    </row>
    <row r="1595" spans="2:52" x14ac:dyDescent="0.25">
      <c r="B1595" s="15" t="s">
        <v>1277</v>
      </c>
      <c r="C1595" s="28">
        <v>8.9700000000000002E-2</v>
      </c>
      <c r="D1595" s="28">
        <v>3.0450000000000001E-2</v>
      </c>
      <c r="E1595" s="28">
        <v>0</v>
      </c>
      <c r="F1595" s="28">
        <v>1.0999999999999999E-2</v>
      </c>
      <c r="G1595" s="28">
        <v>1.9449999999999999E-2</v>
      </c>
      <c r="H1595" s="28">
        <v>5.9249999999999997E-2</v>
      </c>
      <c r="I1595" s="28">
        <v>1.6449999999999999E-2</v>
      </c>
      <c r="J1595" s="28">
        <v>2.8E-3</v>
      </c>
      <c r="K1595" s="28">
        <v>0.04</v>
      </c>
      <c r="L1595" s="28">
        <v>0</v>
      </c>
      <c r="M1595" s="28">
        <v>1.865</v>
      </c>
      <c r="N1595" s="28">
        <v>0</v>
      </c>
      <c r="O1595" s="28">
        <v>0.86499999999999999</v>
      </c>
      <c r="P1595" s="28">
        <v>0</v>
      </c>
      <c r="Q1595" s="28">
        <v>1</v>
      </c>
      <c r="R1595" s="28">
        <v>1.9547000000000001</v>
      </c>
      <c r="S1595" s="28">
        <v>1.57575</v>
      </c>
      <c r="T1595" s="28">
        <v>0</v>
      </c>
      <c r="U1595" s="28">
        <v>0</v>
      </c>
      <c r="V1595" s="28">
        <v>0</v>
      </c>
      <c r="W1595" s="28">
        <v>0</v>
      </c>
      <c r="X1595" s="28">
        <v>0</v>
      </c>
      <c r="Y1595" s="28">
        <v>0.26700000000000002</v>
      </c>
      <c r="Z1595" s="28">
        <v>0</v>
      </c>
      <c r="AA1595" s="28">
        <v>1.8427500000000001</v>
      </c>
      <c r="AB1595" s="28">
        <v>0.11194999999999999</v>
      </c>
      <c r="AC1595" s="28">
        <v>0</v>
      </c>
      <c r="AD1595" s="28">
        <v>0</v>
      </c>
      <c r="AE1595" s="28">
        <v>0</v>
      </c>
      <c r="AF1595" s="28">
        <v>0</v>
      </c>
      <c r="AG1595" s="28">
        <v>0</v>
      </c>
      <c r="AH1595" s="28">
        <v>0</v>
      </c>
      <c r="AI1595" s="28">
        <v>0</v>
      </c>
      <c r="AJ1595" s="28">
        <v>0</v>
      </c>
      <c r="AK1595" s="28">
        <v>0</v>
      </c>
      <c r="AL1595" s="28">
        <v>0.1</v>
      </c>
      <c r="AM1595" s="28">
        <v>0.1</v>
      </c>
      <c r="AN1595" s="28">
        <v>0</v>
      </c>
      <c r="AO1595" s="28">
        <v>0</v>
      </c>
      <c r="AP1595" s="28">
        <v>0</v>
      </c>
      <c r="AQ1595" s="28">
        <v>0</v>
      </c>
      <c r="AR1595" s="28">
        <v>0</v>
      </c>
      <c r="AS1595" s="28">
        <v>0</v>
      </c>
      <c r="AT1595" s="28">
        <v>0.1</v>
      </c>
      <c r="AU1595" s="28">
        <v>1.1950000000000001E-2</v>
      </c>
      <c r="AV1595" s="28">
        <v>0</v>
      </c>
      <c r="AW1595" s="28">
        <v>1.1950000000000001E-2</v>
      </c>
      <c r="AX1595" s="28">
        <v>0</v>
      </c>
      <c r="AY1595" s="28">
        <v>0</v>
      </c>
      <c r="AZ1595" s="28">
        <v>1.1950000000000001E-2</v>
      </c>
    </row>
    <row r="1596" spans="2:52" x14ac:dyDescent="0.25">
      <c r="B1596" s="15" t="s">
        <v>1267</v>
      </c>
      <c r="C1596" s="28">
        <v>0.30124263000000001</v>
      </c>
      <c r="D1596" s="28">
        <v>0.21129871999999997</v>
      </c>
      <c r="E1596" s="28">
        <v>0.12225003999999999</v>
      </c>
      <c r="F1596" s="28">
        <v>6.3001000000000001E-2</v>
      </c>
      <c r="G1596" s="28">
        <v>2.604768E-2</v>
      </c>
      <c r="H1596" s="28">
        <v>8.9943910000000002E-2</v>
      </c>
      <c r="I1596" s="28">
        <v>5.6959999999999997E-2</v>
      </c>
      <c r="J1596" s="28">
        <v>3.134E-2</v>
      </c>
      <c r="K1596" s="28">
        <v>0</v>
      </c>
      <c r="L1596" s="28">
        <v>1.6439100000000002E-3</v>
      </c>
      <c r="M1596" s="28">
        <v>48.41890291</v>
      </c>
      <c r="N1596" s="28">
        <v>45.973274000000004</v>
      </c>
      <c r="O1596" s="28">
        <v>2.4456289099999999</v>
      </c>
      <c r="P1596" s="28">
        <v>0</v>
      </c>
      <c r="Q1596" s="28">
        <v>0</v>
      </c>
      <c r="R1596" s="28">
        <v>48.720145539999997</v>
      </c>
      <c r="S1596" s="28">
        <v>37.459810060000002</v>
      </c>
      <c r="T1596" s="28">
        <v>0</v>
      </c>
      <c r="U1596" s="28">
        <v>0</v>
      </c>
      <c r="V1596" s="28">
        <v>0</v>
      </c>
      <c r="W1596" s="28">
        <v>0</v>
      </c>
      <c r="X1596" s="28">
        <v>6.2328232100000003</v>
      </c>
      <c r="Y1596" s="28">
        <v>3.8554038300000002</v>
      </c>
      <c r="Z1596" s="28">
        <v>0</v>
      </c>
      <c r="AA1596" s="28">
        <v>47.548037100000002</v>
      </c>
      <c r="AB1596" s="28">
        <v>1.1721084399999999</v>
      </c>
      <c r="AC1596" s="28">
        <v>0</v>
      </c>
      <c r="AD1596" s="28">
        <v>0</v>
      </c>
      <c r="AE1596" s="28">
        <v>0</v>
      </c>
      <c r="AF1596" s="28">
        <v>0</v>
      </c>
      <c r="AG1596" s="28">
        <v>0</v>
      </c>
      <c r="AH1596" s="28">
        <v>0</v>
      </c>
      <c r="AI1596" s="28">
        <v>0</v>
      </c>
      <c r="AJ1596" s="28">
        <v>0</v>
      </c>
      <c r="AK1596" s="28">
        <v>0</v>
      </c>
      <c r="AL1596" s="28">
        <v>0.32656000000000002</v>
      </c>
      <c r="AM1596" s="28">
        <v>0.32656000000000002</v>
      </c>
      <c r="AN1596" s="28">
        <v>0</v>
      </c>
      <c r="AO1596" s="28">
        <v>0</v>
      </c>
      <c r="AP1596" s="28">
        <v>0</v>
      </c>
      <c r="AQ1596" s="28">
        <v>0</v>
      </c>
      <c r="AR1596" s="28">
        <v>0</v>
      </c>
      <c r="AS1596" s="28">
        <v>0</v>
      </c>
      <c r="AT1596" s="28">
        <v>0.32656000000000002</v>
      </c>
      <c r="AU1596" s="28">
        <v>0.84554843999999996</v>
      </c>
      <c r="AV1596" s="28">
        <v>7.4170139999999996E-2</v>
      </c>
      <c r="AW1596" s="28">
        <v>0.91971857999999995</v>
      </c>
      <c r="AX1596" s="28">
        <v>0</v>
      </c>
      <c r="AY1596" s="28">
        <v>0</v>
      </c>
      <c r="AZ1596" s="28">
        <v>0.91971857999999995</v>
      </c>
    </row>
    <row r="1597" spans="2:52" x14ac:dyDescent="0.25">
      <c r="B1597" s="15" t="s">
        <v>1268</v>
      </c>
      <c r="C1597" s="28">
        <v>0.15539879999999998</v>
      </c>
      <c r="D1597" s="28">
        <v>9.37838E-2</v>
      </c>
      <c r="E1597" s="28">
        <v>3.1668799999999997E-2</v>
      </c>
      <c r="F1597" s="28">
        <v>0</v>
      </c>
      <c r="G1597" s="28">
        <v>6.2114999999999997E-2</v>
      </c>
      <c r="H1597" s="28">
        <v>6.1615000000000003E-2</v>
      </c>
      <c r="I1597" s="28">
        <v>3.7500000000000001E-4</v>
      </c>
      <c r="J1597" s="28">
        <v>6.1240000000000003E-2</v>
      </c>
      <c r="K1597" s="28">
        <v>0</v>
      </c>
      <c r="L1597" s="28">
        <v>0</v>
      </c>
      <c r="M1597" s="28">
        <v>41.164211000000002</v>
      </c>
      <c r="N1597" s="28">
        <v>41.164211000000002</v>
      </c>
      <c r="O1597" s="28">
        <v>0</v>
      </c>
      <c r="P1597" s="28">
        <v>0</v>
      </c>
      <c r="Q1597" s="28">
        <v>0</v>
      </c>
      <c r="R1597" s="28">
        <v>41.319609799999995</v>
      </c>
      <c r="S1597" s="28">
        <v>31.83498088</v>
      </c>
      <c r="T1597" s="28">
        <v>0</v>
      </c>
      <c r="U1597" s="28">
        <v>0</v>
      </c>
      <c r="V1597" s="28">
        <v>0</v>
      </c>
      <c r="W1597" s="28">
        <v>0</v>
      </c>
      <c r="X1597" s="28">
        <v>0.55830274999999996</v>
      </c>
      <c r="Y1597" s="28">
        <v>8.2615305199999991</v>
      </c>
      <c r="Z1597" s="28">
        <v>0</v>
      </c>
      <c r="AA1597" s="28">
        <v>40.65481415</v>
      </c>
      <c r="AB1597" s="28">
        <v>0.66479565000000007</v>
      </c>
      <c r="AC1597" s="28">
        <v>0</v>
      </c>
      <c r="AD1597" s="28">
        <v>0</v>
      </c>
      <c r="AE1597" s="28">
        <v>0</v>
      </c>
      <c r="AF1597" s="28">
        <v>0</v>
      </c>
      <c r="AG1597" s="28">
        <v>0</v>
      </c>
      <c r="AH1597" s="28">
        <v>0</v>
      </c>
      <c r="AI1597" s="28">
        <v>0</v>
      </c>
      <c r="AJ1597" s="28">
        <v>0</v>
      </c>
      <c r="AK1597" s="28">
        <v>0</v>
      </c>
      <c r="AL1597" s="28">
        <v>0.3</v>
      </c>
      <c r="AM1597" s="28">
        <v>0.3</v>
      </c>
      <c r="AN1597" s="28">
        <v>0</v>
      </c>
      <c r="AO1597" s="28">
        <v>0</v>
      </c>
      <c r="AP1597" s="28">
        <v>1.36444448</v>
      </c>
      <c r="AQ1597" s="28">
        <v>1.36444448</v>
      </c>
      <c r="AR1597" s="28">
        <v>0</v>
      </c>
      <c r="AS1597" s="28">
        <v>0</v>
      </c>
      <c r="AT1597" s="28">
        <v>1.66444448</v>
      </c>
      <c r="AU1597" s="28">
        <v>-0.99964882999999993</v>
      </c>
      <c r="AV1597" s="28">
        <v>2.33292682</v>
      </c>
      <c r="AW1597" s="28">
        <v>1.33327799</v>
      </c>
      <c r="AX1597" s="28">
        <v>0</v>
      </c>
      <c r="AY1597" s="28">
        <v>0</v>
      </c>
      <c r="AZ1597" s="28">
        <v>1.33327799</v>
      </c>
    </row>
    <row r="1598" spans="2:52" x14ac:dyDescent="0.25">
      <c r="B1598" s="15" t="s">
        <v>1260</v>
      </c>
      <c r="C1598" s="28">
        <v>1.23363862</v>
      </c>
      <c r="D1598" s="28">
        <v>0.43936794000000001</v>
      </c>
      <c r="E1598" s="28">
        <v>0.38201993000000001</v>
      </c>
      <c r="F1598" s="28">
        <v>0</v>
      </c>
      <c r="G1598" s="28">
        <v>5.7348010000000005E-2</v>
      </c>
      <c r="H1598" s="28">
        <v>0.79427068000000001</v>
      </c>
      <c r="I1598" s="28">
        <v>0.32072126000000001</v>
      </c>
      <c r="J1598" s="28">
        <v>0.13403691000000001</v>
      </c>
      <c r="K1598" s="28">
        <v>0.29694669000000001</v>
      </c>
      <c r="L1598" s="28">
        <v>4.2565819999999997E-2</v>
      </c>
      <c r="M1598" s="28">
        <v>62.081631999999999</v>
      </c>
      <c r="N1598" s="28">
        <v>62.081631999999999</v>
      </c>
      <c r="O1598" s="28">
        <v>0</v>
      </c>
      <c r="P1598" s="28">
        <v>0</v>
      </c>
      <c r="Q1598" s="28">
        <v>0</v>
      </c>
      <c r="R1598" s="28">
        <v>63.31527062</v>
      </c>
      <c r="S1598" s="28">
        <v>34.950758110000002</v>
      </c>
      <c r="T1598" s="28">
        <v>0</v>
      </c>
      <c r="U1598" s="28">
        <v>0</v>
      </c>
      <c r="V1598" s="28">
        <v>0</v>
      </c>
      <c r="W1598" s="28">
        <v>0</v>
      </c>
      <c r="X1598" s="28">
        <v>0</v>
      </c>
      <c r="Y1598" s="28">
        <v>2.0987844399999998</v>
      </c>
      <c r="Z1598" s="28">
        <v>0</v>
      </c>
      <c r="AA1598" s="28">
        <v>37.049542549999998</v>
      </c>
      <c r="AB1598" s="28">
        <v>26.265728070000002</v>
      </c>
      <c r="AC1598" s="28">
        <v>0</v>
      </c>
      <c r="AD1598" s="28">
        <v>0</v>
      </c>
      <c r="AE1598" s="28">
        <v>0</v>
      </c>
      <c r="AF1598" s="28">
        <v>0</v>
      </c>
      <c r="AG1598" s="28">
        <v>0</v>
      </c>
      <c r="AH1598" s="28">
        <v>0</v>
      </c>
      <c r="AI1598" s="28">
        <v>0</v>
      </c>
      <c r="AJ1598" s="28">
        <v>0</v>
      </c>
      <c r="AK1598" s="28">
        <v>0</v>
      </c>
      <c r="AL1598" s="28">
        <v>3.48907013</v>
      </c>
      <c r="AM1598" s="28">
        <v>3.48907013</v>
      </c>
      <c r="AN1598" s="28">
        <v>0</v>
      </c>
      <c r="AO1598" s="28">
        <v>0</v>
      </c>
      <c r="AP1598" s="28">
        <v>0</v>
      </c>
      <c r="AQ1598" s="28">
        <v>0</v>
      </c>
      <c r="AR1598" s="28">
        <v>0</v>
      </c>
      <c r="AS1598" s="28">
        <v>0</v>
      </c>
      <c r="AT1598" s="28">
        <v>3.48907013</v>
      </c>
      <c r="AU1598" s="28">
        <v>22.77665794</v>
      </c>
      <c r="AV1598" s="28">
        <v>0.48315856000000001</v>
      </c>
      <c r="AW1598" s="28">
        <v>23.259816499999999</v>
      </c>
      <c r="AX1598" s="28">
        <v>0</v>
      </c>
      <c r="AY1598" s="28">
        <v>0</v>
      </c>
      <c r="AZ1598" s="28">
        <v>23.259816499999999</v>
      </c>
    </row>
    <row r="1599" spans="2:52" x14ac:dyDescent="0.25">
      <c r="B1599" s="15" t="s">
        <v>1266</v>
      </c>
      <c r="C1599" s="28">
        <v>0.25639817999999998</v>
      </c>
      <c r="D1599" s="28">
        <v>5.5418179999999997E-2</v>
      </c>
      <c r="E1599" s="28">
        <v>3.0112179999999999E-2</v>
      </c>
      <c r="F1599" s="28">
        <v>0</v>
      </c>
      <c r="G1599" s="28">
        <v>2.5305999999999999E-2</v>
      </c>
      <c r="H1599" s="28">
        <v>0.20097999999999999</v>
      </c>
      <c r="I1599" s="28">
        <v>1.745E-2</v>
      </c>
      <c r="J1599" s="28">
        <v>0.18353</v>
      </c>
      <c r="K1599" s="28">
        <v>0</v>
      </c>
      <c r="L1599" s="28">
        <v>0</v>
      </c>
      <c r="M1599" s="28">
        <v>47.405611</v>
      </c>
      <c r="N1599" s="28">
        <v>46.809227999999997</v>
      </c>
      <c r="O1599" s="28">
        <v>0.596383</v>
      </c>
      <c r="P1599" s="28">
        <v>0</v>
      </c>
      <c r="Q1599" s="28">
        <v>0</v>
      </c>
      <c r="R1599" s="28">
        <v>47.662009179999998</v>
      </c>
      <c r="S1599" s="28">
        <v>34.568010999999998</v>
      </c>
      <c r="T1599" s="28">
        <v>0</v>
      </c>
      <c r="U1599" s="28">
        <v>0</v>
      </c>
      <c r="V1599" s="28">
        <v>0</v>
      </c>
      <c r="W1599" s="28">
        <v>0</v>
      </c>
      <c r="X1599" s="28">
        <v>0</v>
      </c>
      <c r="Y1599" s="28">
        <v>9.9398701999999997</v>
      </c>
      <c r="Z1599" s="28">
        <v>0</v>
      </c>
      <c r="AA1599" s="28">
        <v>44.5078812</v>
      </c>
      <c r="AB1599" s="28">
        <v>3.1541279800000006</v>
      </c>
      <c r="AC1599" s="28">
        <v>0</v>
      </c>
      <c r="AD1599" s="28">
        <v>0</v>
      </c>
      <c r="AE1599" s="28">
        <v>0</v>
      </c>
      <c r="AF1599" s="28">
        <v>0</v>
      </c>
      <c r="AG1599" s="28">
        <v>0</v>
      </c>
      <c r="AH1599" s="28">
        <v>0</v>
      </c>
      <c r="AI1599" s="28">
        <v>0</v>
      </c>
      <c r="AJ1599" s="28">
        <v>0</v>
      </c>
      <c r="AK1599" s="28">
        <v>0</v>
      </c>
      <c r="AL1599" s="28">
        <v>0.61499999999999999</v>
      </c>
      <c r="AM1599" s="28">
        <v>0.61499999999999999</v>
      </c>
      <c r="AN1599" s="28">
        <v>0</v>
      </c>
      <c r="AO1599" s="28">
        <v>0</v>
      </c>
      <c r="AP1599" s="28">
        <v>2.5023989900000001</v>
      </c>
      <c r="AQ1599" s="28">
        <v>2.5023989900000001</v>
      </c>
      <c r="AR1599" s="28">
        <v>0</v>
      </c>
      <c r="AS1599" s="28">
        <v>0</v>
      </c>
      <c r="AT1599" s="28">
        <v>3.1173989900000003</v>
      </c>
      <c r="AU1599" s="28">
        <v>3.6728990000000003E-2</v>
      </c>
      <c r="AV1599" s="28">
        <v>6.6501190000000002E-2</v>
      </c>
      <c r="AW1599" s="28">
        <v>0.10323018</v>
      </c>
      <c r="AX1599" s="28">
        <v>0</v>
      </c>
      <c r="AY1599" s="28">
        <v>0</v>
      </c>
      <c r="AZ1599" s="28">
        <v>0.10323018</v>
      </c>
    </row>
    <row r="1600" spans="2:52" x14ac:dyDescent="0.25">
      <c r="B1600" s="15" t="s">
        <v>1255</v>
      </c>
      <c r="C1600" s="28">
        <v>0.26933742999999999</v>
      </c>
      <c r="D1600" s="28">
        <v>0.26933742999999999</v>
      </c>
      <c r="E1600" s="28">
        <v>0.26205601000000001</v>
      </c>
      <c r="F1600" s="28">
        <v>0</v>
      </c>
      <c r="G1600" s="28">
        <v>7.2814200000000003E-3</v>
      </c>
      <c r="H1600" s="28">
        <v>0</v>
      </c>
      <c r="I1600" s="28">
        <v>0</v>
      </c>
      <c r="J1600" s="28">
        <v>0</v>
      </c>
      <c r="K1600" s="28">
        <v>0</v>
      </c>
      <c r="L1600" s="28">
        <v>0</v>
      </c>
      <c r="M1600" s="28">
        <v>46.890343000000001</v>
      </c>
      <c r="N1600" s="28">
        <v>46.890343000000001</v>
      </c>
      <c r="O1600" s="28">
        <v>0</v>
      </c>
      <c r="P1600" s="28">
        <v>0</v>
      </c>
      <c r="Q1600" s="28">
        <v>0</v>
      </c>
      <c r="R1600" s="28">
        <v>47.159680430000002</v>
      </c>
      <c r="S1600" s="28">
        <v>37.3817053</v>
      </c>
      <c r="T1600" s="28">
        <v>0</v>
      </c>
      <c r="U1600" s="28">
        <v>0.95616000000000001</v>
      </c>
      <c r="V1600" s="28">
        <v>0</v>
      </c>
      <c r="W1600" s="28">
        <v>0</v>
      </c>
      <c r="X1600" s="28">
        <v>1.6677999999999999</v>
      </c>
      <c r="Y1600" s="28">
        <v>6.87437889</v>
      </c>
      <c r="Z1600" s="28">
        <v>0</v>
      </c>
      <c r="AA1600" s="28">
        <v>46.88004419</v>
      </c>
      <c r="AB1600" s="28">
        <v>0.27963623999999998</v>
      </c>
      <c r="AC1600" s="28">
        <v>0</v>
      </c>
      <c r="AD1600" s="28">
        <v>0</v>
      </c>
      <c r="AE1600" s="28">
        <v>0</v>
      </c>
      <c r="AF1600" s="28">
        <v>0</v>
      </c>
      <c r="AG1600" s="28">
        <v>0</v>
      </c>
      <c r="AH1600" s="28">
        <v>0</v>
      </c>
      <c r="AI1600" s="28">
        <v>0</v>
      </c>
      <c r="AJ1600" s="28">
        <v>0</v>
      </c>
      <c r="AK1600" s="28">
        <v>0</v>
      </c>
      <c r="AL1600" s="28">
        <v>0.59699999999999998</v>
      </c>
      <c r="AM1600" s="28">
        <v>0.59699999999999998</v>
      </c>
      <c r="AN1600" s="28">
        <v>0</v>
      </c>
      <c r="AO1600" s="28">
        <v>0</v>
      </c>
      <c r="AP1600" s="28">
        <v>0</v>
      </c>
      <c r="AQ1600" s="28">
        <v>0</v>
      </c>
      <c r="AR1600" s="28">
        <v>0</v>
      </c>
      <c r="AS1600" s="28">
        <v>0</v>
      </c>
      <c r="AT1600" s="28">
        <v>0.59699999999999998</v>
      </c>
      <c r="AU1600" s="28">
        <v>-0.31736375999999999</v>
      </c>
      <c r="AV1600" s="28">
        <v>0.36640195000000003</v>
      </c>
      <c r="AW1600" s="28">
        <v>4.9038190000000002E-2</v>
      </c>
      <c r="AX1600" s="28">
        <v>0</v>
      </c>
      <c r="AY1600" s="28">
        <v>0</v>
      </c>
      <c r="AZ1600" s="28">
        <v>4.9038190000000002E-2</v>
      </c>
    </row>
    <row r="1601" spans="2:52" x14ac:dyDescent="0.25">
      <c r="B1601" s="15" t="s">
        <v>1261</v>
      </c>
      <c r="C1601" s="28">
        <v>3.1611680000000003E-2</v>
      </c>
      <c r="D1601" s="28">
        <v>1.8756680000000001E-2</v>
      </c>
      <c r="E1601" s="28">
        <v>9.4467999999999993E-4</v>
      </c>
      <c r="F1601" s="28">
        <v>8.3300000000000006E-3</v>
      </c>
      <c r="G1601" s="28">
        <v>9.4820000000000008E-3</v>
      </c>
      <c r="H1601" s="28">
        <v>1.2855E-2</v>
      </c>
      <c r="I1601" s="28">
        <v>1.4E-3</v>
      </c>
      <c r="J1601" s="28">
        <v>8.2500000000000004E-3</v>
      </c>
      <c r="K1601" s="28">
        <v>0</v>
      </c>
      <c r="L1601" s="28">
        <v>3.2049999999999999E-3</v>
      </c>
      <c r="M1601" s="28">
        <v>49.877945789999998</v>
      </c>
      <c r="N1601" s="28">
        <v>49.490499</v>
      </c>
      <c r="O1601" s="28">
        <v>0.38744678999999999</v>
      </c>
      <c r="P1601" s="28">
        <v>0</v>
      </c>
      <c r="Q1601" s="28">
        <v>0</v>
      </c>
      <c r="R1601" s="28">
        <v>49.909557469999996</v>
      </c>
      <c r="S1601" s="28">
        <v>26.414428040000001</v>
      </c>
      <c r="T1601" s="28">
        <v>0</v>
      </c>
      <c r="U1601" s="28">
        <v>0</v>
      </c>
      <c r="V1601" s="28">
        <v>0</v>
      </c>
      <c r="W1601" s="28">
        <v>0</v>
      </c>
      <c r="X1601" s="28">
        <v>3.5346787100000001</v>
      </c>
      <c r="Y1601" s="28">
        <v>17.480224440000001</v>
      </c>
      <c r="Z1601" s="28">
        <v>0</v>
      </c>
      <c r="AA1601" s="28">
        <v>47.429331189999999</v>
      </c>
      <c r="AB1601" s="28">
        <v>2.4802262799999997</v>
      </c>
      <c r="AC1601" s="28">
        <v>0</v>
      </c>
      <c r="AD1601" s="28">
        <v>0</v>
      </c>
      <c r="AE1601" s="28">
        <v>0</v>
      </c>
      <c r="AF1601" s="28">
        <v>0</v>
      </c>
      <c r="AG1601" s="28">
        <v>0</v>
      </c>
      <c r="AH1601" s="28">
        <v>0</v>
      </c>
      <c r="AI1601" s="28">
        <v>0</v>
      </c>
      <c r="AJ1601" s="28">
        <v>0</v>
      </c>
      <c r="AK1601" s="28">
        <v>0</v>
      </c>
      <c r="AL1601" s="28">
        <v>0</v>
      </c>
      <c r="AM1601" s="28">
        <v>0</v>
      </c>
      <c r="AN1601" s="28">
        <v>0</v>
      </c>
      <c r="AO1601" s="28">
        <v>0</v>
      </c>
      <c r="AP1601" s="28">
        <v>2.888845E-2</v>
      </c>
      <c r="AQ1601" s="28">
        <v>2.888845E-2</v>
      </c>
      <c r="AR1601" s="28">
        <v>0</v>
      </c>
      <c r="AS1601" s="28">
        <v>0</v>
      </c>
      <c r="AT1601" s="28">
        <v>2.888845E-2</v>
      </c>
      <c r="AU1601" s="28">
        <v>2.4513378299999999</v>
      </c>
      <c r="AV1601" s="28">
        <v>0.50500330000000004</v>
      </c>
      <c r="AW1601" s="28">
        <v>2.9563411299999998</v>
      </c>
      <c r="AX1601" s="28">
        <v>0</v>
      </c>
      <c r="AY1601" s="28">
        <v>0</v>
      </c>
      <c r="AZ1601" s="28">
        <v>2.9563411299999998</v>
      </c>
    </row>
    <row r="1602" spans="2:52" x14ac:dyDescent="0.25">
      <c r="B1602" s="15" t="s">
        <v>1273</v>
      </c>
      <c r="C1602" s="28">
        <v>1.4403081200000001</v>
      </c>
      <c r="D1602" s="28">
        <v>0.46960812000000002</v>
      </c>
      <c r="E1602" s="28">
        <v>5.7081199999999997E-3</v>
      </c>
      <c r="F1602" s="28">
        <v>0.44130000000000003</v>
      </c>
      <c r="G1602" s="28">
        <v>2.2599999999999999E-2</v>
      </c>
      <c r="H1602" s="28">
        <v>0.97070000000000001</v>
      </c>
      <c r="I1602" s="28">
        <v>0.21759999999999999</v>
      </c>
      <c r="J1602" s="28">
        <v>0</v>
      </c>
      <c r="K1602" s="28">
        <v>0.75309999999999999</v>
      </c>
      <c r="L1602" s="28">
        <v>0</v>
      </c>
      <c r="M1602" s="28">
        <v>1.5</v>
      </c>
      <c r="N1602" s="28">
        <v>0</v>
      </c>
      <c r="O1602" s="28">
        <v>0</v>
      </c>
      <c r="P1602" s="28">
        <v>0</v>
      </c>
      <c r="Q1602" s="28">
        <v>1.5</v>
      </c>
      <c r="R1602" s="28">
        <v>2.9403081200000001</v>
      </c>
      <c r="S1602" s="28">
        <v>2.6597556400000002</v>
      </c>
      <c r="T1602" s="28">
        <v>0</v>
      </c>
      <c r="U1602" s="28">
        <v>0</v>
      </c>
      <c r="V1602" s="28">
        <v>0</v>
      </c>
      <c r="W1602" s="28">
        <v>0</v>
      </c>
      <c r="X1602" s="28">
        <v>0</v>
      </c>
      <c r="Y1602" s="28">
        <v>0.112</v>
      </c>
      <c r="Z1602" s="28">
        <v>0</v>
      </c>
      <c r="AA1602" s="28">
        <v>2.7717556400000003</v>
      </c>
      <c r="AB1602" s="28">
        <v>0.16855247999999998</v>
      </c>
      <c r="AC1602" s="28">
        <v>0</v>
      </c>
      <c r="AD1602" s="28">
        <v>0</v>
      </c>
      <c r="AE1602" s="28">
        <v>0</v>
      </c>
      <c r="AF1602" s="28">
        <v>0</v>
      </c>
      <c r="AG1602" s="28">
        <v>0</v>
      </c>
      <c r="AH1602" s="28">
        <v>0</v>
      </c>
      <c r="AI1602" s="28">
        <v>0</v>
      </c>
      <c r="AJ1602" s="28">
        <v>0</v>
      </c>
      <c r="AK1602" s="28">
        <v>0</v>
      </c>
      <c r="AL1602" s="28">
        <v>0</v>
      </c>
      <c r="AM1602" s="28">
        <v>0</v>
      </c>
      <c r="AN1602" s="28">
        <v>0</v>
      </c>
      <c r="AO1602" s="28">
        <v>0</v>
      </c>
      <c r="AP1602" s="28">
        <v>0</v>
      </c>
      <c r="AQ1602" s="28">
        <v>0</v>
      </c>
      <c r="AR1602" s="28">
        <v>0</v>
      </c>
      <c r="AS1602" s="28">
        <v>0</v>
      </c>
      <c r="AT1602" s="28">
        <v>0</v>
      </c>
      <c r="AU1602" s="28">
        <v>0.16855247999999998</v>
      </c>
      <c r="AV1602" s="28">
        <v>4.0335199999999995E-2</v>
      </c>
      <c r="AW1602" s="28">
        <v>0.20888767999999999</v>
      </c>
      <c r="AX1602" s="28">
        <v>0</v>
      </c>
      <c r="AY1602" s="28">
        <v>0</v>
      </c>
      <c r="AZ1602" s="28">
        <v>0.20888767999999999</v>
      </c>
    </row>
    <row r="1603" spans="2:52" x14ac:dyDescent="0.25">
      <c r="B1603" s="15" t="s">
        <v>1251</v>
      </c>
      <c r="C1603" s="28">
        <v>0.53147089999999986</v>
      </c>
      <c r="D1603" s="28">
        <v>5.2282559999999999E-2</v>
      </c>
      <c r="E1603" s="28">
        <v>3.3345559999999996E-2</v>
      </c>
      <c r="F1603" s="28">
        <v>0</v>
      </c>
      <c r="G1603" s="28">
        <v>1.8936999999999999E-2</v>
      </c>
      <c r="H1603" s="28">
        <v>0.47918833999999999</v>
      </c>
      <c r="I1603" s="28">
        <v>4.4984999999999997E-2</v>
      </c>
      <c r="J1603" s="28">
        <v>0.14374999999999999</v>
      </c>
      <c r="K1603" s="28">
        <v>7.6453380000000001E-2</v>
      </c>
      <c r="L1603" s="28">
        <v>0.21399995999999999</v>
      </c>
      <c r="M1603" s="28">
        <v>59.686216200000004</v>
      </c>
      <c r="N1603" s="28">
        <v>59.686216200000004</v>
      </c>
      <c r="O1603" s="28">
        <v>0</v>
      </c>
      <c r="P1603" s="28">
        <v>0</v>
      </c>
      <c r="Q1603" s="28">
        <v>0</v>
      </c>
      <c r="R1603" s="28">
        <v>60.217687099999999</v>
      </c>
      <c r="S1603" s="28">
        <v>43.477533219999998</v>
      </c>
      <c r="T1603" s="28">
        <v>0</v>
      </c>
      <c r="U1603" s="28">
        <v>0</v>
      </c>
      <c r="V1603" s="28">
        <v>0</v>
      </c>
      <c r="W1603" s="28">
        <v>0</v>
      </c>
      <c r="X1603" s="28">
        <v>3.1347040000000002</v>
      </c>
      <c r="Y1603" s="28">
        <v>13.012069199999999</v>
      </c>
      <c r="Z1603" s="28">
        <v>0</v>
      </c>
      <c r="AA1603" s="28">
        <v>59.624306420000003</v>
      </c>
      <c r="AB1603" s="28">
        <v>0.5933806800000001</v>
      </c>
      <c r="AC1603" s="28">
        <v>0</v>
      </c>
      <c r="AD1603" s="28">
        <v>0</v>
      </c>
      <c r="AE1603" s="28">
        <v>0</v>
      </c>
      <c r="AF1603" s="28">
        <v>0</v>
      </c>
      <c r="AG1603" s="28">
        <v>0</v>
      </c>
      <c r="AH1603" s="28">
        <v>0</v>
      </c>
      <c r="AI1603" s="28">
        <v>0</v>
      </c>
      <c r="AJ1603" s="28">
        <v>0</v>
      </c>
      <c r="AK1603" s="28">
        <v>0</v>
      </c>
      <c r="AL1603" s="28">
        <v>0</v>
      </c>
      <c r="AM1603" s="28">
        <v>0</v>
      </c>
      <c r="AN1603" s="28">
        <v>0</v>
      </c>
      <c r="AO1603" s="28">
        <v>0</v>
      </c>
      <c r="AP1603" s="28">
        <v>0</v>
      </c>
      <c r="AQ1603" s="28">
        <v>0</v>
      </c>
      <c r="AR1603" s="28">
        <v>0</v>
      </c>
      <c r="AS1603" s="28">
        <v>0</v>
      </c>
      <c r="AT1603" s="28">
        <v>0</v>
      </c>
      <c r="AU1603" s="28">
        <v>0.5933806800000001</v>
      </c>
      <c r="AV1603" s="28">
        <v>0.19242948999999998</v>
      </c>
      <c r="AW1603" s="28">
        <v>0.78581017000000009</v>
      </c>
      <c r="AX1603" s="28">
        <v>0</v>
      </c>
      <c r="AY1603" s="28">
        <v>0</v>
      </c>
      <c r="AZ1603" s="28">
        <v>0.78581017000000009</v>
      </c>
    </row>
    <row r="1604" spans="2:52" x14ac:dyDescent="0.25">
      <c r="B1604" s="15" t="s">
        <v>1275</v>
      </c>
      <c r="C1604" s="28">
        <v>7.8267869999999989E-2</v>
      </c>
      <c r="D1604" s="28">
        <v>3.3198660000000005E-2</v>
      </c>
      <c r="E1604" s="28">
        <v>1.1662830000000001E-2</v>
      </c>
      <c r="F1604" s="28">
        <v>9.8458299999999999E-3</v>
      </c>
      <c r="G1604" s="28">
        <v>1.1690000000000001E-2</v>
      </c>
      <c r="H1604" s="28">
        <v>4.5069209999999998E-2</v>
      </c>
      <c r="I1604" s="28">
        <v>2.1749999999999999E-3</v>
      </c>
      <c r="J1604" s="28">
        <v>4.2894210000000002E-2</v>
      </c>
      <c r="K1604" s="28">
        <v>0</v>
      </c>
      <c r="L1604" s="28">
        <v>0</v>
      </c>
      <c r="M1604" s="28">
        <v>3.0368556299999998</v>
      </c>
      <c r="N1604" s="28">
        <v>0</v>
      </c>
      <c r="O1604" s="28">
        <v>2.0018664400000001</v>
      </c>
      <c r="P1604" s="28">
        <v>3.4989190000000003E-2</v>
      </c>
      <c r="Q1604" s="28">
        <v>1</v>
      </c>
      <c r="R1604" s="28">
        <v>3.1151235000000002</v>
      </c>
      <c r="S1604" s="28">
        <v>1.25880557</v>
      </c>
      <c r="T1604" s="28">
        <v>0</v>
      </c>
      <c r="U1604" s="28">
        <v>0</v>
      </c>
      <c r="V1604" s="28">
        <v>0</v>
      </c>
      <c r="W1604" s="28">
        <v>0</v>
      </c>
      <c r="X1604" s="28">
        <v>0.75430200000000003</v>
      </c>
      <c r="Y1604" s="28">
        <v>1.0915060000000001</v>
      </c>
      <c r="Z1604" s="28">
        <v>0</v>
      </c>
      <c r="AA1604" s="28">
        <v>3.1046135700000002</v>
      </c>
      <c r="AB1604" s="28">
        <v>1.0509930000000001E-2</v>
      </c>
      <c r="AC1604" s="28">
        <v>0</v>
      </c>
      <c r="AD1604" s="28">
        <v>0</v>
      </c>
      <c r="AE1604" s="28">
        <v>0</v>
      </c>
      <c r="AF1604" s="28">
        <v>0</v>
      </c>
      <c r="AG1604" s="28">
        <v>0</v>
      </c>
      <c r="AH1604" s="28">
        <v>0</v>
      </c>
      <c r="AI1604" s="28">
        <v>0</v>
      </c>
      <c r="AJ1604" s="28">
        <v>0</v>
      </c>
      <c r="AK1604" s="28">
        <v>0</v>
      </c>
      <c r="AL1604" s="28">
        <v>0</v>
      </c>
      <c r="AM1604" s="28">
        <v>0</v>
      </c>
      <c r="AN1604" s="28">
        <v>0</v>
      </c>
      <c r="AO1604" s="28">
        <v>0</v>
      </c>
      <c r="AP1604" s="28">
        <v>0</v>
      </c>
      <c r="AQ1604" s="28">
        <v>0</v>
      </c>
      <c r="AR1604" s="28">
        <v>0</v>
      </c>
      <c r="AS1604" s="28">
        <v>0</v>
      </c>
      <c r="AT1604" s="28">
        <v>0</v>
      </c>
      <c r="AU1604" s="28">
        <v>1.0509930000000001E-2</v>
      </c>
      <c r="AV1604" s="28">
        <v>5.4700650000000003E-2</v>
      </c>
      <c r="AW1604" s="28">
        <v>6.5210580000000004E-2</v>
      </c>
      <c r="AX1604" s="28">
        <v>0</v>
      </c>
      <c r="AY1604" s="28">
        <v>0</v>
      </c>
      <c r="AZ1604" s="28">
        <v>6.5210580000000004E-2</v>
      </c>
    </row>
    <row r="1605" spans="2:52" x14ac:dyDescent="0.25">
      <c r="B1605" s="15" t="s">
        <v>1263</v>
      </c>
      <c r="C1605" s="28">
        <v>0.57416140999999998</v>
      </c>
      <c r="D1605" s="28">
        <v>0.11708508000000002</v>
      </c>
      <c r="E1605" s="28">
        <v>5.6500460000000009E-2</v>
      </c>
      <c r="F1605" s="28">
        <v>1.1578E-2</v>
      </c>
      <c r="G1605" s="28">
        <v>4.9006620000000001E-2</v>
      </c>
      <c r="H1605" s="28">
        <v>0.45707633000000003</v>
      </c>
      <c r="I1605" s="28">
        <v>2.1170390000000001E-2</v>
      </c>
      <c r="J1605" s="28">
        <v>0.37567593999999999</v>
      </c>
      <c r="K1605" s="28">
        <v>6.0229999999999999E-2</v>
      </c>
      <c r="L1605" s="28">
        <v>0</v>
      </c>
      <c r="M1605" s="28">
        <v>54.781044469999998</v>
      </c>
      <c r="N1605" s="28">
        <v>54.541651000000002</v>
      </c>
      <c r="O1605" s="28">
        <v>0.23939347</v>
      </c>
      <c r="P1605" s="28">
        <v>0</v>
      </c>
      <c r="Q1605" s="28">
        <v>0</v>
      </c>
      <c r="R1605" s="28">
        <v>55.355205879999993</v>
      </c>
      <c r="S1605" s="28">
        <v>51.716949849999999</v>
      </c>
      <c r="T1605" s="28">
        <v>1.9699999999999999E-2</v>
      </c>
      <c r="U1605" s="28">
        <v>0</v>
      </c>
      <c r="V1605" s="28">
        <v>0</v>
      </c>
      <c r="W1605" s="28">
        <v>0</v>
      </c>
      <c r="X1605" s="28">
        <v>0</v>
      </c>
      <c r="Y1605" s="28">
        <v>2.3196855599999999</v>
      </c>
      <c r="Z1605" s="28">
        <v>0</v>
      </c>
      <c r="AA1605" s="28">
        <v>54.056335410000003</v>
      </c>
      <c r="AB1605" s="28">
        <v>1.29887047</v>
      </c>
      <c r="AC1605" s="28">
        <v>0</v>
      </c>
      <c r="AD1605" s="28">
        <v>0</v>
      </c>
      <c r="AE1605" s="28">
        <v>0</v>
      </c>
      <c r="AF1605" s="28">
        <v>0</v>
      </c>
      <c r="AG1605" s="28">
        <v>0</v>
      </c>
      <c r="AH1605" s="28">
        <v>0</v>
      </c>
      <c r="AI1605" s="28">
        <v>0</v>
      </c>
      <c r="AJ1605" s="28">
        <v>0</v>
      </c>
      <c r="AK1605" s="28">
        <v>0</v>
      </c>
      <c r="AL1605" s="28">
        <v>1.3101</v>
      </c>
      <c r="AM1605" s="28">
        <v>1.3101</v>
      </c>
      <c r="AN1605" s="28">
        <v>0</v>
      </c>
      <c r="AO1605" s="28">
        <v>0</v>
      </c>
      <c r="AP1605" s="28">
        <v>0</v>
      </c>
      <c r="AQ1605" s="28">
        <v>0</v>
      </c>
      <c r="AR1605" s="28">
        <v>0</v>
      </c>
      <c r="AS1605" s="28">
        <v>0</v>
      </c>
      <c r="AT1605" s="28">
        <v>1.3101</v>
      </c>
      <c r="AU1605" s="28">
        <v>-1.1229529999999998E-2</v>
      </c>
      <c r="AV1605" s="28">
        <v>7.2247130000000007E-2</v>
      </c>
      <c r="AW1605" s="28">
        <v>6.1017600000000005E-2</v>
      </c>
      <c r="AX1605" s="28">
        <v>0</v>
      </c>
      <c r="AY1605" s="28">
        <v>0</v>
      </c>
      <c r="AZ1605" s="28">
        <v>6.1017600000000005E-2</v>
      </c>
    </row>
    <row r="1606" spans="2:52" x14ac:dyDescent="0.25">
      <c r="B1606" s="15" t="s">
        <v>1252</v>
      </c>
      <c r="C1606" s="28">
        <v>2.0342128100000001</v>
      </c>
      <c r="D1606" s="28">
        <v>0.21282981000000001</v>
      </c>
      <c r="E1606" s="28">
        <v>7.4877079999999985E-2</v>
      </c>
      <c r="F1606" s="28">
        <v>4.0858999999999999E-2</v>
      </c>
      <c r="G1606" s="28">
        <v>9.7093729999999989E-2</v>
      </c>
      <c r="H1606" s="28">
        <v>1.821383</v>
      </c>
      <c r="I1606" s="28">
        <v>0.14945</v>
      </c>
      <c r="J1606" s="28">
        <v>1.6719329999999999</v>
      </c>
      <c r="K1606" s="28">
        <v>0</v>
      </c>
      <c r="L1606" s="28">
        <v>0</v>
      </c>
      <c r="M1606" s="28">
        <v>140.4924948</v>
      </c>
      <c r="N1606" s="28">
        <v>137.96112600000001</v>
      </c>
      <c r="O1606" s="28">
        <v>2.5313687999999996</v>
      </c>
      <c r="P1606" s="28">
        <v>0</v>
      </c>
      <c r="Q1606" s="28">
        <v>0</v>
      </c>
      <c r="R1606" s="28">
        <v>142.52670761000002</v>
      </c>
      <c r="S1606" s="28">
        <v>105.27981370000001</v>
      </c>
      <c r="T1606" s="28">
        <v>0</v>
      </c>
      <c r="U1606" s="28">
        <v>0</v>
      </c>
      <c r="V1606" s="28">
        <v>0</v>
      </c>
      <c r="W1606" s="28">
        <v>0</v>
      </c>
      <c r="X1606" s="28">
        <v>20.187669</v>
      </c>
      <c r="Y1606" s="28">
        <v>16.531476720000001</v>
      </c>
      <c r="Z1606" s="28">
        <v>0</v>
      </c>
      <c r="AA1606" s="28">
        <v>141.99895942000001</v>
      </c>
      <c r="AB1606" s="28">
        <v>0.52774819000000006</v>
      </c>
      <c r="AC1606" s="28">
        <v>0</v>
      </c>
      <c r="AD1606" s="28">
        <v>0</v>
      </c>
      <c r="AE1606" s="28">
        <v>0</v>
      </c>
      <c r="AF1606" s="28">
        <v>0</v>
      </c>
      <c r="AG1606" s="28">
        <v>0</v>
      </c>
      <c r="AH1606" s="28">
        <v>0</v>
      </c>
      <c r="AI1606" s="28">
        <v>0</v>
      </c>
      <c r="AJ1606" s="28">
        <v>0</v>
      </c>
      <c r="AK1606" s="28">
        <v>0</v>
      </c>
      <c r="AL1606" s="28">
        <v>0.34346409999999999</v>
      </c>
      <c r="AM1606" s="28">
        <v>0.34346409999999999</v>
      </c>
      <c r="AN1606" s="28">
        <v>0</v>
      </c>
      <c r="AO1606" s="28">
        <v>0</v>
      </c>
      <c r="AP1606" s="28">
        <v>0</v>
      </c>
      <c r="AQ1606" s="28">
        <v>0</v>
      </c>
      <c r="AR1606" s="28">
        <v>0</v>
      </c>
      <c r="AS1606" s="28">
        <v>0</v>
      </c>
      <c r="AT1606" s="28">
        <v>0.34346409999999999</v>
      </c>
      <c r="AU1606" s="28">
        <v>0.18428408999999998</v>
      </c>
      <c r="AV1606" s="28">
        <v>0.16930723</v>
      </c>
      <c r="AW1606" s="28">
        <v>0.35359131999999999</v>
      </c>
      <c r="AX1606" s="28">
        <v>0</v>
      </c>
      <c r="AY1606" s="28">
        <v>0</v>
      </c>
      <c r="AZ1606" s="28">
        <v>0.35359131999999999</v>
      </c>
    </row>
    <row r="1607" spans="2:52" x14ac:dyDescent="0.25">
      <c r="B1607" s="15" t="s">
        <v>1264</v>
      </c>
      <c r="C1607" s="28">
        <v>0.14541083999999999</v>
      </c>
      <c r="D1607" s="28">
        <v>5.9058410000000006E-2</v>
      </c>
      <c r="E1607" s="28">
        <v>3.7912410000000001E-2</v>
      </c>
      <c r="F1607" s="28">
        <v>1.65E-3</v>
      </c>
      <c r="G1607" s="28">
        <v>1.9495999999999999E-2</v>
      </c>
      <c r="H1607" s="28">
        <v>8.6352429999999994E-2</v>
      </c>
      <c r="I1607" s="28">
        <v>2.3900000000000001E-2</v>
      </c>
      <c r="J1607" s="28">
        <v>1.2205000000000001E-2</v>
      </c>
      <c r="K1607" s="28">
        <v>3.3203000000000003E-2</v>
      </c>
      <c r="L1607" s="28">
        <v>1.7044429999999999E-2</v>
      </c>
      <c r="M1607" s="28">
        <v>38.337916180000001</v>
      </c>
      <c r="N1607" s="28">
        <v>38.220205</v>
      </c>
      <c r="O1607" s="28">
        <v>0.10830835000000001</v>
      </c>
      <c r="P1607" s="28">
        <v>9.4028299999999992E-3</v>
      </c>
      <c r="Q1607" s="28">
        <v>0</v>
      </c>
      <c r="R1607" s="28">
        <v>38.483327020000004</v>
      </c>
      <c r="S1607" s="28">
        <v>27.797713899999998</v>
      </c>
      <c r="T1607" s="28">
        <v>0</v>
      </c>
      <c r="U1607" s="28">
        <v>0</v>
      </c>
      <c r="V1607" s="28">
        <v>0</v>
      </c>
      <c r="W1607" s="28">
        <v>0</v>
      </c>
      <c r="X1607" s="28">
        <v>1.55</v>
      </c>
      <c r="Y1607" s="28">
        <v>5.2725755999999997</v>
      </c>
      <c r="Z1607" s="28">
        <v>0</v>
      </c>
      <c r="AA1607" s="28">
        <v>34.620289499999998</v>
      </c>
      <c r="AB1607" s="28">
        <v>3.8630375200000002</v>
      </c>
      <c r="AC1607" s="28">
        <v>0</v>
      </c>
      <c r="AD1607" s="28">
        <v>0</v>
      </c>
      <c r="AE1607" s="28">
        <v>0</v>
      </c>
      <c r="AF1607" s="28">
        <v>0</v>
      </c>
      <c r="AG1607" s="28">
        <v>0</v>
      </c>
      <c r="AH1607" s="28">
        <v>0</v>
      </c>
      <c r="AI1607" s="28">
        <v>0</v>
      </c>
      <c r="AJ1607" s="28">
        <v>0</v>
      </c>
      <c r="AK1607" s="28">
        <v>0</v>
      </c>
      <c r="AL1607" s="28">
        <v>0.5</v>
      </c>
      <c r="AM1607" s="28">
        <v>0.5</v>
      </c>
      <c r="AN1607" s="28">
        <v>0</v>
      </c>
      <c r="AO1607" s="28">
        <v>0</v>
      </c>
      <c r="AP1607" s="28">
        <v>2.0596147399999998</v>
      </c>
      <c r="AQ1607" s="28">
        <v>2.0596147399999998</v>
      </c>
      <c r="AR1607" s="28">
        <v>0</v>
      </c>
      <c r="AS1607" s="28">
        <v>0</v>
      </c>
      <c r="AT1607" s="28">
        <v>2.5596147400000002</v>
      </c>
      <c r="AU1607" s="28">
        <v>1.3034227799999998</v>
      </c>
      <c r="AV1607" s="28">
        <v>0.11282294</v>
      </c>
      <c r="AW1607" s="28">
        <v>1.4162457200000003</v>
      </c>
      <c r="AX1607" s="28">
        <v>0</v>
      </c>
      <c r="AY1607" s="28">
        <v>0</v>
      </c>
      <c r="AZ1607" s="28">
        <v>1.4162457200000003</v>
      </c>
    </row>
    <row r="1608" spans="2:52" x14ac:dyDescent="0.25">
      <c r="B1608" s="15" t="s">
        <v>1274</v>
      </c>
      <c r="C1608" s="28">
        <v>1.65601833</v>
      </c>
      <c r="D1608" s="28">
        <v>0.65986954999999992</v>
      </c>
      <c r="E1608" s="28">
        <v>2.7551970000000002E-2</v>
      </c>
      <c r="F1608" s="28">
        <v>0.59578808999999999</v>
      </c>
      <c r="G1608" s="28">
        <v>3.6529489999999998E-2</v>
      </c>
      <c r="H1608" s="28">
        <v>0.99614878000000007</v>
      </c>
      <c r="I1608" s="28">
        <v>3.1638779999999998E-2</v>
      </c>
      <c r="J1608" s="28">
        <v>0.96316000000000002</v>
      </c>
      <c r="K1608" s="28">
        <v>1.3500000000000001E-3</v>
      </c>
      <c r="L1608" s="28">
        <v>0</v>
      </c>
      <c r="M1608" s="28">
        <v>0</v>
      </c>
      <c r="N1608" s="28">
        <v>0</v>
      </c>
      <c r="O1608" s="28">
        <v>0</v>
      </c>
      <c r="P1608" s="28">
        <v>0</v>
      </c>
      <c r="Q1608" s="28">
        <v>0</v>
      </c>
      <c r="R1608" s="28">
        <v>1.65601833</v>
      </c>
      <c r="S1608" s="28">
        <v>3.2738562</v>
      </c>
      <c r="T1608" s="28">
        <v>0</v>
      </c>
      <c r="U1608" s="28">
        <v>0</v>
      </c>
      <c r="V1608" s="28">
        <v>0</v>
      </c>
      <c r="W1608" s="28">
        <v>0</v>
      </c>
      <c r="X1608" s="28">
        <v>0</v>
      </c>
      <c r="Y1608" s="28">
        <v>0.23100000000000001</v>
      </c>
      <c r="Z1608" s="28">
        <v>0</v>
      </c>
      <c r="AA1608" s="28">
        <v>3.5048562000000003</v>
      </c>
      <c r="AB1608" s="28">
        <v>-1.8488378699999999</v>
      </c>
      <c r="AC1608" s="28">
        <v>0</v>
      </c>
      <c r="AD1608" s="28">
        <v>0</v>
      </c>
      <c r="AE1608" s="28">
        <v>0</v>
      </c>
      <c r="AF1608" s="28">
        <v>0</v>
      </c>
      <c r="AG1608" s="28">
        <v>0</v>
      </c>
      <c r="AH1608" s="28">
        <v>0</v>
      </c>
      <c r="AI1608" s="28">
        <v>0</v>
      </c>
      <c r="AJ1608" s="28">
        <v>0</v>
      </c>
      <c r="AK1608" s="28">
        <v>0</v>
      </c>
      <c r="AL1608" s="28">
        <v>0.16</v>
      </c>
      <c r="AM1608" s="28">
        <v>0.16</v>
      </c>
      <c r="AN1608" s="28">
        <v>0</v>
      </c>
      <c r="AO1608" s="28">
        <v>0</v>
      </c>
      <c r="AP1608" s="28">
        <v>0</v>
      </c>
      <c r="AQ1608" s="28">
        <v>0</v>
      </c>
      <c r="AR1608" s="28">
        <v>0</v>
      </c>
      <c r="AS1608" s="28">
        <v>0</v>
      </c>
      <c r="AT1608" s="28">
        <v>0.16</v>
      </c>
      <c r="AU1608" s="28">
        <v>-2.0088378699999998</v>
      </c>
      <c r="AV1608" s="28">
        <v>2.4362101000000003</v>
      </c>
      <c r="AW1608" s="28">
        <v>0.42737222999999996</v>
      </c>
      <c r="AX1608" s="28">
        <v>0</v>
      </c>
      <c r="AY1608" s="28">
        <v>0</v>
      </c>
      <c r="AZ1608" s="28">
        <v>0.42737222999999996</v>
      </c>
    </row>
    <row r="1609" spans="2:52" x14ac:dyDescent="0.25">
      <c r="B1609" s="15" t="s">
        <v>982</v>
      </c>
      <c r="C1609" s="28">
        <v>8.8751134999999994</v>
      </c>
      <c r="D1609" s="28">
        <v>2.2246984799999998</v>
      </c>
      <c r="E1609" s="28">
        <v>0.59532764000000005</v>
      </c>
      <c r="F1609" s="28">
        <v>1.51267818</v>
      </c>
      <c r="G1609" s="28">
        <v>0.11669266</v>
      </c>
      <c r="H1609" s="28">
        <v>6.6504150199999996</v>
      </c>
      <c r="I1609" s="28">
        <v>0.63200281999999997</v>
      </c>
      <c r="J1609" s="28">
        <v>0.24508338000000002</v>
      </c>
      <c r="K1609" s="28">
        <v>3.1076760000000001</v>
      </c>
      <c r="L1609" s="28">
        <v>2.66565282</v>
      </c>
      <c r="M1609" s="28">
        <v>166.08433212</v>
      </c>
      <c r="N1609" s="28">
        <v>164.731866</v>
      </c>
      <c r="O1609" s="28">
        <v>0</v>
      </c>
      <c r="P1609" s="28">
        <v>1.3524661200000001</v>
      </c>
      <c r="Q1609" s="28">
        <v>0</v>
      </c>
      <c r="R1609" s="28">
        <v>174.95944562</v>
      </c>
      <c r="S1609" s="28">
        <v>93.230858999999995</v>
      </c>
      <c r="T1609" s="28">
        <v>1.6871951299999999</v>
      </c>
      <c r="U1609" s="28">
        <v>0</v>
      </c>
      <c r="V1609" s="28">
        <v>0</v>
      </c>
      <c r="W1609" s="28">
        <v>0</v>
      </c>
      <c r="X1609" s="28">
        <v>16.443133230000001</v>
      </c>
      <c r="Y1609" s="28">
        <v>55.466751000000002</v>
      </c>
      <c r="Z1609" s="28">
        <v>1.5743830000000001</v>
      </c>
      <c r="AA1609" s="28">
        <v>168.40232136</v>
      </c>
      <c r="AB1609" s="28">
        <v>6.5571242600000001</v>
      </c>
      <c r="AC1609" s="28">
        <v>0</v>
      </c>
      <c r="AD1609" s="28">
        <v>0</v>
      </c>
      <c r="AE1609" s="28">
        <v>0</v>
      </c>
      <c r="AF1609" s="28">
        <v>0</v>
      </c>
      <c r="AG1609" s="28">
        <v>0</v>
      </c>
      <c r="AH1609" s="28">
        <v>0</v>
      </c>
      <c r="AI1609" s="28">
        <v>0</v>
      </c>
      <c r="AJ1609" s="28">
        <v>0</v>
      </c>
      <c r="AK1609" s="28">
        <v>0</v>
      </c>
      <c r="AL1609" s="28">
        <v>3.5</v>
      </c>
      <c r="AM1609" s="28">
        <v>3.5</v>
      </c>
      <c r="AN1609" s="28">
        <v>0</v>
      </c>
      <c r="AO1609" s="28">
        <v>0</v>
      </c>
      <c r="AP1609" s="28">
        <v>3.2548840000000001</v>
      </c>
      <c r="AQ1609" s="28">
        <v>3.2548840000000001</v>
      </c>
      <c r="AR1609" s="28">
        <v>0</v>
      </c>
      <c r="AS1609" s="28">
        <v>0</v>
      </c>
      <c r="AT1609" s="28">
        <v>6.7548839999999997</v>
      </c>
      <c r="AU1609" s="28">
        <v>-0.19775974000000002</v>
      </c>
      <c r="AV1609" s="28">
        <v>0.56415459999999995</v>
      </c>
      <c r="AW1609" s="28">
        <v>0.36639485999999999</v>
      </c>
      <c r="AX1609" s="28">
        <v>0</v>
      </c>
      <c r="AY1609" s="28">
        <v>0</v>
      </c>
      <c r="AZ1609" s="28">
        <v>0.36639485999999999</v>
      </c>
    </row>
    <row r="1610" spans="2:52" x14ac:dyDescent="0.25">
      <c r="B1610" s="15" t="s">
        <v>1270</v>
      </c>
      <c r="C1610" s="28">
        <v>0.11365586999999999</v>
      </c>
      <c r="D1610" s="28">
        <v>4.9690869999999998E-2</v>
      </c>
      <c r="E1610" s="28">
        <v>9.4178699999999983E-3</v>
      </c>
      <c r="F1610" s="28">
        <v>0</v>
      </c>
      <c r="G1610" s="28">
        <v>4.0273000000000003E-2</v>
      </c>
      <c r="H1610" s="28">
        <v>6.3964999999999994E-2</v>
      </c>
      <c r="I1610" s="28">
        <v>3.3735000000000001E-2</v>
      </c>
      <c r="J1610" s="28">
        <v>1.353E-2</v>
      </c>
      <c r="K1610" s="28">
        <v>1.67E-2</v>
      </c>
      <c r="L1610" s="28">
        <v>0</v>
      </c>
      <c r="M1610" s="28">
        <v>44.747051929999998</v>
      </c>
      <c r="N1610" s="28">
        <v>44.102103999999997</v>
      </c>
      <c r="O1610" s="28">
        <v>0.64494793000000006</v>
      </c>
      <c r="P1610" s="28">
        <v>0</v>
      </c>
      <c r="Q1610" s="28">
        <v>0</v>
      </c>
      <c r="R1610" s="28">
        <v>44.8607078</v>
      </c>
      <c r="S1610" s="28">
        <v>30.045528659999999</v>
      </c>
      <c r="T1610" s="28">
        <v>0</v>
      </c>
      <c r="U1610" s="28">
        <v>0</v>
      </c>
      <c r="V1610" s="28">
        <v>0</v>
      </c>
      <c r="W1610" s="28">
        <v>0</v>
      </c>
      <c r="X1610" s="28">
        <v>2</v>
      </c>
      <c r="Y1610" s="28">
        <v>10.059969000000001</v>
      </c>
      <c r="Z1610" s="28">
        <v>0</v>
      </c>
      <c r="AA1610" s="28">
        <v>42.105497659999997</v>
      </c>
      <c r="AB1610" s="28">
        <v>2.75521014</v>
      </c>
      <c r="AC1610" s="28">
        <v>0</v>
      </c>
      <c r="AD1610" s="28">
        <v>0</v>
      </c>
      <c r="AE1610" s="28">
        <v>0</v>
      </c>
      <c r="AF1610" s="28">
        <v>0</v>
      </c>
      <c r="AG1610" s="28">
        <v>0</v>
      </c>
      <c r="AH1610" s="28">
        <v>0</v>
      </c>
      <c r="AI1610" s="28">
        <v>0</v>
      </c>
      <c r="AJ1610" s="28">
        <v>0</v>
      </c>
      <c r="AK1610" s="28">
        <v>0</v>
      </c>
      <c r="AL1610" s="28">
        <v>0.73367400000000005</v>
      </c>
      <c r="AM1610" s="28">
        <v>0.73367400000000005</v>
      </c>
      <c r="AN1610" s="28">
        <v>0</v>
      </c>
      <c r="AO1610" s="28">
        <v>0</v>
      </c>
      <c r="AP1610" s="28">
        <v>2.1199624199999998</v>
      </c>
      <c r="AQ1610" s="28">
        <v>2.1199624199999998</v>
      </c>
      <c r="AR1610" s="28">
        <v>0</v>
      </c>
      <c r="AS1610" s="28">
        <v>0</v>
      </c>
      <c r="AT1610" s="28">
        <v>2.85363642</v>
      </c>
      <c r="AU1610" s="28">
        <v>-9.8426280000000005E-2</v>
      </c>
      <c r="AV1610" s="28">
        <v>1.4800660800000001</v>
      </c>
      <c r="AW1610" s="28">
        <v>1.3816397999999999</v>
      </c>
      <c r="AX1610" s="28">
        <v>0</v>
      </c>
      <c r="AY1610" s="28">
        <v>0</v>
      </c>
      <c r="AZ1610" s="28">
        <v>1.3816397999999999</v>
      </c>
    </row>
    <row r="1611" spans="2:52" x14ac:dyDescent="0.25">
      <c r="B1611" s="15" t="s">
        <v>1250</v>
      </c>
      <c r="C1611" s="28">
        <v>3.4994085499999996</v>
      </c>
      <c r="D1611" s="28">
        <v>0.98381865000000002</v>
      </c>
      <c r="E1611" s="28">
        <v>5.3193070000000002E-2</v>
      </c>
      <c r="F1611" s="28">
        <v>0.87173718</v>
      </c>
      <c r="G1611" s="28">
        <v>5.88884E-2</v>
      </c>
      <c r="H1611" s="28">
        <v>2.5155898999999997</v>
      </c>
      <c r="I1611" s="28">
        <v>4.8900329999999999E-2</v>
      </c>
      <c r="J1611" s="28">
        <v>7.1289649999999996E-2</v>
      </c>
      <c r="K1611" s="28">
        <v>2.1654545499999998</v>
      </c>
      <c r="L1611" s="28">
        <v>0.22994536999999998</v>
      </c>
      <c r="M1611" s="28">
        <v>85.241714819999999</v>
      </c>
      <c r="N1611" s="28">
        <v>83.180723999999998</v>
      </c>
      <c r="O1611" s="28">
        <v>2.0609908200000002</v>
      </c>
      <c r="P1611" s="28">
        <v>0</v>
      </c>
      <c r="Q1611" s="28">
        <v>0</v>
      </c>
      <c r="R1611" s="28">
        <v>88.741123369999997</v>
      </c>
      <c r="S1611" s="28">
        <v>64.340301249999996</v>
      </c>
      <c r="T1611" s="28">
        <v>0</v>
      </c>
      <c r="U1611" s="28">
        <v>0</v>
      </c>
      <c r="V1611" s="28">
        <v>0</v>
      </c>
      <c r="W1611" s="28">
        <v>0</v>
      </c>
      <c r="X1611" s="28">
        <v>4.4501145099999997</v>
      </c>
      <c r="Y1611" s="28">
        <v>17.974347680000001</v>
      </c>
      <c r="Z1611" s="28">
        <v>0.17628205</v>
      </c>
      <c r="AA1611" s="28">
        <v>86.941045489999993</v>
      </c>
      <c r="AB1611" s="28">
        <v>1.8000778799999999</v>
      </c>
      <c r="AC1611" s="28">
        <v>0</v>
      </c>
      <c r="AD1611" s="28">
        <v>0</v>
      </c>
      <c r="AE1611" s="28">
        <v>0</v>
      </c>
      <c r="AF1611" s="28">
        <v>0</v>
      </c>
      <c r="AG1611" s="28">
        <v>0</v>
      </c>
      <c r="AH1611" s="28">
        <v>0</v>
      </c>
      <c r="AI1611" s="28">
        <v>0</v>
      </c>
      <c r="AJ1611" s="28">
        <v>0</v>
      </c>
      <c r="AK1611" s="28">
        <v>0</v>
      </c>
      <c r="AL1611" s="28">
        <v>0.34118999999999999</v>
      </c>
      <c r="AM1611" s="28">
        <v>0.34118999999999999</v>
      </c>
      <c r="AN1611" s="28">
        <v>0</v>
      </c>
      <c r="AO1611" s="28">
        <v>0</v>
      </c>
      <c r="AP1611" s="28">
        <v>0.38461538000000001</v>
      </c>
      <c r="AQ1611" s="28">
        <v>0.38461538000000001</v>
      </c>
      <c r="AR1611" s="28">
        <v>0</v>
      </c>
      <c r="AS1611" s="28">
        <v>0</v>
      </c>
      <c r="AT1611" s="28">
        <v>0.72580538000000006</v>
      </c>
      <c r="AU1611" s="28">
        <v>1.0742725</v>
      </c>
      <c r="AV1611" s="28">
        <v>0.44044826000000004</v>
      </c>
      <c r="AW1611" s="28">
        <v>1.5147207600000001</v>
      </c>
      <c r="AX1611" s="28">
        <v>0</v>
      </c>
      <c r="AY1611" s="28">
        <v>0</v>
      </c>
      <c r="AZ1611" s="28">
        <v>1.5147207600000001</v>
      </c>
    </row>
    <row r="1612" spans="2:52" x14ac:dyDescent="0.25">
      <c r="B1612" s="15" t="s">
        <v>1278</v>
      </c>
      <c r="C1612" s="28">
        <v>0</v>
      </c>
      <c r="D1612" s="28">
        <v>0</v>
      </c>
      <c r="E1612" s="28">
        <v>0</v>
      </c>
      <c r="F1612" s="28">
        <v>0</v>
      </c>
      <c r="G1612" s="28">
        <v>0</v>
      </c>
      <c r="H1612" s="28">
        <v>0</v>
      </c>
      <c r="I1612" s="28">
        <v>0</v>
      </c>
      <c r="J1612" s="28">
        <v>0</v>
      </c>
      <c r="K1612" s="28">
        <v>0</v>
      </c>
      <c r="L1612" s="28">
        <v>0</v>
      </c>
      <c r="M1612" s="28">
        <v>1</v>
      </c>
      <c r="N1612" s="28">
        <v>0</v>
      </c>
      <c r="O1612" s="28">
        <v>0</v>
      </c>
      <c r="P1612" s="28">
        <v>0</v>
      </c>
      <c r="Q1612" s="28">
        <v>1</v>
      </c>
      <c r="R1612" s="28">
        <v>1</v>
      </c>
      <c r="S1612" s="28">
        <v>1</v>
      </c>
      <c r="T1612" s="28">
        <v>0</v>
      </c>
      <c r="U1612" s="28">
        <v>0</v>
      </c>
      <c r="V1612" s="28">
        <v>0</v>
      </c>
      <c r="W1612" s="28">
        <v>0</v>
      </c>
      <c r="X1612" s="28">
        <v>0</v>
      </c>
      <c r="Y1612" s="28">
        <v>0</v>
      </c>
      <c r="Z1612" s="28">
        <v>0</v>
      </c>
      <c r="AA1612" s="28">
        <v>1</v>
      </c>
      <c r="AB1612" s="28">
        <v>0</v>
      </c>
      <c r="AC1612" s="28">
        <v>0</v>
      </c>
      <c r="AD1612" s="28">
        <v>0</v>
      </c>
      <c r="AE1612" s="28">
        <v>0</v>
      </c>
      <c r="AF1612" s="28">
        <v>0</v>
      </c>
      <c r="AG1612" s="28">
        <v>0</v>
      </c>
      <c r="AH1612" s="28">
        <v>0</v>
      </c>
      <c r="AI1612" s="28">
        <v>0</v>
      </c>
      <c r="AJ1612" s="28">
        <v>0</v>
      </c>
      <c r="AK1612" s="28">
        <v>0</v>
      </c>
      <c r="AL1612" s="28">
        <v>0</v>
      </c>
      <c r="AM1612" s="28">
        <v>0</v>
      </c>
      <c r="AN1612" s="28">
        <v>0</v>
      </c>
      <c r="AO1612" s="28">
        <v>0</v>
      </c>
      <c r="AP1612" s="28">
        <v>0</v>
      </c>
      <c r="AQ1612" s="28">
        <v>0</v>
      </c>
      <c r="AR1612" s="28">
        <v>0</v>
      </c>
      <c r="AS1612" s="28">
        <v>0</v>
      </c>
      <c r="AT1612" s="28">
        <v>0</v>
      </c>
      <c r="AU1612" s="28">
        <v>0</v>
      </c>
      <c r="AV1612" s="28">
        <v>1.4888530000000001E-2</v>
      </c>
      <c r="AW1612" s="28">
        <v>1.4888530000000001E-2</v>
      </c>
      <c r="AX1612" s="28">
        <v>0</v>
      </c>
      <c r="AY1612" s="28">
        <v>0</v>
      </c>
      <c r="AZ1612" s="28">
        <v>1.4888530000000001E-2</v>
      </c>
    </row>
    <row r="1613" spans="2:52" x14ac:dyDescent="0.25">
      <c r="B1613" s="15" t="s">
        <v>1258</v>
      </c>
      <c r="C1613" s="28">
        <v>0.55327994000000003</v>
      </c>
      <c r="D1613" s="28">
        <v>0.28501829000000006</v>
      </c>
      <c r="E1613" s="28">
        <v>6.355529E-2</v>
      </c>
      <c r="F1613" s="28">
        <v>0.123386</v>
      </c>
      <c r="G1613" s="28">
        <v>9.8076999999999998E-2</v>
      </c>
      <c r="H1613" s="28">
        <v>0.26826165000000002</v>
      </c>
      <c r="I1613" s="28">
        <v>5.2865000000000002E-2</v>
      </c>
      <c r="J1613" s="28">
        <v>9.6176649999999989E-2</v>
      </c>
      <c r="K1613" s="28">
        <v>0.1118</v>
      </c>
      <c r="L1613" s="28">
        <v>7.4200000000000004E-3</v>
      </c>
      <c r="M1613" s="28">
        <v>74.765699810000001</v>
      </c>
      <c r="N1613" s="28">
        <v>74.118443999999997</v>
      </c>
      <c r="O1613" s="28">
        <v>0.6472558100000001</v>
      </c>
      <c r="P1613" s="28">
        <v>0</v>
      </c>
      <c r="Q1613" s="28">
        <v>0</v>
      </c>
      <c r="R1613" s="28">
        <v>75.318979749999997</v>
      </c>
      <c r="S1613" s="28">
        <v>50.069300390000002</v>
      </c>
      <c r="T1613" s="28">
        <v>0</v>
      </c>
      <c r="U1613" s="28">
        <v>0</v>
      </c>
      <c r="V1613" s="28">
        <v>0</v>
      </c>
      <c r="W1613" s="28">
        <v>0</v>
      </c>
      <c r="X1613" s="28">
        <v>5.65</v>
      </c>
      <c r="Y1613" s="28">
        <v>15.933182</v>
      </c>
      <c r="Z1613" s="28">
        <v>0</v>
      </c>
      <c r="AA1613" s="28">
        <v>71.652482390000003</v>
      </c>
      <c r="AB1613" s="28">
        <v>3.6664973599999997</v>
      </c>
      <c r="AC1613" s="28">
        <v>0</v>
      </c>
      <c r="AD1613" s="28">
        <v>0</v>
      </c>
      <c r="AE1613" s="28">
        <v>0</v>
      </c>
      <c r="AF1613" s="28">
        <v>0</v>
      </c>
      <c r="AG1613" s="28">
        <v>0</v>
      </c>
      <c r="AH1613" s="28">
        <v>0</v>
      </c>
      <c r="AI1613" s="28">
        <v>0</v>
      </c>
      <c r="AJ1613" s="28">
        <v>0</v>
      </c>
      <c r="AK1613" s="28">
        <v>0</v>
      </c>
      <c r="AL1613" s="28">
        <v>0.47499999999999998</v>
      </c>
      <c r="AM1613" s="28">
        <v>0.47499999999999998</v>
      </c>
      <c r="AN1613" s="28">
        <v>0</v>
      </c>
      <c r="AO1613" s="28">
        <v>0</v>
      </c>
      <c r="AP1613" s="28">
        <v>4.1827854999999996</v>
      </c>
      <c r="AQ1613" s="28">
        <v>4.1827854999999996</v>
      </c>
      <c r="AR1613" s="28">
        <v>0</v>
      </c>
      <c r="AS1613" s="28">
        <v>0</v>
      </c>
      <c r="AT1613" s="28">
        <v>4.6577855000000001</v>
      </c>
      <c r="AU1613" s="28">
        <v>-0.99128813999999998</v>
      </c>
      <c r="AV1613" s="28">
        <v>2.0855039099999999</v>
      </c>
      <c r="AW1613" s="28">
        <v>1.0942157699999999</v>
      </c>
      <c r="AX1613" s="28">
        <v>0</v>
      </c>
      <c r="AY1613" s="28">
        <v>0</v>
      </c>
      <c r="AZ1613" s="28">
        <v>1.0942157699999999</v>
      </c>
    </row>
    <row r="1614" spans="2:52" x14ac:dyDescent="0.25">
      <c r="B1614" s="15" t="s">
        <v>1253</v>
      </c>
      <c r="C1614" s="28">
        <v>7.2323353399999997</v>
      </c>
      <c r="D1614" s="28">
        <v>4.3335692000000003</v>
      </c>
      <c r="E1614" s="28">
        <v>2.0067088499999999</v>
      </c>
      <c r="F1614" s="28">
        <v>2.0717546699999998</v>
      </c>
      <c r="G1614" s="28">
        <v>0.25510568</v>
      </c>
      <c r="H1614" s="28">
        <v>2.8987661399999998</v>
      </c>
      <c r="I1614" s="28">
        <v>1.46276026</v>
      </c>
      <c r="J1614" s="28">
        <v>1.3990808799999999</v>
      </c>
      <c r="K1614" s="28">
        <v>3.6924999999999999E-2</v>
      </c>
      <c r="L1614" s="28">
        <v>0</v>
      </c>
      <c r="M1614" s="28">
        <v>150.54814669000001</v>
      </c>
      <c r="N1614" s="28">
        <v>149.49807799999999</v>
      </c>
      <c r="O1614" s="28">
        <v>1.05006869</v>
      </c>
      <c r="P1614" s="28">
        <v>0</v>
      </c>
      <c r="Q1614" s="28">
        <v>0</v>
      </c>
      <c r="R1614" s="28">
        <v>157.78048203</v>
      </c>
      <c r="S1614" s="28">
        <v>90.957266869999998</v>
      </c>
      <c r="T1614" s="28">
        <v>0.21258614000000001</v>
      </c>
      <c r="U1614" s="28">
        <v>0</v>
      </c>
      <c r="V1614" s="28">
        <v>0</v>
      </c>
      <c r="W1614" s="28">
        <v>0</v>
      </c>
      <c r="X1614" s="28">
        <v>2.0665600799999999</v>
      </c>
      <c r="Y1614" s="28">
        <v>59.325996320000002</v>
      </c>
      <c r="Z1614" s="28">
        <v>0</v>
      </c>
      <c r="AA1614" s="28">
        <v>152.56240940999999</v>
      </c>
      <c r="AB1614" s="28">
        <v>5.2180726200000001</v>
      </c>
      <c r="AC1614" s="28">
        <v>0</v>
      </c>
      <c r="AD1614" s="28">
        <v>0</v>
      </c>
      <c r="AE1614" s="28">
        <v>0</v>
      </c>
      <c r="AF1614" s="28">
        <v>0</v>
      </c>
      <c r="AG1614" s="28">
        <v>0</v>
      </c>
      <c r="AH1614" s="28">
        <v>0</v>
      </c>
      <c r="AI1614" s="28">
        <v>0</v>
      </c>
      <c r="AJ1614" s="28">
        <v>0</v>
      </c>
      <c r="AK1614" s="28">
        <v>0</v>
      </c>
      <c r="AL1614" s="28">
        <v>29.84620241</v>
      </c>
      <c r="AM1614" s="28">
        <v>29.84620241</v>
      </c>
      <c r="AN1614" s="28">
        <v>0</v>
      </c>
      <c r="AO1614" s="28">
        <v>0</v>
      </c>
      <c r="AP1614" s="28">
        <v>0</v>
      </c>
      <c r="AQ1614" s="28">
        <v>0</v>
      </c>
      <c r="AR1614" s="28">
        <v>0</v>
      </c>
      <c r="AS1614" s="28">
        <v>0</v>
      </c>
      <c r="AT1614" s="28">
        <v>29.84620241</v>
      </c>
      <c r="AU1614" s="28">
        <v>-24.628129789999999</v>
      </c>
      <c r="AV1614" s="28">
        <v>34.366250280000003</v>
      </c>
      <c r="AW1614" s="28">
        <v>9.73812049</v>
      </c>
      <c r="AX1614" s="28">
        <v>0</v>
      </c>
      <c r="AY1614" s="28">
        <v>0</v>
      </c>
      <c r="AZ1614" s="28">
        <v>9.73812049</v>
      </c>
    </row>
    <row r="1615" spans="2:52" x14ac:dyDescent="0.25">
      <c r="B1615" s="15" t="s">
        <v>1265</v>
      </c>
      <c r="C1615" s="28">
        <v>1.03384104</v>
      </c>
      <c r="D1615" s="28">
        <v>0.22530059000000002</v>
      </c>
      <c r="E1615" s="28">
        <v>6.9946790000000009E-2</v>
      </c>
      <c r="F1615" s="28">
        <v>5.0384499999999999E-2</v>
      </c>
      <c r="G1615" s="28">
        <v>0.1049693</v>
      </c>
      <c r="H1615" s="28">
        <v>0.80854044999999997</v>
      </c>
      <c r="I1615" s="28">
        <v>9.4641249999999996E-2</v>
      </c>
      <c r="J1615" s="28">
        <v>0.48716500000000001</v>
      </c>
      <c r="K1615" s="28">
        <v>0</v>
      </c>
      <c r="L1615" s="28">
        <v>0.22673420000000002</v>
      </c>
      <c r="M1615" s="28">
        <v>55.607020490000004</v>
      </c>
      <c r="N1615" s="28">
        <v>55.209978</v>
      </c>
      <c r="O1615" s="28">
        <v>0.39704248999999997</v>
      </c>
      <c r="P1615" s="28">
        <v>0</v>
      </c>
      <c r="Q1615" s="28">
        <v>0</v>
      </c>
      <c r="R1615" s="28">
        <v>56.640861530000002</v>
      </c>
      <c r="S1615" s="28">
        <v>26.110531269999999</v>
      </c>
      <c r="T1615" s="28">
        <v>6.7500000000000004E-2</v>
      </c>
      <c r="U1615" s="28">
        <v>0</v>
      </c>
      <c r="V1615" s="28">
        <v>0</v>
      </c>
      <c r="W1615" s="28">
        <v>0</v>
      </c>
      <c r="X1615" s="28">
        <v>5.6658654200000003</v>
      </c>
      <c r="Y1615" s="28">
        <v>19.396301399999999</v>
      </c>
      <c r="Z1615" s="28">
        <v>3.1480919999999996E-2</v>
      </c>
      <c r="AA1615" s="28">
        <v>51.27167901</v>
      </c>
      <c r="AB1615" s="28">
        <v>5.3691825199999998</v>
      </c>
      <c r="AC1615" s="28">
        <v>0</v>
      </c>
      <c r="AD1615" s="28">
        <v>0</v>
      </c>
      <c r="AE1615" s="28">
        <v>0</v>
      </c>
      <c r="AF1615" s="28">
        <v>0</v>
      </c>
      <c r="AG1615" s="28">
        <v>0</v>
      </c>
      <c r="AH1615" s="28">
        <v>0</v>
      </c>
      <c r="AI1615" s="28">
        <v>0</v>
      </c>
      <c r="AJ1615" s="28">
        <v>0</v>
      </c>
      <c r="AK1615" s="28">
        <v>0</v>
      </c>
      <c r="AL1615" s="28">
        <v>1.2963</v>
      </c>
      <c r="AM1615" s="28">
        <v>1.2963</v>
      </c>
      <c r="AN1615" s="28">
        <v>0</v>
      </c>
      <c r="AO1615" s="28">
        <v>0</v>
      </c>
      <c r="AP1615" s="28">
        <v>0.24999995999999999</v>
      </c>
      <c r="AQ1615" s="28">
        <v>0.24999995999999999</v>
      </c>
      <c r="AR1615" s="28">
        <v>0</v>
      </c>
      <c r="AS1615" s="28">
        <v>0</v>
      </c>
      <c r="AT1615" s="28">
        <v>1.54629996</v>
      </c>
      <c r="AU1615" s="28">
        <v>3.82288256</v>
      </c>
      <c r="AV1615" s="28">
        <v>2.8540312499999998</v>
      </c>
      <c r="AW1615" s="28">
        <v>6.6769138099999994</v>
      </c>
      <c r="AX1615" s="28">
        <v>0.22229271</v>
      </c>
      <c r="AY1615" s="28">
        <v>0</v>
      </c>
      <c r="AZ1615" s="28">
        <v>6.4546210999999998</v>
      </c>
    </row>
    <row r="1616" spans="2:52" x14ac:dyDescent="0.25">
      <c r="B1616" s="15" t="s">
        <v>1254</v>
      </c>
      <c r="C1616" s="28">
        <v>1.2715830299999999</v>
      </c>
      <c r="D1616" s="28">
        <v>1.12155783</v>
      </c>
      <c r="E1616" s="28">
        <v>9.4703040000000002E-2</v>
      </c>
      <c r="F1616" s="28">
        <v>1.7954999999999999E-2</v>
      </c>
      <c r="G1616" s="28">
        <v>1.0088997900000001</v>
      </c>
      <c r="H1616" s="28">
        <v>0.15002520000000003</v>
      </c>
      <c r="I1616" s="28">
        <v>8.7090000000000001E-2</v>
      </c>
      <c r="J1616" s="28">
        <v>1.175E-2</v>
      </c>
      <c r="K1616" s="28">
        <v>5.11852E-2</v>
      </c>
      <c r="L1616" s="28">
        <v>0</v>
      </c>
      <c r="M1616" s="28">
        <v>63.544983000000002</v>
      </c>
      <c r="N1616" s="28">
        <v>63.544983000000002</v>
      </c>
      <c r="O1616" s="28">
        <v>0</v>
      </c>
      <c r="P1616" s="28">
        <v>0</v>
      </c>
      <c r="Q1616" s="28">
        <v>0</v>
      </c>
      <c r="R1616" s="28">
        <v>64.816566030000004</v>
      </c>
      <c r="S1616" s="28">
        <v>43.538772360000003</v>
      </c>
      <c r="T1616" s="28">
        <v>2.50826868</v>
      </c>
      <c r="U1616" s="28">
        <v>0.89886063000000005</v>
      </c>
      <c r="V1616" s="28">
        <v>0</v>
      </c>
      <c r="W1616" s="28">
        <v>0</v>
      </c>
      <c r="X1616" s="28">
        <v>2.3829367499999998</v>
      </c>
      <c r="Y1616" s="28">
        <v>4.7981247099999997</v>
      </c>
      <c r="Z1616" s="28">
        <v>2.0292164499999998</v>
      </c>
      <c r="AA1616" s="28">
        <v>56.156179580000007</v>
      </c>
      <c r="AB1616" s="28">
        <v>8.6603864500000007</v>
      </c>
      <c r="AC1616" s="28">
        <v>0</v>
      </c>
      <c r="AD1616" s="28">
        <v>0</v>
      </c>
      <c r="AE1616" s="28">
        <v>0</v>
      </c>
      <c r="AF1616" s="28">
        <v>0</v>
      </c>
      <c r="AG1616" s="28">
        <v>0</v>
      </c>
      <c r="AH1616" s="28">
        <v>0</v>
      </c>
      <c r="AI1616" s="28">
        <v>0</v>
      </c>
      <c r="AJ1616" s="28">
        <v>0</v>
      </c>
      <c r="AK1616" s="28">
        <v>0</v>
      </c>
      <c r="AL1616" s="28">
        <v>0.45990909999999996</v>
      </c>
      <c r="AM1616" s="28">
        <v>0.45990909999999996</v>
      </c>
      <c r="AN1616" s="28">
        <v>0</v>
      </c>
      <c r="AO1616" s="28">
        <v>0</v>
      </c>
      <c r="AP1616" s="28">
        <v>3.5313710400000002</v>
      </c>
      <c r="AQ1616" s="28">
        <v>3.5313710400000002</v>
      </c>
      <c r="AR1616" s="28">
        <v>0</v>
      </c>
      <c r="AS1616" s="28">
        <v>4.6697604999999998</v>
      </c>
      <c r="AT1616" s="28">
        <v>8.6610406400000013</v>
      </c>
      <c r="AU1616" s="28">
        <v>-6.5418999999999504E-4</v>
      </c>
      <c r="AV1616" s="28">
        <v>0.91595821999999993</v>
      </c>
      <c r="AW1616" s="28">
        <v>0.91530403000000005</v>
      </c>
      <c r="AX1616" s="28">
        <v>0</v>
      </c>
      <c r="AY1616" s="28">
        <v>0</v>
      </c>
      <c r="AZ1616" s="28">
        <v>0.91530403000000005</v>
      </c>
    </row>
    <row r="1617" spans="2:52" x14ac:dyDescent="0.25">
      <c r="B1617" s="15" t="s">
        <v>1257</v>
      </c>
      <c r="C1617" s="28">
        <v>1.6928205299999999</v>
      </c>
      <c r="D1617" s="28">
        <v>0.51146719000000007</v>
      </c>
      <c r="E1617" s="28">
        <v>0.14587419000000001</v>
      </c>
      <c r="F1617" s="28">
        <v>0.17725721</v>
      </c>
      <c r="G1617" s="28">
        <v>0.18833579</v>
      </c>
      <c r="H1617" s="28">
        <v>1.1813533399999998</v>
      </c>
      <c r="I1617" s="28">
        <v>0.2215715</v>
      </c>
      <c r="J1617" s="28">
        <v>0.13294220000000001</v>
      </c>
      <c r="K1617" s="28">
        <v>0.43908950000000002</v>
      </c>
      <c r="L1617" s="28">
        <v>0.38775014000000002</v>
      </c>
      <c r="M1617" s="28">
        <v>40.818510000000003</v>
      </c>
      <c r="N1617" s="28">
        <v>40.818510000000003</v>
      </c>
      <c r="O1617" s="28">
        <v>0</v>
      </c>
      <c r="P1617" s="28">
        <v>0</v>
      </c>
      <c r="Q1617" s="28">
        <v>0</v>
      </c>
      <c r="R1617" s="28">
        <v>42.511330530000002</v>
      </c>
      <c r="S1617" s="28">
        <v>28.067983600000002</v>
      </c>
      <c r="T1617" s="28">
        <v>0.47589999999999999</v>
      </c>
      <c r="U1617" s="28">
        <v>0.29470299999999999</v>
      </c>
      <c r="V1617" s="28">
        <v>0</v>
      </c>
      <c r="W1617" s="28">
        <v>0</v>
      </c>
      <c r="X1617" s="28">
        <v>1.57169721</v>
      </c>
      <c r="Y1617" s="28">
        <v>6.4898499999999997</v>
      </c>
      <c r="Z1617" s="28">
        <v>0</v>
      </c>
      <c r="AA1617" s="28">
        <v>36.90013381</v>
      </c>
      <c r="AB1617" s="28">
        <v>5.6111967199999997</v>
      </c>
      <c r="AC1617" s="28">
        <v>0</v>
      </c>
      <c r="AD1617" s="28">
        <v>0</v>
      </c>
      <c r="AE1617" s="28">
        <v>0</v>
      </c>
      <c r="AF1617" s="28">
        <v>0</v>
      </c>
      <c r="AG1617" s="28">
        <v>0</v>
      </c>
      <c r="AH1617" s="28">
        <v>0</v>
      </c>
      <c r="AI1617" s="28">
        <v>0</v>
      </c>
      <c r="AJ1617" s="28">
        <v>0</v>
      </c>
      <c r="AK1617" s="28">
        <v>0</v>
      </c>
      <c r="AL1617" s="28">
        <v>5.5916199999999998</v>
      </c>
      <c r="AM1617" s="28">
        <v>5.5916199999999998</v>
      </c>
      <c r="AN1617" s="28">
        <v>0</v>
      </c>
      <c r="AO1617" s="28">
        <v>0</v>
      </c>
      <c r="AP1617" s="28">
        <v>0</v>
      </c>
      <c r="AQ1617" s="28">
        <v>0</v>
      </c>
      <c r="AR1617" s="28">
        <v>0</v>
      </c>
      <c r="AS1617" s="28">
        <v>0</v>
      </c>
      <c r="AT1617" s="28">
        <v>5.5916199999999998</v>
      </c>
      <c r="AU1617" s="28">
        <v>1.9576720000000009E-2</v>
      </c>
      <c r="AV1617" s="28">
        <v>0.38711739000000001</v>
      </c>
      <c r="AW1617" s="28">
        <v>0.40669411000000005</v>
      </c>
      <c r="AX1617" s="28">
        <v>0</v>
      </c>
      <c r="AY1617" s="28">
        <v>0</v>
      </c>
      <c r="AZ1617" s="28">
        <v>0.40669411000000005</v>
      </c>
    </row>
    <row r="1618" spans="2:52" x14ac:dyDescent="0.25">
      <c r="B1618" s="15" t="s">
        <v>1262</v>
      </c>
      <c r="C1618" s="28">
        <v>9.7699999999999992E-3</v>
      </c>
      <c r="D1618" s="28">
        <v>7.6949999999999996E-3</v>
      </c>
      <c r="E1618" s="28">
        <v>0</v>
      </c>
      <c r="F1618" s="28">
        <v>0</v>
      </c>
      <c r="G1618" s="28">
        <v>7.6949999999999996E-3</v>
      </c>
      <c r="H1618" s="28">
        <v>2.075E-3</v>
      </c>
      <c r="I1618" s="28">
        <v>1.235E-3</v>
      </c>
      <c r="J1618" s="28">
        <v>8.4000000000000003E-4</v>
      </c>
      <c r="K1618" s="28">
        <v>0</v>
      </c>
      <c r="L1618" s="28">
        <v>0</v>
      </c>
      <c r="M1618" s="28">
        <v>37.611948990000002</v>
      </c>
      <c r="N1618" s="28">
        <v>37.498854000000001</v>
      </c>
      <c r="O1618" s="28">
        <v>0.11309499000000001</v>
      </c>
      <c r="P1618" s="28">
        <v>0</v>
      </c>
      <c r="Q1618" s="28">
        <v>0</v>
      </c>
      <c r="R1618" s="28">
        <v>37.621718990000005</v>
      </c>
      <c r="S1618" s="28">
        <v>27.734912510000001</v>
      </c>
      <c r="T1618" s="28">
        <v>0</v>
      </c>
      <c r="U1618" s="28">
        <v>0</v>
      </c>
      <c r="V1618" s="28">
        <v>0</v>
      </c>
      <c r="W1618" s="28">
        <v>0</v>
      </c>
      <c r="X1618" s="28">
        <v>1.55</v>
      </c>
      <c r="Y1618" s="28">
        <v>6.3089686699999996</v>
      </c>
      <c r="Z1618" s="28">
        <v>0</v>
      </c>
      <c r="AA1618" s="28">
        <v>35.593881179999997</v>
      </c>
      <c r="AB1618" s="28">
        <v>2.0278378099999999</v>
      </c>
      <c r="AC1618" s="28">
        <v>0</v>
      </c>
      <c r="AD1618" s="28">
        <v>0</v>
      </c>
      <c r="AE1618" s="28">
        <v>0</v>
      </c>
      <c r="AF1618" s="28">
        <v>0</v>
      </c>
      <c r="AG1618" s="28">
        <v>0</v>
      </c>
      <c r="AH1618" s="28">
        <v>0</v>
      </c>
      <c r="AI1618" s="28">
        <v>0</v>
      </c>
      <c r="AJ1618" s="28">
        <v>0</v>
      </c>
      <c r="AK1618" s="28">
        <v>0</v>
      </c>
      <c r="AL1618" s="28">
        <v>0</v>
      </c>
      <c r="AM1618" s="28">
        <v>0</v>
      </c>
      <c r="AN1618" s="28">
        <v>0</v>
      </c>
      <c r="AO1618" s="28">
        <v>0</v>
      </c>
      <c r="AP1618" s="28">
        <v>2.03447333</v>
      </c>
      <c r="AQ1618" s="28">
        <v>2.03447333</v>
      </c>
      <c r="AR1618" s="28">
        <v>0</v>
      </c>
      <c r="AS1618" s="28">
        <v>0</v>
      </c>
      <c r="AT1618" s="28">
        <v>2.03447333</v>
      </c>
      <c r="AU1618" s="28">
        <v>-6.6355200000000007E-3</v>
      </c>
      <c r="AV1618" s="28">
        <v>3.0842000000000001E-2</v>
      </c>
      <c r="AW1618" s="28">
        <v>2.4206479999999999E-2</v>
      </c>
      <c r="AX1618" s="28">
        <v>0</v>
      </c>
      <c r="AY1618" s="28">
        <v>0</v>
      </c>
      <c r="AZ1618" s="28">
        <v>2.4206479999999999E-2</v>
      </c>
    </row>
    <row r="1619" spans="2:52" x14ac:dyDescent="0.25">
      <c r="B1619" s="15" t="s">
        <v>1256</v>
      </c>
      <c r="C1619" s="28">
        <v>11.87550512</v>
      </c>
      <c r="D1619" s="28">
        <v>1.6212669399999999</v>
      </c>
      <c r="E1619" s="28">
        <v>0.30830786999999998</v>
      </c>
      <c r="F1619" s="28">
        <v>1.0233002</v>
      </c>
      <c r="G1619" s="28">
        <v>0.28965887000000001</v>
      </c>
      <c r="H1619" s="28">
        <v>10.25423818</v>
      </c>
      <c r="I1619" s="28">
        <v>1.0629240800000002</v>
      </c>
      <c r="J1619" s="28">
        <v>0.41310000000000002</v>
      </c>
      <c r="K1619" s="28">
        <v>8.1898450999999994</v>
      </c>
      <c r="L1619" s="28">
        <v>0.58836900000000003</v>
      </c>
      <c r="M1619" s="28">
        <v>154.56625850999998</v>
      </c>
      <c r="N1619" s="28">
        <v>137.08493300000001</v>
      </c>
      <c r="O1619" s="28">
        <v>1.19162451</v>
      </c>
      <c r="P1619" s="28">
        <v>3.4</v>
      </c>
      <c r="Q1619" s="28">
        <v>12.889701000000001</v>
      </c>
      <c r="R1619" s="28">
        <v>166.44176363</v>
      </c>
      <c r="S1619" s="28">
        <v>88.39928587</v>
      </c>
      <c r="T1619" s="28">
        <v>0.252</v>
      </c>
      <c r="U1619" s="28">
        <v>6.9783540999999998</v>
      </c>
      <c r="V1619" s="28">
        <v>0</v>
      </c>
      <c r="W1619" s="28">
        <v>0</v>
      </c>
      <c r="X1619" s="28">
        <v>5.3276815900000001</v>
      </c>
      <c r="Y1619" s="28">
        <v>43.182245219999999</v>
      </c>
      <c r="Z1619" s="28">
        <v>0</v>
      </c>
      <c r="AA1619" s="28">
        <v>144.13956678</v>
      </c>
      <c r="AB1619" s="28">
        <v>22.302196849999998</v>
      </c>
      <c r="AC1619" s="28">
        <v>0</v>
      </c>
      <c r="AD1619" s="28">
        <v>0</v>
      </c>
      <c r="AE1619" s="28">
        <v>0</v>
      </c>
      <c r="AF1619" s="28">
        <v>0</v>
      </c>
      <c r="AG1619" s="28">
        <v>0</v>
      </c>
      <c r="AH1619" s="28">
        <v>0</v>
      </c>
      <c r="AI1619" s="28">
        <v>0</v>
      </c>
      <c r="AJ1619" s="28">
        <v>0</v>
      </c>
      <c r="AK1619" s="28">
        <v>0</v>
      </c>
      <c r="AL1619" s="28">
        <v>9.15</v>
      </c>
      <c r="AM1619" s="28">
        <v>9.15</v>
      </c>
      <c r="AN1619" s="28">
        <v>0</v>
      </c>
      <c r="AO1619" s="28">
        <v>0</v>
      </c>
      <c r="AP1619" s="28">
        <v>6.2</v>
      </c>
      <c r="AQ1619" s="28">
        <v>6.2</v>
      </c>
      <c r="AR1619" s="28">
        <v>0</v>
      </c>
      <c r="AS1619" s="28">
        <v>0</v>
      </c>
      <c r="AT1619" s="28">
        <v>15.35</v>
      </c>
      <c r="AU1619" s="28">
        <v>6.9521968500000009</v>
      </c>
      <c r="AV1619" s="28">
        <v>9.0926428900000005</v>
      </c>
      <c r="AW1619" s="28">
        <v>16.044839739999997</v>
      </c>
      <c r="AX1619" s="28">
        <v>0</v>
      </c>
      <c r="AY1619" s="28">
        <v>0</v>
      </c>
      <c r="AZ1619" s="28">
        <v>16.044839739999997</v>
      </c>
    </row>
    <row r="1620" spans="2:52" x14ac:dyDescent="0.25">
      <c r="B1620" s="25" t="s">
        <v>1582</v>
      </c>
      <c r="C1620" s="26">
        <f t="shared" ref="C1620:AZ1620" si="96">SUM(C1584:C1619)</f>
        <v>120.25763439999999</v>
      </c>
      <c r="D1620" s="26">
        <f t="shared" si="96"/>
        <v>23.749770759999997</v>
      </c>
      <c r="E1620" s="26">
        <f t="shared" si="96"/>
        <v>9.8714106000000026</v>
      </c>
      <c r="F1620" s="26">
        <f t="shared" si="96"/>
        <v>9.9279911800000011</v>
      </c>
      <c r="G1620" s="26">
        <f t="shared" si="96"/>
        <v>3.9503689799999995</v>
      </c>
      <c r="H1620" s="26">
        <f t="shared" si="96"/>
        <v>96.507863640000011</v>
      </c>
      <c r="I1620" s="26">
        <f t="shared" si="96"/>
        <v>14.594228400000002</v>
      </c>
      <c r="J1620" s="26">
        <f t="shared" si="96"/>
        <v>9.9465883999999996</v>
      </c>
      <c r="K1620" s="26">
        <f t="shared" si="96"/>
        <v>19.016297990000002</v>
      </c>
      <c r="L1620" s="26">
        <f t="shared" si="96"/>
        <v>52.950748850000011</v>
      </c>
      <c r="M1620" s="26">
        <f t="shared" si="96"/>
        <v>2143.2151665400006</v>
      </c>
      <c r="N1620" s="26">
        <f t="shared" si="96"/>
        <v>2074.4727177000004</v>
      </c>
      <c r="O1620" s="26">
        <f t="shared" si="96"/>
        <v>39.147590179999995</v>
      </c>
      <c r="P1620" s="26">
        <f t="shared" si="96"/>
        <v>4.8446799699999996</v>
      </c>
      <c r="Q1620" s="26">
        <f t="shared" si="96"/>
        <v>24.750178689999998</v>
      </c>
      <c r="R1620" s="26">
        <f t="shared" si="96"/>
        <v>2263.4728009399996</v>
      </c>
      <c r="S1620" s="26">
        <f t="shared" si="96"/>
        <v>1464.64532313</v>
      </c>
      <c r="T1620" s="26">
        <f t="shared" si="96"/>
        <v>12.464322180000002</v>
      </c>
      <c r="U1620" s="26">
        <f t="shared" si="96"/>
        <v>16.062644509999998</v>
      </c>
      <c r="V1620" s="26">
        <f t="shared" si="96"/>
        <v>0</v>
      </c>
      <c r="W1620" s="26">
        <f t="shared" si="96"/>
        <v>2.5037706000000002</v>
      </c>
      <c r="X1620" s="26">
        <f t="shared" si="96"/>
        <v>125.65256594</v>
      </c>
      <c r="Y1620" s="26">
        <f t="shared" si="96"/>
        <v>522.49817398999994</v>
      </c>
      <c r="Z1620" s="26">
        <f t="shared" si="96"/>
        <v>7.32089576</v>
      </c>
      <c r="AA1620" s="26">
        <f t="shared" si="96"/>
        <v>2151.1476961100007</v>
      </c>
      <c r="AB1620" s="26">
        <f t="shared" si="96"/>
        <v>112.32510482999999</v>
      </c>
      <c r="AC1620" s="26">
        <f t="shared" si="96"/>
        <v>0</v>
      </c>
      <c r="AD1620" s="26">
        <f t="shared" si="96"/>
        <v>0</v>
      </c>
      <c r="AE1620" s="26">
        <f t="shared" si="96"/>
        <v>0</v>
      </c>
      <c r="AF1620" s="26">
        <f t="shared" si="96"/>
        <v>0</v>
      </c>
      <c r="AG1620" s="26">
        <f t="shared" si="96"/>
        <v>0</v>
      </c>
      <c r="AH1620" s="26">
        <f t="shared" si="96"/>
        <v>0</v>
      </c>
      <c r="AI1620" s="26">
        <f t="shared" si="96"/>
        <v>0</v>
      </c>
      <c r="AJ1620" s="26">
        <f t="shared" si="96"/>
        <v>9.0241479999999999E-2</v>
      </c>
      <c r="AK1620" s="26">
        <f t="shared" si="96"/>
        <v>9.0241479999999999E-2</v>
      </c>
      <c r="AL1620" s="26">
        <f t="shared" si="96"/>
        <v>73.574113780000005</v>
      </c>
      <c r="AM1620" s="26">
        <f t="shared" si="96"/>
        <v>73.574113780000005</v>
      </c>
      <c r="AN1620" s="26">
        <f t="shared" si="96"/>
        <v>0</v>
      </c>
      <c r="AO1620" s="26">
        <f t="shared" si="96"/>
        <v>0</v>
      </c>
      <c r="AP1620" s="26">
        <f t="shared" si="96"/>
        <v>68.198583490000004</v>
      </c>
      <c r="AQ1620" s="26">
        <f t="shared" si="96"/>
        <v>68.198583490000004</v>
      </c>
      <c r="AR1620" s="26">
        <f t="shared" si="96"/>
        <v>0</v>
      </c>
      <c r="AS1620" s="26">
        <f t="shared" si="96"/>
        <v>14.990759499999999</v>
      </c>
      <c r="AT1620" s="26">
        <f t="shared" si="96"/>
        <v>156.76345677</v>
      </c>
      <c r="AU1620" s="26">
        <f t="shared" si="96"/>
        <v>-44.348110460000001</v>
      </c>
      <c r="AV1620" s="26">
        <f t="shared" si="96"/>
        <v>72.131675209999997</v>
      </c>
      <c r="AW1620" s="26">
        <f t="shared" si="96"/>
        <v>27.783564749999993</v>
      </c>
      <c r="AX1620" s="26">
        <f t="shared" si="96"/>
        <v>0.70629271000000005</v>
      </c>
      <c r="AY1620" s="26">
        <f t="shared" si="96"/>
        <v>0</v>
      </c>
      <c r="AZ1620" s="26">
        <f t="shared" si="96"/>
        <v>27.077272039999997</v>
      </c>
    </row>
    <row r="1621" spans="2:52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</row>
    <row r="1622" spans="2:52" x14ac:dyDescent="0.25">
      <c r="B1622" s="14" t="s">
        <v>1197</v>
      </c>
    </row>
    <row r="1623" spans="2:52" x14ac:dyDescent="0.25">
      <c r="B1623" s="15" t="s">
        <v>1279</v>
      </c>
      <c r="C1623" s="28">
        <v>8.6192386800000005</v>
      </c>
      <c r="D1623" s="28">
        <v>3.1473478899999998</v>
      </c>
      <c r="E1623" s="28">
        <v>1.2548861499999999</v>
      </c>
      <c r="F1623" s="28">
        <v>1.5692566299999999</v>
      </c>
      <c r="G1623" s="28">
        <v>0.32320510999999996</v>
      </c>
      <c r="H1623" s="28">
        <v>5.4718907899999989</v>
      </c>
      <c r="I1623" s="28">
        <v>0.55332856000000008</v>
      </c>
      <c r="J1623" s="28">
        <v>0.32833803</v>
      </c>
      <c r="K1623" s="28">
        <v>4.2688242699999996</v>
      </c>
      <c r="L1623" s="28">
        <v>0.32139993</v>
      </c>
      <c r="M1623" s="28">
        <v>165.88022058999996</v>
      </c>
      <c r="N1623" s="28">
        <v>155.22261</v>
      </c>
      <c r="O1623" s="28">
        <v>9.7769999999999997E-4</v>
      </c>
      <c r="P1623" s="28">
        <v>10.656632890000001</v>
      </c>
      <c r="Q1623" s="28">
        <v>0</v>
      </c>
      <c r="R1623" s="28">
        <v>174.49945926999999</v>
      </c>
      <c r="S1623" s="28">
        <v>99.331029799999996</v>
      </c>
      <c r="T1623" s="28">
        <v>0.68787041000000004</v>
      </c>
      <c r="U1623" s="28">
        <v>9.7262597199999998</v>
      </c>
      <c r="V1623" s="28">
        <v>0</v>
      </c>
      <c r="W1623" s="28">
        <v>0</v>
      </c>
      <c r="X1623" s="28">
        <v>8.2465025999999995</v>
      </c>
      <c r="Y1623" s="28">
        <v>24.413519820000001</v>
      </c>
      <c r="Z1623" s="28">
        <v>2.80628894</v>
      </c>
      <c r="AA1623" s="28">
        <v>145.21147128999999</v>
      </c>
      <c r="AB1623" s="28">
        <v>29.28798798</v>
      </c>
      <c r="AC1623" s="28">
        <v>0</v>
      </c>
      <c r="AD1623" s="28">
        <v>0</v>
      </c>
      <c r="AE1623" s="28">
        <v>0</v>
      </c>
      <c r="AF1623" s="28">
        <v>0</v>
      </c>
      <c r="AG1623" s="28">
        <v>0</v>
      </c>
      <c r="AH1623" s="28">
        <v>0</v>
      </c>
      <c r="AI1623" s="28">
        <v>0</v>
      </c>
      <c r="AJ1623" s="28">
        <v>0</v>
      </c>
      <c r="AK1623" s="28">
        <v>0</v>
      </c>
      <c r="AL1623" s="28">
        <v>7.65190182</v>
      </c>
      <c r="AM1623" s="28">
        <v>7.65190182</v>
      </c>
      <c r="AN1623" s="28">
        <v>0</v>
      </c>
      <c r="AO1623" s="28">
        <v>0</v>
      </c>
      <c r="AP1623" s="28">
        <v>9.4365846199999996</v>
      </c>
      <c r="AQ1623" s="28">
        <v>9.4365846199999996</v>
      </c>
      <c r="AR1623" s="28">
        <v>0</v>
      </c>
      <c r="AS1623" s="28">
        <v>0</v>
      </c>
      <c r="AT1623" s="28">
        <v>17.088486439999997</v>
      </c>
      <c r="AU1623" s="28">
        <v>12.199501540000002</v>
      </c>
      <c r="AV1623" s="28">
        <v>51.316305540000002</v>
      </c>
      <c r="AW1623" s="28">
        <v>63.515807079999995</v>
      </c>
      <c r="AX1623" s="28">
        <v>4.9464298800000002</v>
      </c>
      <c r="AY1623" s="28">
        <v>3.1855210999999999</v>
      </c>
      <c r="AZ1623" s="28">
        <v>55.383856099999996</v>
      </c>
    </row>
    <row r="1624" spans="2:52" x14ac:dyDescent="0.25">
      <c r="B1624" s="15" t="s">
        <v>1292</v>
      </c>
      <c r="C1624" s="28">
        <v>2.7391232099999998</v>
      </c>
      <c r="D1624" s="28">
        <v>1.5027249699999998</v>
      </c>
      <c r="E1624" s="28">
        <v>1.03492169</v>
      </c>
      <c r="F1624" s="28">
        <v>0.26209465999999998</v>
      </c>
      <c r="G1624" s="28">
        <v>0.20570862000000001</v>
      </c>
      <c r="H1624" s="28">
        <v>1.23639824</v>
      </c>
      <c r="I1624" s="28">
        <v>0.43046971000000001</v>
      </c>
      <c r="J1624" s="28">
        <v>0.51215853</v>
      </c>
      <c r="K1624" s="28">
        <v>0.29376999999999998</v>
      </c>
      <c r="L1624" s="28">
        <v>0</v>
      </c>
      <c r="M1624" s="28">
        <v>79.832136000000006</v>
      </c>
      <c r="N1624" s="28">
        <v>79.832136000000006</v>
      </c>
      <c r="O1624" s="28">
        <v>0</v>
      </c>
      <c r="P1624" s="28">
        <v>0</v>
      </c>
      <c r="Q1624" s="28">
        <v>0</v>
      </c>
      <c r="R1624" s="28">
        <v>82.571259209999994</v>
      </c>
      <c r="S1624" s="28">
        <v>56.034435159999994</v>
      </c>
      <c r="T1624" s="28">
        <v>0.68820941000000002</v>
      </c>
      <c r="U1624" s="28">
        <v>4.1980636799999997</v>
      </c>
      <c r="V1624" s="28">
        <v>0</v>
      </c>
      <c r="W1624" s="28">
        <v>0</v>
      </c>
      <c r="X1624" s="28">
        <v>1.7296008600000001</v>
      </c>
      <c r="Y1624" s="28">
        <v>10.552966080000001</v>
      </c>
      <c r="Z1624" s="28">
        <v>0</v>
      </c>
      <c r="AA1624" s="28">
        <v>73.203275189999999</v>
      </c>
      <c r="AB1624" s="28">
        <v>9.3679840199999997</v>
      </c>
      <c r="AC1624" s="28">
        <v>0</v>
      </c>
      <c r="AD1624" s="28">
        <v>0</v>
      </c>
      <c r="AE1624" s="28">
        <v>0</v>
      </c>
      <c r="AF1624" s="28">
        <v>0</v>
      </c>
      <c r="AG1624" s="28">
        <v>0</v>
      </c>
      <c r="AH1624" s="28">
        <v>0</v>
      </c>
      <c r="AI1624" s="28">
        <v>0</v>
      </c>
      <c r="AJ1624" s="28">
        <v>0</v>
      </c>
      <c r="AK1624" s="28">
        <v>0</v>
      </c>
      <c r="AL1624" s="28">
        <v>1.8318160700000001</v>
      </c>
      <c r="AM1624" s="28">
        <v>1.8318160700000001</v>
      </c>
      <c r="AN1624" s="28">
        <v>0</v>
      </c>
      <c r="AO1624" s="28">
        <v>0</v>
      </c>
      <c r="AP1624" s="28">
        <v>2.6193006599999999</v>
      </c>
      <c r="AQ1624" s="28">
        <v>2.6193006599999999</v>
      </c>
      <c r="AR1624" s="28">
        <v>0</v>
      </c>
      <c r="AS1624" s="28">
        <v>0</v>
      </c>
      <c r="AT1624" s="28">
        <v>4.4511167300000007</v>
      </c>
      <c r="AU1624" s="28">
        <v>4.9168672899999999</v>
      </c>
      <c r="AV1624" s="28">
        <v>10.16718974</v>
      </c>
      <c r="AW1624" s="28">
        <v>15.08405703</v>
      </c>
      <c r="AX1624" s="28">
        <v>0</v>
      </c>
      <c r="AY1624" s="28">
        <v>0</v>
      </c>
      <c r="AZ1624" s="28">
        <v>15.08405703</v>
      </c>
    </row>
    <row r="1625" spans="2:52" x14ac:dyDescent="0.25">
      <c r="B1625" s="15" t="s">
        <v>1290</v>
      </c>
      <c r="C1625" s="28">
        <v>9.2069207800000008</v>
      </c>
      <c r="D1625" s="28">
        <v>5.0256854800000008</v>
      </c>
      <c r="E1625" s="28">
        <v>1.9901776</v>
      </c>
      <c r="F1625" s="28">
        <v>2.6208747699999999</v>
      </c>
      <c r="G1625" s="28">
        <v>0.41463310999999997</v>
      </c>
      <c r="H1625" s="28">
        <v>4.1812353</v>
      </c>
      <c r="I1625" s="28">
        <v>1.4205499399999999</v>
      </c>
      <c r="J1625" s="28">
        <v>0.91380488999999998</v>
      </c>
      <c r="K1625" s="28">
        <v>1.7224529</v>
      </c>
      <c r="L1625" s="28">
        <v>0.12442757</v>
      </c>
      <c r="M1625" s="28">
        <v>100.009636</v>
      </c>
      <c r="N1625" s="28">
        <v>100.009636</v>
      </c>
      <c r="O1625" s="28">
        <v>0</v>
      </c>
      <c r="P1625" s="28">
        <v>0</v>
      </c>
      <c r="Q1625" s="28">
        <v>0</v>
      </c>
      <c r="R1625" s="28">
        <v>109.21655678</v>
      </c>
      <c r="S1625" s="28">
        <v>61.001711369999995</v>
      </c>
      <c r="T1625" s="28">
        <v>1.1199650000000001</v>
      </c>
      <c r="U1625" s="28">
        <v>5.6022646900000002</v>
      </c>
      <c r="V1625" s="28">
        <v>0</v>
      </c>
      <c r="W1625" s="28">
        <v>0</v>
      </c>
      <c r="X1625" s="28">
        <v>8.2008308099999994</v>
      </c>
      <c r="Y1625" s="28">
        <v>11.738723550000001</v>
      </c>
      <c r="Z1625" s="28">
        <v>2.6414140499999998</v>
      </c>
      <c r="AA1625" s="28">
        <v>90.304909469999998</v>
      </c>
      <c r="AB1625" s="28">
        <v>18.911647310000003</v>
      </c>
      <c r="AC1625" s="28">
        <v>0</v>
      </c>
      <c r="AD1625" s="28">
        <v>0</v>
      </c>
      <c r="AE1625" s="28">
        <v>0</v>
      </c>
      <c r="AF1625" s="28">
        <v>0</v>
      </c>
      <c r="AG1625" s="28">
        <v>0</v>
      </c>
      <c r="AH1625" s="28">
        <v>0</v>
      </c>
      <c r="AI1625" s="28">
        <v>0</v>
      </c>
      <c r="AJ1625" s="28">
        <v>0</v>
      </c>
      <c r="AK1625" s="28">
        <v>0</v>
      </c>
      <c r="AL1625" s="28">
        <v>12.792723279999999</v>
      </c>
      <c r="AM1625" s="28">
        <v>12.792723279999999</v>
      </c>
      <c r="AN1625" s="28">
        <v>0</v>
      </c>
      <c r="AO1625" s="28">
        <v>0</v>
      </c>
      <c r="AP1625" s="28">
        <v>5.9341249200000004</v>
      </c>
      <c r="AQ1625" s="28">
        <v>5.9341249200000004</v>
      </c>
      <c r="AR1625" s="28">
        <v>0</v>
      </c>
      <c r="AS1625" s="28">
        <v>0</v>
      </c>
      <c r="AT1625" s="28">
        <v>18.726848199999999</v>
      </c>
      <c r="AU1625" s="28">
        <v>0.18479910999999999</v>
      </c>
      <c r="AV1625" s="28">
        <v>6.2844324499999988</v>
      </c>
      <c r="AW1625" s="28">
        <v>6.4692315600000008</v>
      </c>
      <c r="AX1625" s="28">
        <v>0</v>
      </c>
      <c r="AY1625" s="28">
        <v>0</v>
      </c>
      <c r="AZ1625" s="28">
        <v>6.4692315600000008</v>
      </c>
    </row>
    <row r="1626" spans="2:52" x14ac:dyDescent="0.25">
      <c r="B1626" s="15" t="s">
        <v>1293</v>
      </c>
      <c r="C1626" s="28">
        <v>6.4234320999999994</v>
      </c>
      <c r="D1626" s="28">
        <v>3.11342572</v>
      </c>
      <c r="E1626" s="28">
        <v>1.21750074</v>
      </c>
      <c r="F1626" s="28">
        <v>1.4454414499999999</v>
      </c>
      <c r="G1626" s="28">
        <v>0.45048353000000002</v>
      </c>
      <c r="H1626" s="28">
        <v>3.3100063800000004</v>
      </c>
      <c r="I1626" s="28">
        <v>0.52162549999999996</v>
      </c>
      <c r="J1626" s="28">
        <v>0.27886899999999998</v>
      </c>
      <c r="K1626" s="28">
        <v>2.4598147400000001</v>
      </c>
      <c r="L1626" s="28">
        <v>4.9697140000000001E-2</v>
      </c>
      <c r="M1626" s="28">
        <v>139.29652672999998</v>
      </c>
      <c r="N1626" s="28">
        <v>130.65683999999999</v>
      </c>
      <c r="O1626" s="28">
        <v>8.9999999999999998E-4</v>
      </c>
      <c r="P1626" s="28">
        <v>0</v>
      </c>
      <c r="Q1626" s="28">
        <v>8.6387867299999996</v>
      </c>
      <c r="R1626" s="28">
        <v>145.71995883</v>
      </c>
      <c r="S1626" s="28">
        <v>66.559019380000009</v>
      </c>
      <c r="T1626" s="28">
        <v>0.72271997999999993</v>
      </c>
      <c r="U1626" s="28">
        <v>6.2426539999999999</v>
      </c>
      <c r="V1626" s="28">
        <v>0</v>
      </c>
      <c r="W1626" s="28">
        <v>0</v>
      </c>
      <c r="X1626" s="28">
        <v>17.334746809999999</v>
      </c>
      <c r="Y1626" s="28">
        <v>41.048197680000001</v>
      </c>
      <c r="Z1626" s="28">
        <v>1.9661959999999999E-2</v>
      </c>
      <c r="AA1626" s="28">
        <v>131.92699980999998</v>
      </c>
      <c r="AB1626" s="28">
        <v>13.79295902</v>
      </c>
      <c r="AC1626" s="28">
        <v>0</v>
      </c>
      <c r="AD1626" s="28">
        <v>0</v>
      </c>
      <c r="AE1626" s="28">
        <v>0</v>
      </c>
      <c r="AF1626" s="28">
        <v>0</v>
      </c>
      <c r="AG1626" s="28">
        <v>0</v>
      </c>
      <c r="AH1626" s="28">
        <v>0</v>
      </c>
      <c r="AI1626" s="28">
        <v>0</v>
      </c>
      <c r="AJ1626" s="28">
        <v>0</v>
      </c>
      <c r="AK1626" s="28">
        <v>0</v>
      </c>
      <c r="AL1626" s="28">
        <v>2.9806169200000001</v>
      </c>
      <c r="AM1626" s="28">
        <v>2.9806169200000001</v>
      </c>
      <c r="AN1626" s="28">
        <v>0</v>
      </c>
      <c r="AO1626" s="28">
        <v>0</v>
      </c>
      <c r="AP1626" s="28">
        <v>0.78846150000000004</v>
      </c>
      <c r="AQ1626" s="28">
        <v>0.78846150000000004</v>
      </c>
      <c r="AR1626" s="28">
        <v>0</v>
      </c>
      <c r="AS1626" s="28">
        <v>0</v>
      </c>
      <c r="AT1626" s="28">
        <v>3.76907842</v>
      </c>
      <c r="AU1626" s="28">
        <v>10.0238806</v>
      </c>
      <c r="AV1626" s="28">
        <v>18.003998360000001</v>
      </c>
      <c r="AW1626" s="28">
        <v>28.027878960000002</v>
      </c>
      <c r="AX1626" s="28">
        <v>0</v>
      </c>
      <c r="AY1626" s="28">
        <v>0</v>
      </c>
      <c r="AZ1626" s="28">
        <v>28.027878960000002</v>
      </c>
    </row>
    <row r="1627" spans="2:52" x14ac:dyDescent="0.25">
      <c r="B1627" s="15" t="s">
        <v>1291</v>
      </c>
      <c r="C1627" s="28">
        <v>3.8231402599999997</v>
      </c>
      <c r="D1627" s="28">
        <v>1.0335517400000001</v>
      </c>
      <c r="E1627" s="28">
        <v>0.34856584999999995</v>
      </c>
      <c r="F1627" s="28">
        <v>0.43901113000000003</v>
      </c>
      <c r="G1627" s="28">
        <v>0.24597476000000001</v>
      </c>
      <c r="H1627" s="28">
        <v>2.7895885200000001</v>
      </c>
      <c r="I1627" s="28">
        <v>0.27342624999999998</v>
      </c>
      <c r="J1627" s="28">
        <v>0.60876755000000005</v>
      </c>
      <c r="K1627" s="28">
        <v>1.7615683999999998</v>
      </c>
      <c r="L1627" s="28">
        <v>0.14582632000000001</v>
      </c>
      <c r="M1627" s="28">
        <v>116.94296</v>
      </c>
      <c r="N1627" s="28">
        <v>116.94296</v>
      </c>
      <c r="O1627" s="28">
        <v>0</v>
      </c>
      <c r="P1627" s="28">
        <v>0</v>
      </c>
      <c r="Q1627" s="28">
        <v>0</v>
      </c>
      <c r="R1627" s="28">
        <v>120.76610026</v>
      </c>
      <c r="S1627" s="28">
        <v>60.514040310000006</v>
      </c>
      <c r="T1627" s="28">
        <v>0.22417614000000002</v>
      </c>
      <c r="U1627" s="28">
        <v>7.4967677500000001</v>
      </c>
      <c r="V1627" s="28">
        <v>0</v>
      </c>
      <c r="W1627" s="28">
        <v>0</v>
      </c>
      <c r="X1627" s="28">
        <v>1.23589039</v>
      </c>
      <c r="Y1627" s="28">
        <v>30.766521570000002</v>
      </c>
      <c r="Z1627" s="28">
        <v>0.92438656999999991</v>
      </c>
      <c r="AA1627" s="28">
        <v>101.16178272999998</v>
      </c>
      <c r="AB1627" s="28">
        <v>19.604317529999999</v>
      </c>
      <c r="AC1627" s="28">
        <v>0</v>
      </c>
      <c r="AD1627" s="28">
        <v>0</v>
      </c>
      <c r="AE1627" s="28">
        <v>0</v>
      </c>
      <c r="AF1627" s="28">
        <v>0</v>
      </c>
      <c r="AG1627" s="28">
        <v>0</v>
      </c>
      <c r="AH1627" s="28">
        <v>0</v>
      </c>
      <c r="AI1627" s="28">
        <v>0</v>
      </c>
      <c r="AJ1627" s="28">
        <v>0</v>
      </c>
      <c r="AK1627" s="28">
        <v>0</v>
      </c>
      <c r="AL1627" s="28">
        <v>4.4800000000000004</v>
      </c>
      <c r="AM1627" s="28">
        <v>4.4800000000000004</v>
      </c>
      <c r="AN1627" s="28">
        <v>0</v>
      </c>
      <c r="AO1627" s="28">
        <v>0</v>
      </c>
      <c r="AP1627" s="28">
        <v>1.5540286399999999</v>
      </c>
      <c r="AQ1627" s="28">
        <v>1.5540286399999999</v>
      </c>
      <c r="AR1627" s="28">
        <v>0</v>
      </c>
      <c r="AS1627" s="28">
        <v>5.8656593200000007</v>
      </c>
      <c r="AT1627" s="28">
        <v>11.899687960000001</v>
      </c>
      <c r="AU1627" s="28">
        <v>7.7046295699999989</v>
      </c>
      <c r="AV1627" s="28">
        <v>0.75790159999999995</v>
      </c>
      <c r="AW1627" s="28">
        <v>8.4625311700000001</v>
      </c>
      <c r="AX1627" s="28">
        <v>5.01279612</v>
      </c>
      <c r="AY1627" s="28">
        <v>0</v>
      </c>
      <c r="AZ1627" s="28">
        <v>3.4497350499999997</v>
      </c>
    </row>
    <row r="1628" spans="2:52" x14ac:dyDescent="0.25">
      <c r="B1628" s="15" t="s">
        <v>731</v>
      </c>
      <c r="C1628" s="28">
        <v>13.613133660000001</v>
      </c>
      <c r="D1628" s="28">
        <v>6.5510499500000003</v>
      </c>
      <c r="E1628" s="28">
        <v>3.3095782099999997</v>
      </c>
      <c r="F1628" s="28">
        <v>2.64802209</v>
      </c>
      <c r="G1628" s="28">
        <v>0.59344965000000005</v>
      </c>
      <c r="H1628" s="28">
        <v>7.0620837099999996</v>
      </c>
      <c r="I1628" s="28">
        <v>0.84563632999999994</v>
      </c>
      <c r="J1628" s="28">
        <v>0.46756209000000004</v>
      </c>
      <c r="K1628" s="28">
        <v>5.6185651500000002</v>
      </c>
      <c r="L1628" s="28">
        <v>0.13032014</v>
      </c>
      <c r="M1628" s="28">
        <v>212.70232799999999</v>
      </c>
      <c r="N1628" s="28">
        <v>212.697439</v>
      </c>
      <c r="O1628" s="28">
        <v>4.8890000000000001E-3</v>
      </c>
      <c r="P1628" s="28">
        <v>0</v>
      </c>
      <c r="Q1628" s="28">
        <v>0</v>
      </c>
      <c r="R1628" s="28">
        <v>226.31546165999998</v>
      </c>
      <c r="S1628" s="28">
        <v>106.99030773</v>
      </c>
      <c r="T1628" s="28">
        <v>1.196</v>
      </c>
      <c r="U1628" s="28">
        <v>7.78439455</v>
      </c>
      <c r="V1628" s="28">
        <v>0</v>
      </c>
      <c r="W1628" s="28">
        <v>0</v>
      </c>
      <c r="X1628" s="28">
        <v>4.06545896</v>
      </c>
      <c r="Y1628" s="28">
        <v>29.193849489999998</v>
      </c>
      <c r="Z1628" s="28">
        <v>0</v>
      </c>
      <c r="AA1628" s="28">
        <v>149.23001072999998</v>
      </c>
      <c r="AB1628" s="28">
        <v>77.085450930000007</v>
      </c>
      <c r="AC1628" s="28">
        <v>0</v>
      </c>
      <c r="AD1628" s="28">
        <v>0</v>
      </c>
      <c r="AE1628" s="28">
        <v>0</v>
      </c>
      <c r="AF1628" s="28">
        <v>0</v>
      </c>
      <c r="AG1628" s="28">
        <v>0</v>
      </c>
      <c r="AH1628" s="28">
        <v>0</v>
      </c>
      <c r="AI1628" s="28">
        <v>0</v>
      </c>
      <c r="AJ1628" s="28">
        <v>0</v>
      </c>
      <c r="AK1628" s="28">
        <v>0</v>
      </c>
      <c r="AL1628" s="28">
        <v>34.358762630000001</v>
      </c>
      <c r="AM1628" s="28">
        <v>34.358762630000001</v>
      </c>
      <c r="AN1628" s="28">
        <v>0</v>
      </c>
      <c r="AO1628" s="28">
        <v>0</v>
      </c>
      <c r="AP1628" s="28">
        <v>0</v>
      </c>
      <c r="AQ1628" s="28">
        <v>0</v>
      </c>
      <c r="AR1628" s="28">
        <v>0</v>
      </c>
      <c r="AS1628" s="28">
        <v>0</v>
      </c>
      <c r="AT1628" s="28">
        <v>34.358762630000001</v>
      </c>
      <c r="AU1628" s="28">
        <v>42.726688300000006</v>
      </c>
      <c r="AV1628" s="28">
        <v>81.318585730000009</v>
      </c>
      <c r="AW1628" s="28">
        <v>124.04527403</v>
      </c>
      <c r="AX1628" s="28">
        <v>2.8945749599999999</v>
      </c>
      <c r="AY1628" s="28">
        <v>26.681088110000001</v>
      </c>
      <c r="AZ1628" s="28">
        <v>94.469610959999997</v>
      </c>
    </row>
    <row r="1629" spans="2:52" x14ac:dyDescent="0.25">
      <c r="B1629" s="15" t="s">
        <v>1280</v>
      </c>
      <c r="C1629" s="28">
        <v>37.6560597</v>
      </c>
      <c r="D1629" s="28">
        <v>19.106856960000002</v>
      </c>
      <c r="E1629" s="28">
        <v>4.9069515300000006</v>
      </c>
      <c r="F1629" s="28">
        <v>13.17033168</v>
      </c>
      <c r="G1629" s="28">
        <v>1.02957375</v>
      </c>
      <c r="H1629" s="28">
        <v>18.549202739999998</v>
      </c>
      <c r="I1629" s="28">
        <v>3.7420869400000001</v>
      </c>
      <c r="J1629" s="28">
        <v>3.1842545800000002</v>
      </c>
      <c r="K1629" s="28">
        <v>11.517127500000001</v>
      </c>
      <c r="L1629" s="28">
        <v>0.10573372</v>
      </c>
      <c r="M1629" s="28">
        <v>149.27157199999999</v>
      </c>
      <c r="N1629" s="28">
        <v>149.27157199999999</v>
      </c>
      <c r="O1629" s="28">
        <v>0</v>
      </c>
      <c r="P1629" s="28">
        <v>0</v>
      </c>
      <c r="Q1629" s="28">
        <v>0</v>
      </c>
      <c r="R1629" s="28">
        <v>186.92763169999998</v>
      </c>
      <c r="S1629" s="28">
        <v>102.84566123</v>
      </c>
      <c r="T1629" s="28">
        <v>2.0797018899999999</v>
      </c>
      <c r="U1629" s="28">
        <v>11.454295519999999</v>
      </c>
      <c r="V1629" s="28">
        <v>0</v>
      </c>
      <c r="W1629" s="28">
        <v>0</v>
      </c>
      <c r="X1629" s="28">
        <v>4.6322259199999998</v>
      </c>
      <c r="Y1629" s="28">
        <v>39.441486340000004</v>
      </c>
      <c r="Z1629" s="28">
        <v>4</v>
      </c>
      <c r="AA1629" s="28">
        <v>164.45337090000001</v>
      </c>
      <c r="AB1629" s="28">
        <v>22.4742608</v>
      </c>
      <c r="AC1629" s="28">
        <v>0</v>
      </c>
      <c r="AD1629" s="28">
        <v>0</v>
      </c>
      <c r="AE1629" s="28">
        <v>0</v>
      </c>
      <c r="AF1629" s="28">
        <v>0</v>
      </c>
      <c r="AG1629" s="28">
        <v>0</v>
      </c>
      <c r="AH1629" s="28">
        <v>0</v>
      </c>
      <c r="AI1629" s="28">
        <v>0</v>
      </c>
      <c r="AJ1629" s="28">
        <v>0</v>
      </c>
      <c r="AK1629" s="28">
        <v>0</v>
      </c>
      <c r="AL1629" s="28">
        <v>13.27751516</v>
      </c>
      <c r="AM1629" s="28">
        <v>13.27751516</v>
      </c>
      <c r="AN1629" s="28">
        <v>0</v>
      </c>
      <c r="AO1629" s="28">
        <v>0</v>
      </c>
      <c r="AP1629" s="28">
        <v>7</v>
      </c>
      <c r="AQ1629" s="28">
        <v>7</v>
      </c>
      <c r="AR1629" s="28">
        <v>0</v>
      </c>
      <c r="AS1629" s="28">
        <v>0</v>
      </c>
      <c r="AT1629" s="28">
        <v>20.27751516</v>
      </c>
      <c r="AU1629" s="28">
        <v>2.1967456400000001</v>
      </c>
      <c r="AV1629" s="28">
        <v>41.583291840000001</v>
      </c>
      <c r="AW1629" s="28">
        <v>43.780037480000004</v>
      </c>
      <c r="AX1629" s="28">
        <v>0</v>
      </c>
      <c r="AY1629" s="28">
        <v>0.72877754000000006</v>
      </c>
      <c r="AZ1629" s="28">
        <v>43.051259939999994</v>
      </c>
    </row>
    <row r="1630" spans="2:52" x14ac:dyDescent="0.25">
      <c r="B1630" s="15" t="s">
        <v>1281</v>
      </c>
      <c r="C1630" s="28">
        <v>9.9802537800000017</v>
      </c>
      <c r="D1630" s="28">
        <v>4.9714250399999997</v>
      </c>
      <c r="E1630" s="28">
        <v>2.2220713700000001</v>
      </c>
      <c r="F1630" s="28">
        <v>2.3872245599999999</v>
      </c>
      <c r="G1630" s="28">
        <v>0.36212910999999998</v>
      </c>
      <c r="H1630" s="28">
        <v>5.0088287400000002</v>
      </c>
      <c r="I1630" s="28">
        <v>0.73883973999999997</v>
      </c>
      <c r="J1630" s="28">
        <v>0.46044299999999999</v>
      </c>
      <c r="K1630" s="28">
        <v>3.778146</v>
      </c>
      <c r="L1630" s="28">
        <v>3.1399999999999997E-2</v>
      </c>
      <c r="M1630" s="28">
        <v>85.073824239999993</v>
      </c>
      <c r="N1630" s="28">
        <v>85.046078750000007</v>
      </c>
      <c r="O1630" s="28">
        <v>2.7745490000000001E-2</v>
      </c>
      <c r="P1630" s="28">
        <v>0</v>
      </c>
      <c r="Q1630" s="28">
        <v>0</v>
      </c>
      <c r="R1630" s="28">
        <v>95.054078019999992</v>
      </c>
      <c r="S1630" s="28">
        <v>63.804851240000005</v>
      </c>
      <c r="T1630" s="28">
        <v>1.1902461100000001</v>
      </c>
      <c r="U1630" s="28">
        <v>5.9519888099999996</v>
      </c>
      <c r="V1630" s="28">
        <v>0</v>
      </c>
      <c r="W1630" s="28">
        <v>7.6999999999999996E-4</v>
      </c>
      <c r="X1630" s="28">
        <v>1.3729460600000001</v>
      </c>
      <c r="Y1630" s="28">
        <v>8.7615040399999984</v>
      </c>
      <c r="Z1630" s="28">
        <v>0</v>
      </c>
      <c r="AA1630" s="28">
        <v>81.082306259999996</v>
      </c>
      <c r="AB1630" s="28">
        <v>13.971771759999999</v>
      </c>
      <c r="AC1630" s="28">
        <v>0</v>
      </c>
      <c r="AD1630" s="28">
        <v>0</v>
      </c>
      <c r="AE1630" s="28">
        <v>0</v>
      </c>
      <c r="AF1630" s="28">
        <v>0</v>
      </c>
      <c r="AG1630" s="28">
        <v>0</v>
      </c>
      <c r="AH1630" s="28">
        <v>0</v>
      </c>
      <c r="AI1630" s="28">
        <v>0</v>
      </c>
      <c r="AJ1630" s="28">
        <v>0</v>
      </c>
      <c r="AK1630" s="28">
        <v>0</v>
      </c>
      <c r="AL1630" s="28">
        <v>5.0399029800000008</v>
      </c>
      <c r="AM1630" s="28">
        <v>5.0399029800000008</v>
      </c>
      <c r="AN1630" s="28">
        <v>0</v>
      </c>
      <c r="AO1630" s="28">
        <v>0</v>
      </c>
      <c r="AP1630" s="28">
        <v>0</v>
      </c>
      <c r="AQ1630" s="28">
        <v>0</v>
      </c>
      <c r="AR1630" s="28">
        <v>0</v>
      </c>
      <c r="AS1630" s="28">
        <v>0</v>
      </c>
      <c r="AT1630" s="28">
        <v>5.0399029800000008</v>
      </c>
      <c r="AU1630" s="28">
        <v>8.9318687800000021</v>
      </c>
      <c r="AV1630" s="28">
        <v>3.3413903</v>
      </c>
      <c r="AW1630" s="28">
        <v>12.273259079999999</v>
      </c>
      <c r="AX1630" s="28">
        <v>10.643774559999999</v>
      </c>
      <c r="AY1630" s="28">
        <v>0</v>
      </c>
      <c r="AZ1630" s="28">
        <v>1.6294845200000001</v>
      </c>
    </row>
    <row r="1631" spans="2:52" x14ac:dyDescent="0.25">
      <c r="B1631" s="15" t="s">
        <v>1282</v>
      </c>
      <c r="C1631" s="28">
        <v>8.0187101700000003</v>
      </c>
      <c r="D1631" s="28">
        <v>5.3148488199999999</v>
      </c>
      <c r="E1631" s="28">
        <v>3.05243727</v>
      </c>
      <c r="F1631" s="28">
        <v>1.9514208500000001</v>
      </c>
      <c r="G1631" s="28">
        <v>0.31099070000000001</v>
      </c>
      <c r="H1631" s="28">
        <v>2.7038613499999999</v>
      </c>
      <c r="I1631" s="28">
        <v>0.6001925600000001</v>
      </c>
      <c r="J1631" s="28">
        <v>1.39933733</v>
      </c>
      <c r="K1631" s="28">
        <v>0.54774100000000003</v>
      </c>
      <c r="L1631" s="28">
        <v>0.15659045999999999</v>
      </c>
      <c r="M1631" s="28">
        <v>140.604073</v>
      </c>
      <c r="N1631" s="28">
        <v>140.55764400000001</v>
      </c>
      <c r="O1631" s="28">
        <v>4.6428999999999998E-2</v>
      </c>
      <c r="P1631" s="28">
        <v>0</v>
      </c>
      <c r="Q1631" s="28">
        <v>0</v>
      </c>
      <c r="R1631" s="28">
        <v>148.62278316999999</v>
      </c>
      <c r="S1631" s="28">
        <v>73.278807730000011</v>
      </c>
      <c r="T1631" s="28">
        <v>2.43674328</v>
      </c>
      <c r="U1631" s="28">
        <v>6.6658963399999998</v>
      </c>
      <c r="V1631" s="28">
        <v>0</v>
      </c>
      <c r="W1631" s="28">
        <v>0</v>
      </c>
      <c r="X1631" s="28">
        <v>15.42359076</v>
      </c>
      <c r="Y1631" s="28">
        <v>26.12166964</v>
      </c>
      <c r="Z1631" s="28">
        <v>1.65672968</v>
      </c>
      <c r="AA1631" s="28">
        <v>125.58343743000002</v>
      </c>
      <c r="AB1631" s="28">
        <v>23.039345740000002</v>
      </c>
      <c r="AC1631" s="28">
        <v>0</v>
      </c>
      <c r="AD1631" s="28">
        <v>0</v>
      </c>
      <c r="AE1631" s="28">
        <v>0</v>
      </c>
      <c r="AF1631" s="28">
        <v>0</v>
      </c>
      <c r="AG1631" s="28">
        <v>0</v>
      </c>
      <c r="AH1631" s="28">
        <v>0</v>
      </c>
      <c r="AI1631" s="28">
        <v>0</v>
      </c>
      <c r="AJ1631" s="28">
        <v>0</v>
      </c>
      <c r="AK1631" s="28">
        <v>0</v>
      </c>
      <c r="AL1631" s="28">
        <v>3.8652357300000002</v>
      </c>
      <c r="AM1631" s="28">
        <v>3.8652357300000002</v>
      </c>
      <c r="AN1631" s="28">
        <v>0</v>
      </c>
      <c r="AO1631" s="28">
        <v>0</v>
      </c>
      <c r="AP1631" s="28">
        <v>5.9197263200000005</v>
      </c>
      <c r="AQ1631" s="28">
        <v>5.9197263200000005</v>
      </c>
      <c r="AR1631" s="28">
        <v>0</v>
      </c>
      <c r="AS1631" s="28">
        <v>0</v>
      </c>
      <c r="AT1631" s="28">
        <v>9.7849620500000007</v>
      </c>
      <c r="AU1631" s="28">
        <v>13.254383689999999</v>
      </c>
      <c r="AV1631" s="28">
        <v>23.048170629999998</v>
      </c>
      <c r="AW1631" s="28">
        <v>36.302554319999999</v>
      </c>
      <c r="AX1631" s="28">
        <v>0</v>
      </c>
      <c r="AY1631" s="28">
        <v>9.8829381600000001</v>
      </c>
      <c r="AZ1631" s="28">
        <v>26.419616159999997</v>
      </c>
    </row>
    <row r="1632" spans="2:52" x14ac:dyDescent="0.25">
      <c r="B1632" s="15" t="s">
        <v>1283</v>
      </c>
      <c r="C1632" s="28">
        <v>39.485326599999993</v>
      </c>
      <c r="D1632" s="28">
        <v>22.240434059999998</v>
      </c>
      <c r="E1632" s="28">
        <v>9.9218395699999995</v>
      </c>
      <c r="F1632" s="28">
        <v>9.9313787200000014</v>
      </c>
      <c r="G1632" s="28">
        <v>2.3872157700000001</v>
      </c>
      <c r="H1632" s="28">
        <v>17.244892539999999</v>
      </c>
      <c r="I1632" s="28">
        <v>2.58990601</v>
      </c>
      <c r="J1632" s="28">
        <v>3.2071847299999998</v>
      </c>
      <c r="K1632" s="28">
        <v>9.4643890700000011</v>
      </c>
      <c r="L1632" s="28">
        <v>1.98341273</v>
      </c>
      <c r="M1632" s="28">
        <v>136.17049822999999</v>
      </c>
      <c r="N1632" s="28">
        <v>136.15550099999999</v>
      </c>
      <c r="O1632" s="28">
        <v>1.499723E-2</v>
      </c>
      <c r="P1632" s="28">
        <v>0</v>
      </c>
      <c r="Q1632" s="28">
        <v>0</v>
      </c>
      <c r="R1632" s="28">
        <v>175.65582482999997</v>
      </c>
      <c r="S1632" s="28">
        <v>71.812691970000003</v>
      </c>
      <c r="T1632" s="28">
        <v>3.8936124199999997</v>
      </c>
      <c r="U1632" s="28">
        <v>8.9730711099999994</v>
      </c>
      <c r="V1632" s="28">
        <v>0</v>
      </c>
      <c r="W1632" s="28">
        <v>0</v>
      </c>
      <c r="X1632" s="28">
        <v>7.0814928400000001</v>
      </c>
      <c r="Y1632" s="28">
        <v>30.583892049999999</v>
      </c>
      <c r="Z1632" s="28">
        <v>3.22740801</v>
      </c>
      <c r="AA1632" s="28">
        <v>125.57216840000001</v>
      </c>
      <c r="AB1632" s="28">
        <v>50.083656429999998</v>
      </c>
      <c r="AC1632" s="28">
        <v>0</v>
      </c>
      <c r="AD1632" s="28">
        <v>0</v>
      </c>
      <c r="AE1632" s="28">
        <v>0</v>
      </c>
      <c r="AF1632" s="28">
        <v>0</v>
      </c>
      <c r="AG1632" s="28">
        <v>0</v>
      </c>
      <c r="AH1632" s="28">
        <v>0</v>
      </c>
      <c r="AI1632" s="28">
        <v>0</v>
      </c>
      <c r="AJ1632" s="28">
        <v>0</v>
      </c>
      <c r="AK1632" s="28">
        <v>0</v>
      </c>
      <c r="AL1632" s="28">
        <v>5.5399335800000005</v>
      </c>
      <c r="AM1632" s="28">
        <v>5.5399335800000005</v>
      </c>
      <c r="AN1632" s="28">
        <v>0</v>
      </c>
      <c r="AO1632" s="28">
        <v>0</v>
      </c>
      <c r="AP1632" s="28">
        <v>7.12090567</v>
      </c>
      <c r="AQ1632" s="28">
        <v>7.12090567</v>
      </c>
      <c r="AR1632" s="28">
        <v>0</v>
      </c>
      <c r="AS1632" s="28">
        <v>13.00053387</v>
      </c>
      <c r="AT1632" s="28">
        <v>25.661373119999997</v>
      </c>
      <c r="AU1632" s="28">
        <v>24.422283309999997</v>
      </c>
      <c r="AV1632" s="28">
        <v>20.600719469999998</v>
      </c>
      <c r="AW1632" s="28">
        <v>45.023002779999999</v>
      </c>
      <c r="AX1632" s="28">
        <v>1.6366737600000001</v>
      </c>
      <c r="AY1632" s="28">
        <v>0</v>
      </c>
      <c r="AZ1632" s="28">
        <v>43.386329020000005</v>
      </c>
    </row>
    <row r="1633" spans="2:52" x14ac:dyDescent="0.25">
      <c r="B1633" s="15" t="s">
        <v>1284</v>
      </c>
      <c r="C1633" s="28">
        <v>22.384737000000001</v>
      </c>
      <c r="D1633" s="28">
        <v>12.84609515</v>
      </c>
      <c r="E1633" s="28">
        <v>7.5899761899999998</v>
      </c>
      <c r="F1633" s="28">
        <v>4.8470692</v>
      </c>
      <c r="G1633" s="28">
        <v>0.40904975999999998</v>
      </c>
      <c r="H1633" s="28">
        <v>9.5386418500000012</v>
      </c>
      <c r="I1633" s="28">
        <v>0.7143944499999999</v>
      </c>
      <c r="J1633" s="28">
        <v>0.55184029000000001</v>
      </c>
      <c r="K1633" s="28">
        <v>3.2326544500000001</v>
      </c>
      <c r="L1633" s="28">
        <v>5.0397526600000004</v>
      </c>
      <c r="M1633" s="28">
        <v>151.5225269</v>
      </c>
      <c r="N1633" s="28">
        <v>143.919037</v>
      </c>
      <c r="O1633" s="28">
        <v>8.6090000000000003E-3</v>
      </c>
      <c r="P1633" s="28">
        <v>7.5948809000000006</v>
      </c>
      <c r="Q1633" s="28">
        <v>0</v>
      </c>
      <c r="R1633" s="28">
        <v>173.9072639</v>
      </c>
      <c r="S1633" s="28">
        <v>55.713122729999995</v>
      </c>
      <c r="T1633" s="28">
        <v>3.4845999999999999</v>
      </c>
      <c r="U1633" s="28">
        <v>6.35761004</v>
      </c>
      <c r="V1633" s="28">
        <v>0</v>
      </c>
      <c r="W1633" s="28">
        <v>0</v>
      </c>
      <c r="X1633" s="28">
        <v>1.0219495300000001</v>
      </c>
      <c r="Y1633" s="28">
        <v>50.412065179999999</v>
      </c>
      <c r="Z1633" s="28">
        <v>0</v>
      </c>
      <c r="AA1633" s="28">
        <v>116.98934747999999</v>
      </c>
      <c r="AB1633" s="28">
        <v>56.917916420000005</v>
      </c>
      <c r="AC1633" s="28">
        <v>0</v>
      </c>
      <c r="AD1633" s="28">
        <v>0</v>
      </c>
      <c r="AE1633" s="28">
        <v>0</v>
      </c>
      <c r="AF1633" s="28">
        <v>0</v>
      </c>
      <c r="AG1633" s="28">
        <v>0</v>
      </c>
      <c r="AH1633" s="28">
        <v>0</v>
      </c>
      <c r="AI1633" s="28">
        <v>0</v>
      </c>
      <c r="AJ1633" s="28">
        <v>10.740554080000001</v>
      </c>
      <c r="AK1633" s="28">
        <v>10.740554080000001</v>
      </c>
      <c r="AL1633" s="28">
        <v>13.341524830000001</v>
      </c>
      <c r="AM1633" s="28">
        <v>13.341524830000001</v>
      </c>
      <c r="AN1633" s="28">
        <v>0</v>
      </c>
      <c r="AO1633" s="28">
        <v>0</v>
      </c>
      <c r="AP1633" s="28">
        <v>0.78808911000000004</v>
      </c>
      <c r="AQ1633" s="28">
        <v>0.78808911000000004</v>
      </c>
      <c r="AR1633" s="28">
        <v>0</v>
      </c>
      <c r="AS1633" s="28">
        <v>14.599783220000001</v>
      </c>
      <c r="AT1633" s="28">
        <v>28.729397160000001</v>
      </c>
      <c r="AU1633" s="28">
        <v>38.929073340000002</v>
      </c>
      <c r="AV1633" s="28">
        <v>110.71775251000001</v>
      </c>
      <c r="AW1633" s="28">
        <v>149.64682585</v>
      </c>
      <c r="AX1633" s="28">
        <v>26.72394624</v>
      </c>
      <c r="AY1633" s="28">
        <v>0</v>
      </c>
      <c r="AZ1633" s="28">
        <v>122.92287961</v>
      </c>
    </row>
    <row r="1634" spans="2:52" x14ac:dyDescent="0.25">
      <c r="B1634" s="15" t="s">
        <v>1285</v>
      </c>
      <c r="C1634" s="28">
        <v>30.890180939999997</v>
      </c>
      <c r="D1634" s="28">
        <v>16.150217099999999</v>
      </c>
      <c r="E1634" s="28">
        <v>7.0320089699999997</v>
      </c>
      <c r="F1634" s="28">
        <v>7.5075225300000001</v>
      </c>
      <c r="G1634" s="28">
        <v>1.6106856000000001</v>
      </c>
      <c r="H1634" s="28">
        <v>14.73996384</v>
      </c>
      <c r="I1634" s="28">
        <v>3.2906702599999997</v>
      </c>
      <c r="J1634" s="28">
        <v>2.7932334600000002</v>
      </c>
      <c r="K1634" s="28">
        <v>6.6415064500000005</v>
      </c>
      <c r="L1634" s="28">
        <v>2.0145536699999997</v>
      </c>
      <c r="M1634" s="28">
        <v>189.85340481999998</v>
      </c>
      <c r="N1634" s="28">
        <v>189.439787</v>
      </c>
      <c r="O1634" s="28">
        <v>0.41361782000000002</v>
      </c>
      <c r="P1634" s="28">
        <v>0</v>
      </c>
      <c r="Q1634" s="28">
        <v>0</v>
      </c>
      <c r="R1634" s="28">
        <v>220.74358576</v>
      </c>
      <c r="S1634" s="28">
        <v>116.08962276000001</v>
      </c>
      <c r="T1634" s="28">
        <v>3.4988900899999997</v>
      </c>
      <c r="U1634" s="28">
        <v>16.336343630000002</v>
      </c>
      <c r="V1634" s="28">
        <v>0</v>
      </c>
      <c r="W1634" s="28">
        <v>0</v>
      </c>
      <c r="X1634" s="28">
        <v>0.17357557000000001</v>
      </c>
      <c r="Y1634" s="28">
        <v>16.12158063</v>
      </c>
      <c r="Z1634" s="28">
        <v>0</v>
      </c>
      <c r="AA1634" s="28">
        <v>152.22001268</v>
      </c>
      <c r="AB1634" s="28">
        <v>68.523573079999991</v>
      </c>
      <c r="AC1634" s="28">
        <v>0</v>
      </c>
      <c r="AD1634" s="28">
        <v>0</v>
      </c>
      <c r="AE1634" s="28">
        <v>0</v>
      </c>
      <c r="AF1634" s="28">
        <v>0</v>
      </c>
      <c r="AG1634" s="28">
        <v>0</v>
      </c>
      <c r="AH1634" s="28">
        <v>0</v>
      </c>
      <c r="AI1634" s="28">
        <v>0</v>
      </c>
      <c r="AJ1634" s="28">
        <v>0</v>
      </c>
      <c r="AK1634" s="28">
        <v>0</v>
      </c>
      <c r="AL1634" s="28">
        <v>32.736135009999998</v>
      </c>
      <c r="AM1634" s="28">
        <v>32.736135009999998</v>
      </c>
      <c r="AN1634" s="28">
        <v>0</v>
      </c>
      <c r="AO1634" s="28">
        <v>0</v>
      </c>
      <c r="AP1634" s="28">
        <v>0</v>
      </c>
      <c r="AQ1634" s="28">
        <v>0</v>
      </c>
      <c r="AR1634" s="28">
        <v>0</v>
      </c>
      <c r="AS1634" s="28">
        <v>9.3221596999999985</v>
      </c>
      <c r="AT1634" s="28">
        <v>42.058294709999998</v>
      </c>
      <c r="AU1634" s="28">
        <v>26.465278369999996</v>
      </c>
      <c r="AV1634" s="28">
        <v>111.04858503999999</v>
      </c>
      <c r="AW1634" s="28">
        <v>137.51386341</v>
      </c>
      <c r="AX1634" s="28">
        <v>6.6459261100000004</v>
      </c>
      <c r="AY1634" s="28">
        <v>0</v>
      </c>
      <c r="AZ1634" s="28">
        <v>130.86793729999999</v>
      </c>
    </row>
    <row r="1635" spans="2:52" x14ac:dyDescent="0.25">
      <c r="B1635" s="15" t="s">
        <v>1286</v>
      </c>
      <c r="C1635" s="28">
        <v>28.109170429999999</v>
      </c>
      <c r="D1635" s="28">
        <v>11.34167826</v>
      </c>
      <c r="E1635" s="28">
        <v>3.7688815899999999</v>
      </c>
      <c r="F1635" s="28">
        <v>6.2003585899999996</v>
      </c>
      <c r="G1635" s="28">
        <v>1.37243808</v>
      </c>
      <c r="H1635" s="28">
        <v>16.767492170000001</v>
      </c>
      <c r="I1635" s="28">
        <v>2.4312418</v>
      </c>
      <c r="J1635" s="28">
        <v>1.3471323899999998</v>
      </c>
      <c r="K1635" s="28">
        <v>12.032921400000001</v>
      </c>
      <c r="L1635" s="28">
        <v>0.95619657999999996</v>
      </c>
      <c r="M1635" s="28">
        <v>143.35555932</v>
      </c>
      <c r="N1635" s="28">
        <v>143.33930699999999</v>
      </c>
      <c r="O1635" s="28">
        <v>1.6252320000000001E-2</v>
      </c>
      <c r="P1635" s="28">
        <v>0</v>
      </c>
      <c r="Q1635" s="28">
        <v>0</v>
      </c>
      <c r="R1635" s="28">
        <v>171.46472975</v>
      </c>
      <c r="S1635" s="28">
        <v>111.08247151</v>
      </c>
      <c r="T1635" s="28">
        <v>5.6171665300000004</v>
      </c>
      <c r="U1635" s="28">
        <v>14.076207460000001</v>
      </c>
      <c r="V1635" s="28">
        <v>0</v>
      </c>
      <c r="W1635" s="28">
        <v>0</v>
      </c>
      <c r="X1635" s="28">
        <v>2.7227777099999999</v>
      </c>
      <c r="Y1635" s="28">
        <v>26.463202149999997</v>
      </c>
      <c r="Z1635" s="28">
        <v>0.77781366000000007</v>
      </c>
      <c r="AA1635" s="28">
        <v>160.73963901999997</v>
      </c>
      <c r="AB1635" s="28">
        <v>10.72509073</v>
      </c>
      <c r="AC1635" s="28">
        <v>0</v>
      </c>
      <c r="AD1635" s="28">
        <v>0</v>
      </c>
      <c r="AE1635" s="28">
        <v>0</v>
      </c>
      <c r="AF1635" s="28">
        <v>0</v>
      </c>
      <c r="AG1635" s="28">
        <v>0</v>
      </c>
      <c r="AH1635" s="28">
        <v>0</v>
      </c>
      <c r="AI1635" s="28">
        <v>0</v>
      </c>
      <c r="AJ1635" s="28">
        <v>0</v>
      </c>
      <c r="AK1635" s="28">
        <v>0</v>
      </c>
      <c r="AL1635" s="28">
        <v>3.1295470000000001</v>
      </c>
      <c r="AM1635" s="28">
        <v>3.1295470000000001</v>
      </c>
      <c r="AN1635" s="28">
        <v>0</v>
      </c>
      <c r="AO1635" s="28">
        <v>0</v>
      </c>
      <c r="AP1635" s="28">
        <v>1.91183814</v>
      </c>
      <c r="AQ1635" s="28">
        <v>1.91183814</v>
      </c>
      <c r="AR1635" s="28">
        <v>0</v>
      </c>
      <c r="AS1635" s="28">
        <v>0.43437227</v>
      </c>
      <c r="AT1635" s="28">
        <v>5.4757574099999999</v>
      </c>
      <c r="AU1635" s="28">
        <v>5.2493333199999999</v>
      </c>
      <c r="AV1635" s="28">
        <v>37.198594299999996</v>
      </c>
      <c r="AW1635" s="28">
        <v>42.447927619999994</v>
      </c>
      <c r="AX1635" s="28">
        <v>0</v>
      </c>
      <c r="AY1635" s="28">
        <v>0</v>
      </c>
      <c r="AZ1635" s="28">
        <v>42.447927619999994</v>
      </c>
    </row>
    <row r="1636" spans="2:52" x14ac:dyDescent="0.25">
      <c r="B1636" s="15" t="s">
        <v>1287</v>
      </c>
      <c r="C1636" s="28">
        <v>11.778316650000001</v>
      </c>
      <c r="D1636" s="28">
        <v>5.0245994899999999</v>
      </c>
      <c r="E1636" s="28">
        <v>2.4125701100000003</v>
      </c>
      <c r="F1636" s="28">
        <v>2.03512431</v>
      </c>
      <c r="G1636" s="28">
        <v>0.57690506999999991</v>
      </c>
      <c r="H1636" s="28">
        <v>6.7537171599999999</v>
      </c>
      <c r="I1636" s="28">
        <v>0.98895328999999998</v>
      </c>
      <c r="J1636" s="28">
        <v>1.1908805600000001</v>
      </c>
      <c r="K1636" s="28">
        <v>4.4975097100000001</v>
      </c>
      <c r="L1636" s="28">
        <v>7.6373599999999986E-2</v>
      </c>
      <c r="M1636" s="28">
        <v>116.357364</v>
      </c>
      <c r="N1636" s="28">
        <v>116.357364</v>
      </c>
      <c r="O1636" s="28">
        <v>0</v>
      </c>
      <c r="P1636" s="28">
        <v>0</v>
      </c>
      <c r="Q1636" s="28">
        <v>0</v>
      </c>
      <c r="R1636" s="28">
        <v>128.13568065000001</v>
      </c>
      <c r="S1636" s="28">
        <v>84.146468439999992</v>
      </c>
      <c r="T1636" s="28">
        <v>0.84106959999999997</v>
      </c>
      <c r="U1636" s="28">
        <v>8.5751128100000003</v>
      </c>
      <c r="V1636" s="28">
        <v>0</v>
      </c>
      <c r="W1636" s="28">
        <v>0</v>
      </c>
      <c r="X1636" s="28">
        <v>8.1928808100000001</v>
      </c>
      <c r="Y1636" s="28">
        <v>11.797282730000001</v>
      </c>
      <c r="Z1636" s="28">
        <v>0.61766277000000003</v>
      </c>
      <c r="AA1636" s="28">
        <v>114.17047715999999</v>
      </c>
      <c r="AB1636" s="28">
        <v>13.96520349</v>
      </c>
      <c r="AC1636" s="28">
        <v>0</v>
      </c>
      <c r="AD1636" s="28">
        <v>0</v>
      </c>
      <c r="AE1636" s="28">
        <v>0</v>
      </c>
      <c r="AF1636" s="28">
        <v>0</v>
      </c>
      <c r="AG1636" s="28">
        <v>0</v>
      </c>
      <c r="AH1636" s="28">
        <v>0</v>
      </c>
      <c r="AI1636" s="28">
        <v>0</v>
      </c>
      <c r="AJ1636" s="28">
        <v>0</v>
      </c>
      <c r="AK1636" s="28">
        <v>0</v>
      </c>
      <c r="AL1636" s="28">
        <v>3.4468912</v>
      </c>
      <c r="AM1636" s="28">
        <v>3.4468912</v>
      </c>
      <c r="AN1636" s="28">
        <v>0</v>
      </c>
      <c r="AO1636" s="28">
        <v>0</v>
      </c>
      <c r="AP1636" s="28">
        <v>3.6954497700000002</v>
      </c>
      <c r="AQ1636" s="28">
        <v>3.6954497700000002</v>
      </c>
      <c r="AR1636" s="28">
        <v>0</v>
      </c>
      <c r="AS1636" s="28">
        <v>0</v>
      </c>
      <c r="AT1636" s="28">
        <v>7.1423409700000002</v>
      </c>
      <c r="AU1636" s="28">
        <v>6.8228625200000002</v>
      </c>
      <c r="AV1636" s="28">
        <v>37.226314309999999</v>
      </c>
      <c r="AW1636" s="28">
        <v>44.04917683</v>
      </c>
      <c r="AX1636" s="28">
        <v>1.0885644999999999</v>
      </c>
      <c r="AY1636" s="28">
        <v>0</v>
      </c>
      <c r="AZ1636" s="28">
        <v>42.960612329999996</v>
      </c>
    </row>
    <row r="1637" spans="2:52" x14ac:dyDescent="0.25">
      <c r="B1637" s="15" t="s">
        <v>1288</v>
      </c>
      <c r="C1637" s="28">
        <v>10.675905219999999</v>
      </c>
      <c r="D1637" s="28">
        <v>4.5262233099999998</v>
      </c>
      <c r="E1637" s="28">
        <v>1.0292731899999998</v>
      </c>
      <c r="F1637" s="28">
        <v>2.7180678399999998</v>
      </c>
      <c r="G1637" s="28">
        <v>0.77888228000000004</v>
      </c>
      <c r="H1637" s="28">
        <v>6.14968191</v>
      </c>
      <c r="I1637" s="28">
        <v>0.83077884999999996</v>
      </c>
      <c r="J1637" s="28">
        <v>0.79737752000000006</v>
      </c>
      <c r="K1637" s="28">
        <v>4.5215255399999998</v>
      </c>
      <c r="L1637" s="28">
        <v>0</v>
      </c>
      <c r="M1637" s="28">
        <v>196.37275553000001</v>
      </c>
      <c r="N1637" s="28">
        <v>196.36781999999999</v>
      </c>
      <c r="O1637" s="28">
        <v>4.9355299999999996E-3</v>
      </c>
      <c r="P1637" s="28">
        <v>0</v>
      </c>
      <c r="Q1637" s="28">
        <v>0</v>
      </c>
      <c r="R1637" s="28">
        <v>207.04866075000001</v>
      </c>
      <c r="S1637" s="28">
        <v>110.59587361</v>
      </c>
      <c r="T1637" s="28">
        <v>0.35622237000000001</v>
      </c>
      <c r="U1637" s="28">
        <v>10.335299789999999</v>
      </c>
      <c r="V1637" s="28">
        <v>0</v>
      </c>
      <c r="W1637" s="28">
        <v>1.4683891499999999</v>
      </c>
      <c r="X1637" s="28">
        <v>13.14109846</v>
      </c>
      <c r="Y1637" s="28">
        <v>40.624350970000002</v>
      </c>
      <c r="Z1637" s="28">
        <v>0</v>
      </c>
      <c r="AA1637" s="28">
        <v>176.52123435000001</v>
      </c>
      <c r="AB1637" s="28">
        <v>30.527426400000003</v>
      </c>
      <c r="AC1637" s="28">
        <v>0</v>
      </c>
      <c r="AD1637" s="28">
        <v>0</v>
      </c>
      <c r="AE1637" s="28">
        <v>0</v>
      </c>
      <c r="AF1637" s="28">
        <v>0</v>
      </c>
      <c r="AG1637" s="28">
        <v>0</v>
      </c>
      <c r="AH1637" s="28">
        <v>0</v>
      </c>
      <c r="AI1637" s="28">
        <v>0</v>
      </c>
      <c r="AJ1637" s="28">
        <v>0</v>
      </c>
      <c r="AK1637" s="28">
        <v>0</v>
      </c>
      <c r="AL1637" s="28">
        <v>0.38982</v>
      </c>
      <c r="AM1637" s="28">
        <v>0.38982</v>
      </c>
      <c r="AN1637" s="28">
        <v>0</v>
      </c>
      <c r="AO1637" s="28">
        <v>0</v>
      </c>
      <c r="AP1637" s="28">
        <v>0</v>
      </c>
      <c r="AQ1637" s="28">
        <v>0</v>
      </c>
      <c r="AR1637" s="28">
        <v>0</v>
      </c>
      <c r="AS1637" s="28">
        <v>0</v>
      </c>
      <c r="AT1637" s="28">
        <v>0.38982</v>
      </c>
      <c r="AU1637" s="28">
        <v>30.137606400000003</v>
      </c>
      <c r="AV1637" s="28">
        <v>4.5202639700000002</v>
      </c>
      <c r="AW1637" s="28">
        <v>34.657870369999998</v>
      </c>
      <c r="AX1637" s="28">
        <v>10.888016459999999</v>
      </c>
      <c r="AY1637" s="28">
        <v>0</v>
      </c>
      <c r="AZ1637" s="28">
        <v>23.769853910000002</v>
      </c>
    </row>
    <row r="1638" spans="2:52" x14ac:dyDescent="0.25">
      <c r="B1638" s="15" t="s">
        <v>644</v>
      </c>
      <c r="C1638" s="28">
        <v>11.679849320000001</v>
      </c>
      <c r="D1638" s="28">
        <v>5.5588876099999993</v>
      </c>
      <c r="E1638" s="28">
        <v>3.9206674700000002</v>
      </c>
      <c r="F1638" s="28">
        <v>1.2383533799999999</v>
      </c>
      <c r="G1638" s="28">
        <v>0.39986675999999999</v>
      </c>
      <c r="H1638" s="28">
        <v>6.1209617099999996</v>
      </c>
      <c r="I1638" s="28">
        <v>0.70509652</v>
      </c>
      <c r="J1638" s="28">
        <v>1.43179137</v>
      </c>
      <c r="K1638" s="28">
        <v>3.6713556400000003</v>
      </c>
      <c r="L1638" s="28">
        <v>0.31271818000000001</v>
      </c>
      <c r="M1638" s="28">
        <v>126.51509849999999</v>
      </c>
      <c r="N1638" s="28">
        <v>126.51509849999999</v>
      </c>
      <c r="O1638" s="28">
        <v>0</v>
      </c>
      <c r="P1638" s="28">
        <v>0</v>
      </c>
      <c r="Q1638" s="28">
        <v>0</v>
      </c>
      <c r="R1638" s="28">
        <v>138.19494781999998</v>
      </c>
      <c r="S1638" s="28">
        <v>73.924552120000001</v>
      </c>
      <c r="T1638" s="28">
        <v>2.9781587200000001</v>
      </c>
      <c r="U1638" s="28">
        <v>9.8913553800000003</v>
      </c>
      <c r="V1638" s="28">
        <v>0</v>
      </c>
      <c r="W1638" s="28">
        <v>0</v>
      </c>
      <c r="X1638" s="28">
        <v>1.9377495200000001</v>
      </c>
      <c r="Y1638" s="28">
        <v>40.087762679999997</v>
      </c>
      <c r="Z1638" s="28">
        <v>1.1263755200000001</v>
      </c>
      <c r="AA1638" s="28">
        <v>129.94595393999998</v>
      </c>
      <c r="AB1638" s="28">
        <v>8.2489938799999987</v>
      </c>
      <c r="AC1638" s="28">
        <v>0</v>
      </c>
      <c r="AD1638" s="28">
        <v>0</v>
      </c>
      <c r="AE1638" s="28">
        <v>0</v>
      </c>
      <c r="AF1638" s="28">
        <v>0</v>
      </c>
      <c r="AG1638" s="28">
        <v>0</v>
      </c>
      <c r="AH1638" s="28">
        <v>0</v>
      </c>
      <c r="AI1638" s="28">
        <v>0</v>
      </c>
      <c r="AJ1638" s="28">
        <v>0</v>
      </c>
      <c r="AK1638" s="28">
        <v>0</v>
      </c>
      <c r="AL1638" s="28">
        <v>2.8346668999999998</v>
      </c>
      <c r="AM1638" s="28">
        <v>2.8346668999999998</v>
      </c>
      <c r="AN1638" s="28">
        <v>0</v>
      </c>
      <c r="AO1638" s="28">
        <v>0</v>
      </c>
      <c r="AP1638" s="28">
        <v>4.6967143199999999</v>
      </c>
      <c r="AQ1638" s="28">
        <v>4.6967143199999999</v>
      </c>
      <c r="AR1638" s="28">
        <v>0</v>
      </c>
      <c r="AS1638" s="28">
        <v>0</v>
      </c>
      <c r="AT1638" s="28">
        <v>7.531381220000001</v>
      </c>
      <c r="AU1638" s="28">
        <v>0.7176126599999999</v>
      </c>
      <c r="AV1638" s="28">
        <v>11.684599</v>
      </c>
      <c r="AW1638" s="28">
        <v>12.402211660000001</v>
      </c>
      <c r="AX1638" s="28">
        <v>5.4801475499999999</v>
      </c>
      <c r="AY1638" s="28">
        <v>0</v>
      </c>
      <c r="AZ1638" s="28">
        <v>6.9220641099999991</v>
      </c>
    </row>
    <row r="1639" spans="2:52" x14ac:dyDescent="0.25">
      <c r="B1639" s="15" t="s">
        <v>1289</v>
      </c>
      <c r="C1639" s="28">
        <v>10.94690005</v>
      </c>
      <c r="D1639" s="28">
        <v>7.0633917799999999</v>
      </c>
      <c r="E1639" s="28">
        <v>4.9206881200000003</v>
      </c>
      <c r="F1639" s="28">
        <v>1.7139482699999999</v>
      </c>
      <c r="G1639" s="28">
        <v>0.42875539000000001</v>
      </c>
      <c r="H1639" s="28">
        <v>3.8835082699999997</v>
      </c>
      <c r="I1639" s="28">
        <v>0.94102715000000003</v>
      </c>
      <c r="J1639" s="28">
        <v>0.59529085999999998</v>
      </c>
      <c r="K1639" s="28">
        <v>2.2615940000000001</v>
      </c>
      <c r="L1639" s="28">
        <v>8.5596260000000007E-2</v>
      </c>
      <c r="M1639" s="28">
        <v>110.89760800000001</v>
      </c>
      <c r="N1639" s="28">
        <v>110.859729</v>
      </c>
      <c r="O1639" s="28">
        <v>3.7879000000000003E-2</v>
      </c>
      <c r="P1639" s="28">
        <v>0</v>
      </c>
      <c r="Q1639" s="28">
        <v>0</v>
      </c>
      <c r="R1639" s="28">
        <v>121.84450805</v>
      </c>
      <c r="S1639" s="28">
        <v>43.144180349999999</v>
      </c>
      <c r="T1639" s="28">
        <v>1.8591861699999999</v>
      </c>
      <c r="U1639" s="28">
        <v>7.1219768600000002</v>
      </c>
      <c r="V1639" s="28">
        <v>0</v>
      </c>
      <c r="W1639" s="28">
        <v>0</v>
      </c>
      <c r="X1639" s="28">
        <v>1.61088488</v>
      </c>
      <c r="Y1639" s="28">
        <v>44.054788700000003</v>
      </c>
      <c r="Z1639" s="28">
        <v>3.7940351099999998</v>
      </c>
      <c r="AA1639" s="28">
        <v>101.58505207</v>
      </c>
      <c r="AB1639" s="28">
        <v>20.259455980000002</v>
      </c>
      <c r="AC1639" s="28">
        <v>0</v>
      </c>
      <c r="AD1639" s="28">
        <v>0</v>
      </c>
      <c r="AE1639" s="28">
        <v>0</v>
      </c>
      <c r="AF1639" s="28">
        <v>0</v>
      </c>
      <c r="AG1639" s="28">
        <v>0</v>
      </c>
      <c r="AH1639" s="28">
        <v>0</v>
      </c>
      <c r="AI1639" s="28">
        <v>0</v>
      </c>
      <c r="AJ1639" s="28">
        <v>0</v>
      </c>
      <c r="AK1639" s="28">
        <v>0</v>
      </c>
      <c r="AL1639" s="28">
        <v>5.169308</v>
      </c>
      <c r="AM1639" s="28">
        <v>5.169308</v>
      </c>
      <c r="AN1639" s="28">
        <v>0</v>
      </c>
      <c r="AO1639" s="28">
        <v>0</v>
      </c>
      <c r="AP1639" s="28">
        <v>5.6719863500000001</v>
      </c>
      <c r="AQ1639" s="28">
        <v>5.6719863500000001</v>
      </c>
      <c r="AR1639" s="28">
        <v>0</v>
      </c>
      <c r="AS1639" s="28">
        <v>3.4987453399999997</v>
      </c>
      <c r="AT1639" s="28">
        <v>14.340039689999999</v>
      </c>
      <c r="AU1639" s="28">
        <v>5.91941629</v>
      </c>
      <c r="AV1639" s="28">
        <v>32.675572100000004</v>
      </c>
      <c r="AW1639" s="28">
        <v>38.594988389999997</v>
      </c>
      <c r="AX1639" s="28">
        <v>1.9871558200000001</v>
      </c>
      <c r="AY1639" s="28">
        <v>0</v>
      </c>
      <c r="AZ1639" s="28">
        <v>36.607832569999999</v>
      </c>
    </row>
    <row r="1640" spans="2:52" x14ac:dyDescent="0.25">
      <c r="B1640" s="25" t="s">
        <v>1582</v>
      </c>
      <c r="C1640" s="26">
        <f t="shared" ref="C1640:AZ1640" si="97">SUM(C1623:C1639)</f>
        <v>266.03039854999997</v>
      </c>
      <c r="D1640" s="26">
        <f t="shared" si="97"/>
        <v>134.51844333</v>
      </c>
      <c r="E1640" s="26">
        <f t="shared" si="97"/>
        <v>59.932995619999993</v>
      </c>
      <c r="F1640" s="26">
        <f t="shared" si="97"/>
        <v>62.68550066000001</v>
      </c>
      <c r="G1640" s="26">
        <f t="shared" si="97"/>
        <v>11.89994705</v>
      </c>
      <c r="H1640" s="26">
        <f t="shared" si="97"/>
        <v>131.51195521999998</v>
      </c>
      <c r="I1640" s="26">
        <f t="shared" si="97"/>
        <v>21.618223860000004</v>
      </c>
      <c r="J1640" s="26">
        <f t="shared" si="97"/>
        <v>20.068266179999998</v>
      </c>
      <c r="K1640" s="26">
        <f t="shared" si="97"/>
        <v>78.291466220000004</v>
      </c>
      <c r="L1640" s="26">
        <f t="shared" si="97"/>
        <v>11.53399896</v>
      </c>
      <c r="M1640" s="26">
        <f t="shared" si="97"/>
        <v>2360.6580918600002</v>
      </c>
      <c r="N1640" s="26">
        <f t="shared" si="97"/>
        <v>2333.1905592499998</v>
      </c>
      <c r="O1640" s="26">
        <f t="shared" si="97"/>
        <v>0.57723209000000009</v>
      </c>
      <c r="P1640" s="26">
        <f t="shared" si="97"/>
        <v>18.251513790000001</v>
      </c>
      <c r="Q1640" s="26">
        <f t="shared" si="97"/>
        <v>8.6387867299999996</v>
      </c>
      <c r="R1640" s="26">
        <f t="shared" si="97"/>
        <v>2626.6884904100002</v>
      </c>
      <c r="S1640" s="26">
        <f t="shared" si="97"/>
        <v>1356.8688474399999</v>
      </c>
      <c r="T1640" s="26">
        <f t="shared" si="97"/>
        <v>32.874538119999997</v>
      </c>
      <c r="U1640" s="26">
        <f t="shared" si="97"/>
        <v>146.78956213999999</v>
      </c>
      <c r="V1640" s="26">
        <f t="shared" si="97"/>
        <v>0</v>
      </c>
      <c r="W1640" s="26">
        <f t="shared" si="97"/>
        <v>1.4691591499999999</v>
      </c>
      <c r="X1640" s="26">
        <f t="shared" si="97"/>
        <v>98.124202489999988</v>
      </c>
      <c r="Y1640" s="26">
        <f t="shared" si="97"/>
        <v>482.1833633</v>
      </c>
      <c r="Z1640" s="26">
        <f t="shared" si="97"/>
        <v>21.591776269999997</v>
      </c>
      <c r="AA1640" s="26">
        <f t="shared" si="97"/>
        <v>2139.90144891</v>
      </c>
      <c r="AB1640" s="26">
        <f t="shared" si="97"/>
        <v>486.78704149999999</v>
      </c>
      <c r="AC1640" s="26">
        <f t="shared" si="97"/>
        <v>0</v>
      </c>
      <c r="AD1640" s="26">
        <f t="shared" si="97"/>
        <v>0</v>
      </c>
      <c r="AE1640" s="26">
        <f t="shared" si="97"/>
        <v>0</v>
      </c>
      <c r="AF1640" s="26">
        <f t="shared" si="97"/>
        <v>0</v>
      </c>
      <c r="AG1640" s="26">
        <f t="shared" si="97"/>
        <v>0</v>
      </c>
      <c r="AH1640" s="26">
        <f t="shared" si="97"/>
        <v>0</v>
      </c>
      <c r="AI1640" s="26">
        <f t="shared" si="97"/>
        <v>0</v>
      </c>
      <c r="AJ1640" s="26">
        <f t="shared" si="97"/>
        <v>10.740554080000001</v>
      </c>
      <c r="AK1640" s="26">
        <f t="shared" si="97"/>
        <v>10.740554080000001</v>
      </c>
      <c r="AL1640" s="26">
        <f t="shared" si="97"/>
        <v>152.86630110999999</v>
      </c>
      <c r="AM1640" s="26">
        <f t="shared" si="97"/>
        <v>152.86630110999999</v>
      </c>
      <c r="AN1640" s="26">
        <f t="shared" si="97"/>
        <v>0</v>
      </c>
      <c r="AO1640" s="26">
        <f t="shared" si="97"/>
        <v>0</v>
      </c>
      <c r="AP1640" s="26">
        <f t="shared" si="97"/>
        <v>57.137210019999998</v>
      </c>
      <c r="AQ1640" s="26">
        <f t="shared" si="97"/>
        <v>57.137210019999998</v>
      </c>
      <c r="AR1640" s="26">
        <f t="shared" si="97"/>
        <v>0</v>
      </c>
      <c r="AS1640" s="26">
        <f t="shared" si="97"/>
        <v>46.72125372</v>
      </c>
      <c r="AT1640" s="26">
        <f t="shared" si="97"/>
        <v>256.72476484999999</v>
      </c>
      <c r="AU1640" s="26">
        <f t="shared" si="97"/>
        <v>240.80283073000001</v>
      </c>
      <c r="AV1640" s="26">
        <f t="shared" si="97"/>
        <v>601.49366688999999</v>
      </c>
      <c r="AW1640" s="26">
        <f t="shared" si="97"/>
        <v>842.29649761999997</v>
      </c>
      <c r="AX1640" s="26">
        <f t="shared" si="97"/>
        <v>77.948005959999989</v>
      </c>
      <c r="AY1640" s="26">
        <f t="shared" si="97"/>
        <v>40.478324909999998</v>
      </c>
      <c r="AZ1640" s="26">
        <f t="shared" si="97"/>
        <v>723.87016674999995</v>
      </c>
    </row>
    <row r="1641" spans="2:52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</row>
    <row r="1642" spans="2:52" x14ac:dyDescent="0.25">
      <c r="B1642" s="14" t="s">
        <v>1194</v>
      </c>
    </row>
    <row r="1643" spans="2:52" x14ac:dyDescent="0.25">
      <c r="B1643" s="15" t="s">
        <v>1312</v>
      </c>
      <c r="C1643" s="28">
        <v>33.731916829999996</v>
      </c>
      <c r="D1643" s="28">
        <v>18.373618849999996</v>
      </c>
      <c r="E1643" s="28">
        <v>7.8286871200000006</v>
      </c>
      <c r="F1643" s="28">
        <v>9.5612873699999987</v>
      </c>
      <c r="G1643" s="28">
        <v>0.98364436</v>
      </c>
      <c r="H1643" s="28">
        <v>15.35829798</v>
      </c>
      <c r="I1643" s="28">
        <v>2.5722785899999998</v>
      </c>
      <c r="J1643" s="28">
        <v>2.7094698199999998</v>
      </c>
      <c r="K1643" s="28">
        <v>9.7608615000000007</v>
      </c>
      <c r="L1643" s="28">
        <v>0.31568806999999999</v>
      </c>
      <c r="M1643" s="28">
        <v>146.84593699999999</v>
      </c>
      <c r="N1643" s="28">
        <v>146.632971</v>
      </c>
      <c r="O1643" s="28">
        <v>0.21296599999999999</v>
      </c>
      <c r="P1643" s="28">
        <v>0</v>
      </c>
      <c r="Q1643" s="28">
        <v>0</v>
      </c>
      <c r="R1643" s="28">
        <v>180.57785382999998</v>
      </c>
      <c r="S1643" s="28">
        <v>93.405603189999994</v>
      </c>
      <c r="T1643" s="28">
        <v>4.5146005899999997</v>
      </c>
      <c r="U1643" s="28">
        <v>12.859328080000001</v>
      </c>
      <c r="V1643" s="28">
        <v>0</v>
      </c>
      <c r="W1643" s="28">
        <v>0</v>
      </c>
      <c r="X1643" s="28">
        <v>6.5962998499999994</v>
      </c>
      <c r="Y1643" s="28">
        <v>36.366443520000004</v>
      </c>
      <c r="Z1643" s="28">
        <v>0</v>
      </c>
      <c r="AA1643" s="28">
        <v>153.74227522999999</v>
      </c>
      <c r="AB1643" s="28">
        <v>26.835578599999998</v>
      </c>
      <c r="AC1643" s="28">
        <v>0</v>
      </c>
      <c r="AD1643" s="28">
        <v>0</v>
      </c>
      <c r="AE1643" s="28">
        <v>0</v>
      </c>
      <c r="AF1643" s="28">
        <v>0</v>
      </c>
      <c r="AG1643" s="28">
        <v>0</v>
      </c>
      <c r="AH1643" s="28">
        <v>0</v>
      </c>
      <c r="AI1643" s="28">
        <v>0</v>
      </c>
      <c r="AJ1643" s="28">
        <v>0.38477023999999999</v>
      </c>
      <c r="AK1643" s="28">
        <v>0.38477023999999999</v>
      </c>
      <c r="AL1643" s="28">
        <v>10.30269695</v>
      </c>
      <c r="AM1643" s="28">
        <v>10.30269695</v>
      </c>
      <c r="AN1643" s="28">
        <v>0</v>
      </c>
      <c r="AO1643" s="28">
        <v>0</v>
      </c>
      <c r="AP1643" s="28">
        <v>12.518050000000001</v>
      </c>
      <c r="AQ1643" s="28">
        <v>12.518050000000001</v>
      </c>
      <c r="AR1643" s="28">
        <v>0</v>
      </c>
      <c r="AS1643" s="28">
        <v>0</v>
      </c>
      <c r="AT1643" s="28">
        <v>22.82074695</v>
      </c>
      <c r="AU1643" s="28">
        <v>4.3996018900000005</v>
      </c>
      <c r="AV1643" s="28">
        <v>41.237993850000002</v>
      </c>
      <c r="AW1643" s="28">
        <v>45.637595740000002</v>
      </c>
      <c r="AX1643" s="28">
        <v>0</v>
      </c>
      <c r="AY1643" s="28">
        <v>0</v>
      </c>
      <c r="AZ1643" s="28">
        <v>45.637595740000002</v>
      </c>
    </row>
    <row r="1644" spans="2:52" x14ac:dyDescent="0.25">
      <c r="B1644" s="15" t="s">
        <v>1313</v>
      </c>
      <c r="C1644" s="28">
        <v>12.930793559999998</v>
      </c>
      <c r="D1644" s="28">
        <v>6.5864876999999993</v>
      </c>
      <c r="E1644" s="28">
        <v>2.3562895899999998</v>
      </c>
      <c r="F1644" s="28">
        <v>3.0641175299999999</v>
      </c>
      <c r="G1644" s="28">
        <v>1.16608058</v>
      </c>
      <c r="H1644" s="28">
        <v>6.3443058599999995</v>
      </c>
      <c r="I1644" s="28">
        <v>1.86264893</v>
      </c>
      <c r="J1644" s="28">
        <v>1.2830815600000001</v>
      </c>
      <c r="K1644" s="28">
        <v>2.9562197799999996</v>
      </c>
      <c r="L1644" s="28">
        <v>0.24235559000000001</v>
      </c>
      <c r="M1644" s="28">
        <v>192.42994250000001</v>
      </c>
      <c r="N1644" s="28">
        <v>190.53276299999999</v>
      </c>
      <c r="O1644" s="28">
        <v>0</v>
      </c>
      <c r="P1644" s="28">
        <v>1.8971795</v>
      </c>
      <c r="Q1644" s="28">
        <v>0</v>
      </c>
      <c r="R1644" s="28">
        <v>205.36073605999999</v>
      </c>
      <c r="S1644" s="28">
        <v>85.716020150000006</v>
      </c>
      <c r="T1644" s="28">
        <v>16.009283050000001</v>
      </c>
      <c r="U1644" s="28">
        <v>11.297737099999999</v>
      </c>
      <c r="V1644" s="28">
        <v>0</v>
      </c>
      <c r="W1644" s="28">
        <v>3.0307116600000001</v>
      </c>
      <c r="X1644" s="28">
        <v>2.4199954400000001</v>
      </c>
      <c r="Y1644" s="28">
        <v>22.577627379999999</v>
      </c>
      <c r="Z1644" s="28">
        <v>0</v>
      </c>
      <c r="AA1644" s="28">
        <v>141.05137478</v>
      </c>
      <c r="AB1644" s="28">
        <v>64.309361280000005</v>
      </c>
      <c r="AC1644" s="28">
        <v>0</v>
      </c>
      <c r="AD1644" s="28">
        <v>0</v>
      </c>
      <c r="AE1644" s="28">
        <v>0</v>
      </c>
      <c r="AF1644" s="28">
        <v>0</v>
      </c>
      <c r="AG1644" s="28">
        <v>0</v>
      </c>
      <c r="AH1644" s="28">
        <v>0</v>
      </c>
      <c r="AI1644" s="28">
        <v>0</v>
      </c>
      <c r="AJ1644" s="28">
        <v>5.97033915</v>
      </c>
      <c r="AK1644" s="28">
        <v>5.97033915</v>
      </c>
      <c r="AL1644" s="28">
        <v>29.826656019999998</v>
      </c>
      <c r="AM1644" s="28">
        <v>29.826656019999998</v>
      </c>
      <c r="AN1644" s="28">
        <v>0</v>
      </c>
      <c r="AO1644" s="28">
        <v>0</v>
      </c>
      <c r="AP1644" s="28">
        <v>0.88389300000000004</v>
      </c>
      <c r="AQ1644" s="28">
        <v>0.88389300000000004</v>
      </c>
      <c r="AR1644" s="28">
        <v>0</v>
      </c>
      <c r="AS1644" s="28">
        <v>0</v>
      </c>
      <c r="AT1644" s="28">
        <v>30.710549019999998</v>
      </c>
      <c r="AU1644" s="28">
        <v>39.569151410000003</v>
      </c>
      <c r="AV1644" s="28">
        <v>94.193786469999992</v>
      </c>
      <c r="AW1644" s="28">
        <v>133.76293787999998</v>
      </c>
      <c r="AX1644" s="28">
        <v>21.526360399999998</v>
      </c>
      <c r="AY1644" s="28">
        <v>0</v>
      </c>
      <c r="AZ1644" s="28">
        <v>112.23657748000001</v>
      </c>
    </row>
    <row r="1645" spans="2:52" x14ac:dyDescent="0.25">
      <c r="B1645" s="15" t="s">
        <v>1314</v>
      </c>
      <c r="C1645" s="28">
        <v>16.304604620000003</v>
      </c>
      <c r="D1645" s="28">
        <v>5.8554749700000004</v>
      </c>
      <c r="E1645" s="28">
        <v>2.3267187699999998</v>
      </c>
      <c r="F1645" s="28">
        <v>2.8712148700000002</v>
      </c>
      <c r="G1645" s="28">
        <v>0.65754132999999992</v>
      </c>
      <c r="H1645" s="28">
        <v>10.44912965</v>
      </c>
      <c r="I1645" s="28">
        <v>2.6186517200000003</v>
      </c>
      <c r="J1645" s="28">
        <v>1.6880403400000001</v>
      </c>
      <c r="K1645" s="28">
        <v>4.1980802599999993</v>
      </c>
      <c r="L1645" s="28">
        <v>1.9443573300000001</v>
      </c>
      <c r="M1645" s="28">
        <v>109.389747</v>
      </c>
      <c r="N1645" s="28">
        <v>109.389747</v>
      </c>
      <c r="O1645" s="28">
        <v>0</v>
      </c>
      <c r="P1645" s="28">
        <v>0</v>
      </c>
      <c r="Q1645" s="28">
        <v>0</v>
      </c>
      <c r="R1645" s="28">
        <v>125.69435162000001</v>
      </c>
      <c r="S1645" s="28">
        <v>56.582182920000001</v>
      </c>
      <c r="T1645" s="28">
        <v>1.1927869600000001</v>
      </c>
      <c r="U1645" s="28">
        <v>12.90860118</v>
      </c>
      <c r="V1645" s="28">
        <v>0</v>
      </c>
      <c r="W1645" s="28">
        <v>0</v>
      </c>
      <c r="X1645" s="28">
        <v>8.2946963700000005</v>
      </c>
      <c r="Y1645" s="28">
        <v>31.499901179999998</v>
      </c>
      <c r="Z1645" s="28">
        <v>0.59462166000000005</v>
      </c>
      <c r="AA1645" s="28">
        <v>111.07279027000001</v>
      </c>
      <c r="AB1645" s="28">
        <v>14.62156135</v>
      </c>
      <c r="AC1645" s="28">
        <v>0</v>
      </c>
      <c r="AD1645" s="28">
        <v>0</v>
      </c>
      <c r="AE1645" s="28">
        <v>0</v>
      </c>
      <c r="AF1645" s="28">
        <v>0</v>
      </c>
      <c r="AG1645" s="28">
        <v>0</v>
      </c>
      <c r="AH1645" s="28">
        <v>0</v>
      </c>
      <c r="AI1645" s="28">
        <v>0</v>
      </c>
      <c r="AJ1645" s="28">
        <v>0</v>
      </c>
      <c r="AK1645" s="28">
        <v>0</v>
      </c>
      <c r="AL1645" s="28">
        <v>1.4681816599999999</v>
      </c>
      <c r="AM1645" s="28">
        <v>1.4681816599999999</v>
      </c>
      <c r="AN1645" s="28">
        <v>0</v>
      </c>
      <c r="AO1645" s="28">
        <v>0</v>
      </c>
      <c r="AP1645" s="28">
        <v>1.0932870100000001</v>
      </c>
      <c r="AQ1645" s="28">
        <v>1.0932870100000001</v>
      </c>
      <c r="AR1645" s="28">
        <v>0</v>
      </c>
      <c r="AS1645" s="28">
        <v>0.65138196999999998</v>
      </c>
      <c r="AT1645" s="28">
        <v>3.2128506399999996</v>
      </c>
      <c r="AU1645" s="28">
        <v>11.408710709999999</v>
      </c>
      <c r="AV1645" s="28">
        <v>13.731894499999999</v>
      </c>
      <c r="AW1645" s="28">
        <v>25.14060521</v>
      </c>
      <c r="AX1645" s="28">
        <v>1.9789938999999999</v>
      </c>
      <c r="AY1645" s="28">
        <v>0</v>
      </c>
      <c r="AZ1645" s="28">
        <v>23.161611309999998</v>
      </c>
    </row>
    <row r="1646" spans="2:52" x14ac:dyDescent="0.25">
      <c r="B1646" s="15" t="s">
        <v>1315</v>
      </c>
      <c r="C1646" s="28">
        <v>15.354042279999998</v>
      </c>
      <c r="D1646" s="28">
        <v>8.0696396099999994</v>
      </c>
      <c r="E1646" s="28">
        <v>1.1534634500000003</v>
      </c>
      <c r="F1646" s="28">
        <v>6.1788311</v>
      </c>
      <c r="G1646" s="28">
        <v>0.73734506000000011</v>
      </c>
      <c r="H1646" s="28">
        <v>7.2844026699999986</v>
      </c>
      <c r="I1646" s="28">
        <v>2.5566585399999999</v>
      </c>
      <c r="J1646" s="28">
        <v>2.5113981499999998</v>
      </c>
      <c r="K1646" s="28">
        <v>2.0962192700000002</v>
      </c>
      <c r="L1646" s="28">
        <v>0.12012671000000001</v>
      </c>
      <c r="M1646" s="28">
        <v>123.49204899999999</v>
      </c>
      <c r="N1646" s="28">
        <v>123.49204899999999</v>
      </c>
      <c r="O1646" s="28">
        <v>0</v>
      </c>
      <c r="P1646" s="28">
        <v>0</v>
      </c>
      <c r="Q1646" s="28">
        <v>0</v>
      </c>
      <c r="R1646" s="28">
        <v>138.84609128</v>
      </c>
      <c r="S1646" s="28">
        <v>83.028161879999999</v>
      </c>
      <c r="T1646" s="28">
        <v>0.81492699000000002</v>
      </c>
      <c r="U1646" s="28">
        <v>6.9665529599999996</v>
      </c>
      <c r="V1646" s="28">
        <v>0</v>
      </c>
      <c r="W1646" s="28">
        <v>0</v>
      </c>
      <c r="X1646" s="28">
        <v>6.6248590199999997</v>
      </c>
      <c r="Y1646" s="28">
        <v>15.89472542</v>
      </c>
      <c r="Z1646" s="28">
        <v>0</v>
      </c>
      <c r="AA1646" s="28">
        <v>113.32922626999998</v>
      </c>
      <c r="AB1646" s="28">
        <v>25.516865009999997</v>
      </c>
      <c r="AC1646" s="28">
        <v>0</v>
      </c>
      <c r="AD1646" s="28">
        <v>0</v>
      </c>
      <c r="AE1646" s="28">
        <v>0</v>
      </c>
      <c r="AF1646" s="28">
        <v>0</v>
      </c>
      <c r="AG1646" s="28">
        <v>0</v>
      </c>
      <c r="AH1646" s="28">
        <v>0</v>
      </c>
      <c r="AI1646" s="28">
        <v>0</v>
      </c>
      <c r="AJ1646" s="28">
        <v>0</v>
      </c>
      <c r="AK1646" s="28">
        <v>0</v>
      </c>
      <c r="AL1646" s="28">
        <v>10.093072060000001</v>
      </c>
      <c r="AM1646" s="28">
        <v>10.093072060000001</v>
      </c>
      <c r="AN1646" s="28">
        <v>0</v>
      </c>
      <c r="AO1646" s="28">
        <v>0</v>
      </c>
      <c r="AP1646" s="28">
        <v>0</v>
      </c>
      <c r="AQ1646" s="28">
        <v>0</v>
      </c>
      <c r="AR1646" s="28">
        <v>0</v>
      </c>
      <c r="AS1646" s="28">
        <v>0</v>
      </c>
      <c r="AT1646" s="28">
        <v>10.093072060000001</v>
      </c>
      <c r="AU1646" s="28">
        <v>15.423792949999999</v>
      </c>
      <c r="AV1646" s="28">
        <v>18.033165620000002</v>
      </c>
      <c r="AW1646" s="28">
        <v>33.456958569999998</v>
      </c>
      <c r="AX1646" s="28">
        <v>2.18592239</v>
      </c>
      <c r="AY1646" s="28">
        <v>3.61874137</v>
      </c>
      <c r="AZ1646" s="28">
        <v>27.652294809999997</v>
      </c>
    </row>
    <row r="1647" spans="2:52" x14ac:dyDescent="0.25">
      <c r="B1647" s="15" t="s">
        <v>1316</v>
      </c>
      <c r="C1647" s="28">
        <v>11.938379810000001</v>
      </c>
      <c r="D1647" s="28">
        <v>4.0339907699999999</v>
      </c>
      <c r="E1647" s="28">
        <v>0.99628402000000005</v>
      </c>
      <c r="F1647" s="28">
        <v>2.6765094600000001</v>
      </c>
      <c r="G1647" s="28">
        <v>0.36119729</v>
      </c>
      <c r="H1647" s="28">
        <v>7.9043890399999999</v>
      </c>
      <c r="I1647" s="28">
        <v>2.6870442200000002</v>
      </c>
      <c r="J1647" s="28">
        <v>0.94326416000000002</v>
      </c>
      <c r="K1647" s="28">
        <v>4.0195715200000004</v>
      </c>
      <c r="L1647" s="28">
        <v>0.25450914000000002</v>
      </c>
      <c r="M1647" s="28">
        <v>91.831016430000005</v>
      </c>
      <c r="N1647" s="28">
        <v>91.818577000000005</v>
      </c>
      <c r="O1647" s="28">
        <v>1.243943E-2</v>
      </c>
      <c r="P1647" s="28">
        <v>0</v>
      </c>
      <c r="Q1647" s="28">
        <v>0</v>
      </c>
      <c r="R1647" s="28">
        <v>103.76939624000001</v>
      </c>
      <c r="S1647" s="28">
        <v>47.595073049999996</v>
      </c>
      <c r="T1647" s="28">
        <v>0.54388303999999998</v>
      </c>
      <c r="U1647" s="28">
        <v>6.3860821799999998</v>
      </c>
      <c r="V1647" s="28">
        <v>0</v>
      </c>
      <c r="W1647" s="28">
        <v>0</v>
      </c>
      <c r="X1647" s="28">
        <v>7.93530947</v>
      </c>
      <c r="Y1647" s="28">
        <v>17.394889639999999</v>
      </c>
      <c r="Z1647" s="28">
        <v>0</v>
      </c>
      <c r="AA1647" s="28">
        <v>79.855237379999991</v>
      </c>
      <c r="AB1647" s="28">
        <v>23.914158860000001</v>
      </c>
      <c r="AC1647" s="28">
        <v>0</v>
      </c>
      <c r="AD1647" s="28">
        <v>0</v>
      </c>
      <c r="AE1647" s="28">
        <v>0</v>
      </c>
      <c r="AF1647" s="28">
        <v>0</v>
      </c>
      <c r="AG1647" s="28">
        <v>0</v>
      </c>
      <c r="AH1647" s="28">
        <v>0</v>
      </c>
      <c r="AI1647" s="28">
        <v>0</v>
      </c>
      <c r="AJ1647" s="28">
        <v>0</v>
      </c>
      <c r="AK1647" s="28">
        <v>0</v>
      </c>
      <c r="AL1647" s="28">
        <v>9.7910978399999991</v>
      </c>
      <c r="AM1647" s="28">
        <v>9.7910978399999991</v>
      </c>
      <c r="AN1647" s="28">
        <v>0</v>
      </c>
      <c r="AO1647" s="28">
        <v>0</v>
      </c>
      <c r="AP1647" s="28">
        <v>0</v>
      </c>
      <c r="AQ1647" s="28">
        <v>0</v>
      </c>
      <c r="AR1647" s="28">
        <v>0</v>
      </c>
      <c r="AS1647" s="28">
        <v>0</v>
      </c>
      <c r="AT1647" s="28">
        <v>9.7910978399999991</v>
      </c>
      <c r="AU1647" s="28">
        <v>14.12306102</v>
      </c>
      <c r="AV1647" s="28">
        <v>42.512927610000006</v>
      </c>
      <c r="AW1647" s="28">
        <v>56.63598863</v>
      </c>
      <c r="AX1647" s="28">
        <v>10.90651518</v>
      </c>
      <c r="AY1647" s="28">
        <v>0</v>
      </c>
      <c r="AZ1647" s="28">
        <v>45.72947345</v>
      </c>
    </row>
    <row r="1648" spans="2:52" x14ac:dyDescent="0.25">
      <c r="B1648" s="15" t="s">
        <v>1317</v>
      </c>
      <c r="C1648" s="28">
        <v>8.576011010000002</v>
      </c>
      <c r="D1648" s="28">
        <v>5.0069090400000009</v>
      </c>
      <c r="E1648" s="28">
        <v>1.8172672700000001</v>
      </c>
      <c r="F1648" s="28">
        <v>2.6565518699999999</v>
      </c>
      <c r="G1648" s="28">
        <v>0.53308990000000001</v>
      </c>
      <c r="H1648" s="28">
        <v>3.5691019699999997</v>
      </c>
      <c r="I1648" s="28">
        <v>0.72758572999999993</v>
      </c>
      <c r="J1648" s="28">
        <v>1.82036883</v>
      </c>
      <c r="K1648" s="28">
        <v>0.99515410999999998</v>
      </c>
      <c r="L1648" s="28">
        <v>2.59933E-2</v>
      </c>
      <c r="M1648" s="28">
        <v>155.62473034999999</v>
      </c>
      <c r="N1648" s="28">
        <v>155.56960799999999</v>
      </c>
      <c r="O1648" s="28">
        <v>0</v>
      </c>
      <c r="P1648" s="28">
        <v>5.5122350000000001E-2</v>
      </c>
      <c r="Q1648" s="28">
        <v>0</v>
      </c>
      <c r="R1648" s="28">
        <v>164.20074135999999</v>
      </c>
      <c r="S1648" s="28">
        <v>80.775876819999993</v>
      </c>
      <c r="T1648" s="28">
        <v>0.40093140999999999</v>
      </c>
      <c r="U1648" s="28">
        <v>8.4895502</v>
      </c>
      <c r="V1648" s="28">
        <v>0</v>
      </c>
      <c r="W1648" s="28">
        <v>0</v>
      </c>
      <c r="X1648" s="28">
        <v>11.61615765</v>
      </c>
      <c r="Y1648" s="28">
        <v>15.83352305</v>
      </c>
      <c r="Z1648" s="28">
        <v>0</v>
      </c>
      <c r="AA1648" s="28">
        <v>117.11603912999999</v>
      </c>
      <c r="AB1648" s="28">
        <v>47.084702229999998</v>
      </c>
      <c r="AC1648" s="28">
        <v>0</v>
      </c>
      <c r="AD1648" s="28">
        <v>0</v>
      </c>
      <c r="AE1648" s="28">
        <v>0</v>
      </c>
      <c r="AF1648" s="28">
        <v>0</v>
      </c>
      <c r="AG1648" s="28">
        <v>0</v>
      </c>
      <c r="AH1648" s="28">
        <v>0</v>
      </c>
      <c r="AI1648" s="28">
        <v>0</v>
      </c>
      <c r="AJ1648" s="28">
        <v>0</v>
      </c>
      <c r="AK1648" s="28">
        <v>0</v>
      </c>
      <c r="AL1648" s="28">
        <v>4.8213118499999998</v>
      </c>
      <c r="AM1648" s="28">
        <v>4.8213118499999998</v>
      </c>
      <c r="AN1648" s="28">
        <v>0</v>
      </c>
      <c r="AO1648" s="28">
        <v>0</v>
      </c>
      <c r="AP1648" s="28">
        <v>2.62884406</v>
      </c>
      <c r="AQ1648" s="28">
        <v>2.62884406</v>
      </c>
      <c r="AR1648" s="28">
        <v>0</v>
      </c>
      <c r="AS1648" s="28">
        <v>3.5713136899999998</v>
      </c>
      <c r="AT1648" s="28">
        <v>11.0214696</v>
      </c>
      <c r="AU1648" s="28">
        <v>36.063232630000002</v>
      </c>
      <c r="AV1648" s="28">
        <v>29.721747559999997</v>
      </c>
      <c r="AW1648" s="28">
        <v>65.784980189999999</v>
      </c>
      <c r="AX1648" s="28">
        <v>29.401928870000003</v>
      </c>
      <c r="AY1648" s="28">
        <v>0</v>
      </c>
      <c r="AZ1648" s="28">
        <v>36.38305132</v>
      </c>
    </row>
    <row r="1649" spans="2:52" x14ac:dyDescent="0.25">
      <c r="B1649" s="15" t="s">
        <v>1318</v>
      </c>
      <c r="C1649" s="28">
        <v>15.008205240000001</v>
      </c>
      <c r="D1649" s="28">
        <v>9.7308733200000006</v>
      </c>
      <c r="E1649" s="28">
        <v>3.72780084</v>
      </c>
      <c r="F1649" s="28">
        <v>4.8256188</v>
      </c>
      <c r="G1649" s="28">
        <v>1.1774536799999999</v>
      </c>
      <c r="H1649" s="28">
        <v>5.27733192</v>
      </c>
      <c r="I1649" s="28">
        <v>1.3500463600000001</v>
      </c>
      <c r="J1649" s="28">
        <v>2.0662512299999998</v>
      </c>
      <c r="K1649" s="28">
        <v>1.6970132099999999</v>
      </c>
      <c r="L1649" s="28">
        <v>0.16402111999999999</v>
      </c>
      <c r="M1649" s="28">
        <v>192.0891</v>
      </c>
      <c r="N1649" s="28">
        <v>192.0891</v>
      </c>
      <c r="O1649" s="28">
        <v>0</v>
      </c>
      <c r="P1649" s="28">
        <v>0</v>
      </c>
      <c r="Q1649" s="28">
        <v>0</v>
      </c>
      <c r="R1649" s="28">
        <v>207.09730524</v>
      </c>
      <c r="S1649" s="28">
        <v>110.87312095</v>
      </c>
      <c r="T1649" s="28">
        <v>1.2034772600000001</v>
      </c>
      <c r="U1649" s="28">
        <v>16.241619329999999</v>
      </c>
      <c r="V1649" s="28">
        <v>0</v>
      </c>
      <c r="W1649" s="28">
        <v>0</v>
      </c>
      <c r="X1649" s="28">
        <v>12.373892269999999</v>
      </c>
      <c r="Y1649" s="28">
        <v>37.778899939999995</v>
      </c>
      <c r="Z1649" s="28">
        <v>0</v>
      </c>
      <c r="AA1649" s="28">
        <v>178.47100975000001</v>
      </c>
      <c r="AB1649" s="28">
        <v>28.62629549</v>
      </c>
      <c r="AC1649" s="28">
        <v>0</v>
      </c>
      <c r="AD1649" s="28">
        <v>0</v>
      </c>
      <c r="AE1649" s="28">
        <v>0</v>
      </c>
      <c r="AF1649" s="28">
        <v>0</v>
      </c>
      <c r="AG1649" s="28">
        <v>0</v>
      </c>
      <c r="AH1649" s="28">
        <v>0</v>
      </c>
      <c r="AI1649" s="28">
        <v>0</v>
      </c>
      <c r="AJ1649" s="28">
        <v>13.095020659999999</v>
      </c>
      <c r="AK1649" s="28">
        <v>13.095020659999999</v>
      </c>
      <c r="AL1649" s="28">
        <v>6.7134530999999997</v>
      </c>
      <c r="AM1649" s="28">
        <v>6.7134530999999997</v>
      </c>
      <c r="AN1649" s="28">
        <v>0</v>
      </c>
      <c r="AO1649" s="28">
        <v>0</v>
      </c>
      <c r="AP1649" s="28">
        <v>11</v>
      </c>
      <c r="AQ1649" s="28">
        <v>11</v>
      </c>
      <c r="AR1649" s="28">
        <v>0</v>
      </c>
      <c r="AS1649" s="28">
        <v>12.595020659999999</v>
      </c>
      <c r="AT1649" s="28">
        <v>30.308473760000002</v>
      </c>
      <c r="AU1649" s="28">
        <v>11.412842389999998</v>
      </c>
      <c r="AV1649" s="28">
        <v>11.208010230000001</v>
      </c>
      <c r="AW1649" s="28">
        <v>22.620852620000001</v>
      </c>
      <c r="AX1649" s="28">
        <v>0</v>
      </c>
      <c r="AY1649" s="28">
        <v>0</v>
      </c>
      <c r="AZ1649" s="28">
        <v>22.620852620000001</v>
      </c>
    </row>
    <row r="1650" spans="2:52" x14ac:dyDescent="0.25">
      <c r="B1650" s="25" t="s">
        <v>1582</v>
      </c>
      <c r="C1650" s="26">
        <f t="shared" ref="C1650:AZ1650" si="98">SUM(C1643:C1649)</f>
        <v>113.84395334999999</v>
      </c>
      <c r="D1650" s="26">
        <f t="shared" si="98"/>
        <v>57.656994259999998</v>
      </c>
      <c r="E1650" s="26">
        <f t="shared" si="98"/>
        <v>20.20651106</v>
      </c>
      <c r="F1650" s="26">
        <f t="shared" si="98"/>
        <v>31.834130999999999</v>
      </c>
      <c r="G1650" s="26">
        <f t="shared" si="98"/>
        <v>5.6163522000000006</v>
      </c>
      <c r="H1650" s="26">
        <f t="shared" si="98"/>
        <v>56.186959089999995</v>
      </c>
      <c r="I1650" s="26">
        <f t="shared" si="98"/>
        <v>14.374914089999999</v>
      </c>
      <c r="J1650" s="26">
        <f t="shared" si="98"/>
        <v>13.021874090000001</v>
      </c>
      <c r="K1650" s="26">
        <f t="shared" si="98"/>
        <v>25.723119650000001</v>
      </c>
      <c r="L1650" s="26">
        <f t="shared" si="98"/>
        <v>3.0670512600000004</v>
      </c>
      <c r="M1650" s="26">
        <f t="shared" si="98"/>
        <v>1011.7025222799999</v>
      </c>
      <c r="N1650" s="26">
        <f t="shared" si="98"/>
        <v>1009.524815</v>
      </c>
      <c r="O1650" s="26">
        <f t="shared" si="98"/>
        <v>0.22540542999999999</v>
      </c>
      <c r="P1650" s="26">
        <f t="shared" si="98"/>
        <v>1.95230185</v>
      </c>
      <c r="Q1650" s="26">
        <f t="shared" si="98"/>
        <v>0</v>
      </c>
      <c r="R1650" s="26">
        <f t="shared" si="98"/>
        <v>1125.54647563</v>
      </c>
      <c r="S1650" s="26">
        <f t="shared" si="98"/>
        <v>557.97603895999998</v>
      </c>
      <c r="T1650" s="26">
        <f t="shared" si="98"/>
        <v>24.679889299999999</v>
      </c>
      <c r="U1650" s="26">
        <f t="shared" si="98"/>
        <v>75.149471030000001</v>
      </c>
      <c r="V1650" s="26">
        <f t="shared" si="98"/>
        <v>0</v>
      </c>
      <c r="W1650" s="26">
        <f t="shared" si="98"/>
        <v>3.0307116600000001</v>
      </c>
      <c r="X1650" s="26">
        <f t="shared" si="98"/>
        <v>55.861210069999998</v>
      </c>
      <c r="Y1650" s="26">
        <f t="shared" si="98"/>
        <v>177.34601013</v>
      </c>
      <c r="Z1650" s="26">
        <f t="shared" si="98"/>
        <v>0.59462166000000005</v>
      </c>
      <c r="AA1650" s="26">
        <f t="shared" si="98"/>
        <v>894.63795280999989</v>
      </c>
      <c r="AB1650" s="26">
        <f t="shared" si="98"/>
        <v>230.90852282</v>
      </c>
      <c r="AC1650" s="26">
        <f t="shared" si="98"/>
        <v>0</v>
      </c>
      <c r="AD1650" s="26">
        <f t="shared" si="98"/>
        <v>0</v>
      </c>
      <c r="AE1650" s="26">
        <f t="shared" si="98"/>
        <v>0</v>
      </c>
      <c r="AF1650" s="26">
        <f t="shared" si="98"/>
        <v>0</v>
      </c>
      <c r="AG1650" s="26">
        <f t="shared" si="98"/>
        <v>0</v>
      </c>
      <c r="AH1650" s="26">
        <f t="shared" si="98"/>
        <v>0</v>
      </c>
      <c r="AI1650" s="26">
        <f t="shared" si="98"/>
        <v>0</v>
      </c>
      <c r="AJ1650" s="26">
        <f t="shared" si="98"/>
        <v>19.450130049999999</v>
      </c>
      <c r="AK1650" s="26">
        <f t="shared" si="98"/>
        <v>19.450130049999999</v>
      </c>
      <c r="AL1650" s="26">
        <f t="shared" si="98"/>
        <v>73.016469479999984</v>
      </c>
      <c r="AM1650" s="26">
        <f t="shared" si="98"/>
        <v>73.016469479999984</v>
      </c>
      <c r="AN1650" s="26">
        <f t="shared" si="98"/>
        <v>0</v>
      </c>
      <c r="AO1650" s="26">
        <f t="shared" si="98"/>
        <v>0</v>
      </c>
      <c r="AP1650" s="26">
        <f t="shared" si="98"/>
        <v>28.124074069999999</v>
      </c>
      <c r="AQ1650" s="26">
        <f t="shared" si="98"/>
        <v>28.124074069999999</v>
      </c>
      <c r="AR1650" s="26">
        <f t="shared" si="98"/>
        <v>0</v>
      </c>
      <c r="AS1650" s="26">
        <f t="shared" si="98"/>
        <v>16.817716319999999</v>
      </c>
      <c r="AT1650" s="26">
        <f t="shared" si="98"/>
        <v>117.95825986999999</v>
      </c>
      <c r="AU1650" s="26">
        <f t="shared" si="98"/>
        <v>132.40039300000001</v>
      </c>
      <c r="AV1650" s="26">
        <f t="shared" si="98"/>
        <v>250.63952584000003</v>
      </c>
      <c r="AW1650" s="26">
        <f t="shared" si="98"/>
        <v>383.03991883999993</v>
      </c>
      <c r="AX1650" s="26">
        <f t="shared" si="98"/>
        <v>65.999720740000001</v>
      </c>
      <c r="AY1650" s="26">
        <f t="shared" si="98"/>
        <v>3.61874137</v>
      </c>
      <c r="AZ1650" s="26">
        <f t="shared" si="98"/>
        <v>313.42145672999999</v>
      </c>
    </row>
    <row r="1651" spans="2:52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</row>
    <row r="1652" spans="2:52" x14ac:dyDescent="0.25">
      <c r="B1652" s="14" t="s">
        <v>1198</v>
      </c>
    </row>
    <row r="1653" spans="2:52" x14ac:dyDescent="0.25">
      <c r="B1653" s="15" t="s">
        <v>603</v>
      </c>
      <c r="C1653" s="28">
        <v>19.95750314</v>
      </c>
      <c r="D1653" s="28">
        <v>13.534734390000002</v>
      </c>
      <c r="E1653" s="28">
        <v>6.5542030500000008</v>
      </c>
      <c r="F1653" s="28">
        <v>6.1080945300000007</v>
      </c>
      <c r="G1653" s="28">
        <v>0.87243681000000006</v>
      </c>
      <c r="H1653" s="28">
        <v>6.4227687500000004</v>
      </c>
      <c r="I1653" s="28">
        <v>1.93161429</v>
      </c>
      <c r="J1653" s="28">
        <v>1.8821881999999999</v>
      </c>
      <c r="K1653" s="28">
        <v>1.18005647</v>
      </c>
      <c r="L1653" s="28">
        <v>1.4289097900000001</v>
      </c>
      <c r="M1653" s="28">
        <v>125.33719779</v>
      </c>
      <c r="N1653" s="28">
        <v>125.204155</v>
      </c>
      <c r="O1653" s="28">
        <v>0.13119279</v>
      </c>
      <c r="P1653" s="28">
        <v>0</v>
      </c>
      <c r="Q1653" s="28">
        <v>1.8500000000000001E-3</v>
      </c>
      <c r="R1653" s="28">
        <v>145.29470093</v>
      </c>
      <c r="S1653" s="28">
        <v>73.985103040000013</v>
      </c>
      <c r="T1653" s="28">
        <v>2.94296114</v>
      </c>
      <c r="U1653" s="28">
        <v>13.759265060000001</v>
      </c>
      <c r="V1653" s="28">
        <v>0.97</v>
      </c>
      <c r="W1653" s="28">
        <v>0.2</v>
      </c>
      <c r="X1653" s="28">
        <v>5.6818205099999997</v>
      </c>
      <c r="Y1653" s="28">
        <v>14.52955131</v>
      </c>
      <c r="Z1653" s="28">
        <v>1.16856972</v>
      </c>
      <c r="AA1653" s="28">
        <v>113.23727078000002</v>
      </c>
      <c r="AB1653" s="28">
        <v>32.057430150000002</v>
      </c>
      <c r="AC1653" s="28">
        <v>0</v>
      </c>
      <c r="AD1653" s="28">
        <v>0</v>
      </c>
      <c r="AE1653" s="28">
        <v>0</v>
      </c>
      <c r="AF1653" s="28">
        <v>0</v>
      </c>
      <c r="AG1653" s="28">
        <v>33</v>
      </c>
      <c r="AH1653" s="28">
        <v>33</v>
      </c>
      <c r="AI1653" s="28">
        <v>0</v>
      </c>
      <c r="AJ1653" s="28">
        <v>0</v>
      </c>
      <c r="AK1653" s="28">
        <v>33</v>
      </c>
      <c r="AL1653" s="28">
        <v>21.901517210000002</v>
      </c>
      <c r="AM1653" s="28">
        <v>21.901517210000002</v>
      </c>
      <c r="AN1653" s="28">
        <v>0</v>
      </c>
      <c r="AO1653" s="28">
        <v>0</v>
      </c>
      <c r="AP1653" s="28">
        <v>5.67316384</v>
      </c>
      <c r="AQ1653" s="28">
        <v>5.67316384</v>
      </c>
      <c r="AR1653" s="28">
        <v>0</v>
      </c>
      <c r="AS1653" s="28">
        <v>41.725598829999996</v>
      </c>
      <c r="AT1653" s="28">
        <v>69.300279879999991</v>
      </c>
      <c r="AU1653" s="28">
        <v>-4.2428497299999997</v>
      </c>
      <c r="AV1653" s="28">
        <v>37.628837840000003</v>
      </c>
      <c r="AW1653" s="28">
        <v>33.38598811</v>
      </c>
      <c r="AX1653" s="28">
        <v>0</v>
      </c>
      <c r="AY1653" s="28">
        <v>0</v>
      </c>
      <c r="AZ1653" s="28">
        <v>33.38598811</v>
      </c>
    </row>
    <row r="1654" spans="2:52" x14ac:dyDescent="0.25">
      <c r="B1654" s="15" t="s">
        <v>1301</v>
      </c>
      <c r="C1654" s="28">
        <v>17.05202839</v>
      </c>
      <c r="D1654" s="28">
        <v>3.8770920299999996</v>
      </c>
      <c r="E1654" s="28">
        <v>2.14609658</v>
      </c>
      <c r="F1654" s="28">
        <v>1.2615707199999999</v>
      </c>
      <c r="G1654" s="28">
        <v>0.46942472999999996</v>
      </c>
      <c r="H1654" s="28">
        <v>13.174936360000002</v>
      </c>
      <c r="I1654" s="28">
        <v>1.9533090900000001</v>
      </c>
      <c r="J1654" s="28">
        <v>0.72152130000000003</v>
      </c>
      <c r="K1654" s="28">
        <v>10.249320340000001</v>
      </c>
      <c r="L1654" s="28">
        <v>0.25078562999999998</v>
      </c>
      <c r="M1654" s="28">
        <v>167.36136311999999</v>
      </c>
      <c r="N1654" s="28">
        <v>166.36226400000001</v>
      </c>
      <c r="O1654" s="28">
        <v>0</v>
      </c>
      <c r="P1654" s="28">
        <v>0.99909912000000001</v>
      </c>
      <c r="Q1654" s="28">
        <v>0</v>
      </c>
      <c r="R1654" s="28">
        <v>184.41339151</v>
      </c>
      <c r="S1654" s="28">
        <v>94.165103180000003</v>
      </c>
      <c r="T1654" s="28">
        <v>1.6452819999999999</v>
      </c>
      <c r="U1654" s="28">
        <v>10.407575470000001</v>
      </c>
      <c r="V1654" s="28">
        <v>0</v>
      </c>
      <c r="W1654" s="28">
        <v>0</v>
      </c>
      <c r="X1654" s="28">
        <v>13.4842344</v>
      </c>
      <c r="Y1654" s="28">
        <v>32.341327669999998</v>
      </c>
      <c r="Z1654" s="28">
        <v>4.8674287600000001</v>
      </c>
      <c r="AA1654" s="28">
        <v>156.91095148000002</v>
      </c>
      <c r="AB1654" s="28">
        <v>27.502440029999999</v>
      </c>
      <c r="AC1654" s="28">
        <v>0</v>
      </c>
      <c r="AD1654" s="28">
        <v>0</v>
      </c>
      <c r="AE1654" s="28">
        <v>0</v>
      </c>
      <c r="AF1654" s="28">
        <v>0</v>
      </c>
      <c r="AG1654" s="28">
        <v>1.345</v>
      </c>
      <c r="AH1654" s="28">
        <v>1.345</v>
      </c>
      <c r="AI1654" s="28">
        <v>0</v>
      </c>
      <c r="AJ1654" s="28">
        <v>0</v>
      </c>
      <c r="AK1654" s="28">
        <v>1.345</v>
      </c>
      <c r="AL1654" s="28">
        <v>9.9726221899999992</v>
      </c>
      <c r="AM1654" s="28">
        <v>9.9726221899999992</v>
      </c>
      <c r="AN1654" s="28">
        <v>0</v>
      </c>
      <c r="AO1654" s="28">
        <v>0</v>
      </c>
      <c r="AP1654" s="28">
        <v>12.75865531</v>
      </c>
      <c r="AQ1654" s="28">
        <v>12.75865531</v>
      </c>
      <c r="AR1654" s="28">
        <v>0</v>
      </c>
      <c r="AS1654" s="28">
        <v>5.2466807400000004</v>
      </c>
      <c r="AT1654" s="28">
        <v>27.977958240000003</v>
      </c>
      <c r="AU1654" s="28">
        <v>0.86948179000000003</v>
      </c>
      <c r="AV1654" s="28">
        <v>13.76715958</v>
      </c>
      <c r="AW1654" s="28">
        <v>14.636641370000001</v>
      </c>
      <c r="AX1654" s="28">
        <v>0</v>
      </c>
      <c r="AY1654" s="28">
        <v>5.5023646600000005</v>
      </c>
      <c r="AZ1654" s="28">
        <v>9.1342767100000017</v>
      </c>
    </row>
    <row r="1655" spans="2:52" x14ac:dyDescent="0.25">
      <c r="B1655" s="15" t="s">
        <v>1294</v>
      </c>
      <c r="C1655" s="28">
        <v>10.78999653</v>
      </c>
      <c r="D1655" s="28">
        <v>5.7627800000000002</v>
      </c>
      <c r="E1655" s="28">
        <v>3.3801786200000001</v>
      </c>
      <c r="F1655" s="28">
        <v>1.9800198100000002</v>
      </c>
      <c r="G1655" s="28">
        <v>0.40258157</v>
      </c>
      <c r="H1655" s="28">
        <v>5.0272165299999996</v>
      </c>
      <c r="I1655" s="28">
        <v>1.072616</v>
      </c>
      <c r="J1655" s="28">
        <v>1.2246809999999999</v>
      </c>
      <c r="K1655" s="28">
        <v>2.1558566099999998</v>
      </c>
      <c r="L1655" s="28">
        <v>0.57406291999999992</v>
      </c>
      <c r="M1655" s="28">
        <v>79.387499800000001</v>
      </c>
      <c r="N1655" s="28">
        <v>79.291038</v>
      </c>
      <c r="O1655" s="28">
        <v>9.64618E-2</v>
      </c>
      <c r="P1655" s="28">
        <v>0</v>
      </c>
      <c r="Q1655" s="28">
        <v>0</v>
      </c>
      <c r="R1655" s="28">
        <v>90.177496329999997</v>
      </c>
      <c r="S1655" s="28">
        <v>48.373943009999998</v>
      </c>
      <c r="T1655" s="28">
        <v>1.61005715</v>
      </c>
      <c r="U1655" s="28">
        <v>8.0863533800000003</v>
      </c>
      <c r="V1655" s="28">
        <v>0</v>
      </c>
      <c r="W1655" s="28">
        <v>3.3118148599999997</v>
      </c>
      <c r="X1655" s="28">
        <v>4.2179476500000002</v>
      </c>
      <c r="Y1655" s="28">
        <v>8.4266558599999986</v>
      </c>
      <c r="Z1655" s="28">
        <v>1.1392462299999999</v>
      </c>
      <c r="AA1655" s="28">
        <v>75.166018140000006</v>
      </c>
      <c r="AB1655" s="28">
        <v>15.011478190000002</v>
      </c>
      <c r="AC1655" s="28">
        <v>0</v>
      </c>
      <c r="AD1655" s="28">
        <v>0</v>
      </c>
      <c r="AE1655" s="28">
        <v>0</v>
      </c>
      <c r="AF1655" s="28">
        <v>0</v>
      </c>
      <c r="AG1655" s="28">
        <v>0</v>
      </c>
      <c r="AH1655" s="28">
        <v>0</v>
      </c>
      <c r="AI1655" s="28">
        <v>0</v>
      </c>
      <c r="AJ1655" s="28">
        <v>0</v>
      </c>
      <c r="AK1655" s="28">
        <v>0</v>
      </c>
      <c r="AL1655" s="28">
        <v>3.5603054100000002</v>
      </c>
      <c r="AM1655" s="28">
        <v>3.5603054100000002</v>
      </c>
      <c r="AN1655" s="28">
        <v>0</v>
      </c>
      <c r="AO1655" s="28">
        <v>0</v>
      </c>
      <c r="AP1655" s="28">
        <v>3.3502039199999998</v>
      </c>
      <c r="AQ1655" s="28">
        <v>3.3502039199999998</v>
      </c>
      <c r="AR1655" s="28">
        <v>0</v>
      </c>
      <c r="AS1655" s="28">
        <v>0</v>
      </c>
      <c r="AT1655" s="28">
        <v>6.91050933</v>
      </c>
      <c r="AU1655" s="28">
        <v>8.10096886</v>
      </c>
      <c r="AV1655" s="28">
        <v>24.338082270000001</v>
      </c>
      <c r="AW1655" s="28">
        <v>32.439051130000003</v>
      </c>
      <c r="AX1655" s="28">
        <v>0.68459499999999995</v>
      </c>
      <c r="AY1655" s="28">
        <v>0</v>
      </c>
      <c r="AZ1655" s="28">
        <v>31.754456130000001</v>
      </c>
    </row>
    <row r="1656" spans="2:52" x14ac:dyDescent="0.25">
      <c r="B1656" s="15" t="s">
        <v>1295</v>
      </c>
      <c r="C1656" s="28">
        <v>158.54016109</v>
      </c>
      <c r="D1656" s="28">
        <v>99.691412389999996</v>
      </c>
      <c r="E1656" s="28">
        <v>52.157065670000001</v>
      </c>
      <c r="F1656" s="28">
        <v>44.446349720000001</v>
      </c>
      <c r="G1656" s="28">
        <v>3.0879970000000001</v>
      </c>
      <c r="H1656" s="28">
        <v>58.848748699999994</v>
      </c>
      <c r="I1656" s="28">
        <v>14.116720800000001</v>
      </c>
      <c r="J1656" s="28">
        <v>11.75594735</v>
      </c>
      <c r="K1656" s="28">
        <v>30.496784870000003</v>
      </c>
      <c r="L1656" s="28">
        <v>2.4792956800000003</v>
      </c>
      <c r="M1656" s="28">
        <v>199.13440199999999</v>
      </c>
      <c r="N1656" s="28">
        <v>198.81367</v>
      </c>
      <c r="O1656" s="28">
        <v>0.32073200000000002</v>
      </c>
      <c r="P1656" s="28">
        <v>0</v>
      </c>
      <c r="Q1656" s="28">
        <v>0</v>
      </c>
      <c r="R1656" s="28">
        <v>357.67456309000005</v>
      </c>
      <c r="S1656" s="28">
        <v>88.056623879999989</v>
      </c>
      <c r="T1656" s="28">
        <v>24.731060509999999</v>
      </c>
      <c r="U1656" s="28">
        <v>25.66959649</v>
      </c>
      <c r="V1656" s="28">
        <v>0</v>
      </c>
      <c r="W1656" s="28">
        <v>6.0628947499999999</v>
      </c>
      <c r="X1656" s="28">
        <v>21.223767540000001</v>
      </c>
      <c r="Y1656" s="28">
        <v>42.914398579999997</v>
      </c>
      <c r="Z1656" s="28">
        <v>6.3045667699999992</v>
      </c>
      <c r="AA1656" s="28">
        <v>214.96290852000001</v>
      </c>
      <c r="AB1656" s="28">
        <v>142.71165456999998</v>
      </c>
      <c r="AC1656" s="28">
        <v>0</v>
      </c>
      <c r="AD1656" s="28">
        <v>0</v>
      </c>
      <c r="AE1656" s="28">
        <v>0</v>
      </c>
      <c r="AF1656" s="28">
        <v>0</v>
      </c>
      <c r="AG1656" s="28">
        <v>0</v>
      </c>
      <c r="AH1656" s="28">
        <v>0</v>
      </c>
      <c r="AI1656" s="28">
        <v>0</v>
      </c>
      <c r="AJ1656" s="28">
        <v>0</v>
      </c>
      <c r="AK1656" s="28">
        <v>0</v>
      </c>
      <c r="AL1656" s="28">
        <v>54.293758920000002</v>
      </c>
      <c r="AM1656" s="28">
        <v>54.293758920000002</v>
      </c>
      <c r="AN1656" s="28">
        <v>0</v>
      </c>
      <c r="AO1656" s="28">
        <v>0</v>
      </c>
      <c r="AP1656" s="28">
        <v>31.030631379999999</v>
      </c>
      <c r="AQ1656" s="28">
        <v>31.030631379999999</v>
      </c>
      <c r="AR1656" s="28">
        <v>0</v>
      </c>
      <c r="AS1656" s="28">
        <v>27.977010309999997</v>
      </c>
      <c r="AT1656" s="28">
        <v>113.30140061</v>
      </c>
      <c r="AU1656" s="28">
        <v>29.410253960000002</v>
      </c>
      <c r="AV1656" s="28">
        <v>197.33730197999998</v>
      </c>
      <c r="AW1656" s="28">
        <v>226.74755593999998</v>
      </c>
      <c r="AX1656" s="28">
        <v>0</v>
      </c>
      <c r="AY1656" s="28">
        <v>0</v>
      </c>
      <c r="AZ1656" s="28">
        <v>226.74755593999998</v>
      </c>
    </row>
    <row r="1657" spans="2:52" x14ac:dyDescent="0.25">
      <c r="B1657" s="15" t="s">
        <v>922</v>
      </c>
      <c r="C1657" s="28">
        <v>16.945721439999996</v>
      </c>
      <c r="D1657" s="28">
        <v>6.6378397400000004</v>
      </c>
      <c r="E1657" s="28">
        <v>3.2780282599999997</v>
      </c>
      <c r="F1657" s="28">
        <v>2.81673697</v>
      </c>
      <c r="G1657" s="28">
        <v>0.54307450999999995</v>
      </c>
      <c r="H1657" s="28">
        <v>10.307881699999999</v>
      </c>
      <c r="I1657" s="28">
        <v>0.99257821000000002</v>
      </c>
      <c r="J1657" s="28">
        <v>0.74004817000000001</v>
      </c>
      <c r="K1657" s="28">
        <v>2.38270684</v>
      </c>
      <c r="L1657" s="28">
        <v>6.1925484800000001</v>
      </c>
      <c r="M1657" s="28">
        <v>71.094649439999998</v>
      </c>
      <c r="N1657" s="28">
        <v>70.451712999999998</v>
      </c>
      <c r="O1657" s="28">
        <v>3.9679110000000004E-2</v>
      </c>
      <c r="P1657" s="28">
        <v>0.60325732999999993</v>
      </c>
      <c r="Q1657" s="28">
        <v>0</v>
      </c>
      <c r="R1657" s="28">
        <v>88.040370879999998</v>
      </c>
      <c r="S1657" s="28">
        <v>35.130258149999996</v>
      </c>
      <c r="T1657" s="28">
        <v>2.0281272299999999</v>
      </c>
      <c r="U1657" s="28">
        <v>7.7316869100000005</v>
      </c>
      <c r="V1657" s="28">
        <v>8.2511500000000002E-2</v>
      </c>
      <c r="W1657" s="28">
        <v>1.2291303200000001</v>
      </c>
      <c r="X1657" s="28">
        <v>6.1147171799999995</v>
      </c>
      <c r="Y1657" s="28">
        <v>15.54166815</v>
      </c>
      <c r="Z1657" s="28">
        <v>1.25455918</v>
      </c>
      <c r="AA1657" s="28">
        <v>69.112658620000005</v>
      </c>
      <c r="AB1657" s="28">
        <v>18.927712260000003</v>
      </c>
      <c r="AC1657" s="28">
        <v>0</v>
      </c>
      <c r="AD1657" s="28">
        <v>0</v>
      </c>
      <c r="AE1657" s="28">
        <v>0</v>
      </c>
      <c r="AF1657" s="28">
        <v>0</v>
      </c>
      <c r="AG1657" s="28">
        <v>0</v>
      </c>
      <c r="AH1657" s="28">
        <v>0</v>
      </c>
      <c r="AI1657" s="28">
        <v>0</v>
      </c>
      <c r="AJ1657" s="28">
        <v>0</v>
      </c>
      <c r="AK1657" s="28">
        <v>0</v>
      </c>
      <c r="AL1657" s="28">
        <v>7.80827808</v>
      </c>
      <c r="AM1657" s="28">
        <v>7.80827808</v>
      </c>
      <c r="AN1657" s="28">
        <v>0</v>
      </c>
      <c r="AO1657" s="28">
        <v>0</v>
      </c>
      <c r="AP1657" s="28">
        <v>3.7768599900000002</v>
      </c>
      <c r="AQ1657" s="28">
        <v>3.7768599900000002</v>
      </c>
      <c r="AR1657" s="28">
        <v>0</v>
      </c>
      <c r="AS1657" s="28">
        <v>0</v>
      </c>
      <c r="AT1657" s="28">
        <v>11.585138070000001</v>
      </c>
      <c r="AU1657" s="28">
        <v>7.3425741900000006</v>
      </c>
      <c r="AV1657" s="28">
        <v>27.055369500000001</v>
      </c>
      <c r="AW1657" s="28">
        <v>34.397943689999998</v>
      </c>
      <c r="AX1657" s="28">
        <v>0</v>
      </c>
      <c r="AY1657" s="28">
        <v>0</v>
      </c>
      <c r="AZ1657" s="28">
        <v>34.397943689999998</v>
      </c>
    </row>
    <row r="1658" spans="2:52" x14ac:dyDescent="0.25">
      <c r="B1658" s="15" t="s">
        <v>1296</v>
      </c>
      <c r="C1658" s="28">
        <v>59.713669700000004</v>
      </c>
      <c r="D1658" s="28">
        <v>28.077986429999999</v>
      </c>
      <c r="E1658" s="28">
        <v>8.4523291399999998</v>
      </c>
      <c r="F1658" s="28">
        <v>18.296945789999999</v>
      </c>
      <c r="G1658" s="28">
        <v>1.3287115</v>
      </c>
      <c r="H1658" s="28">
        <v>31.635683270000001</v>
      </c>
      <c r="I1658" s="28">
        <v>7.1664433700000005</v>
      </c>
      <c r="J1658" s="28">
        <v>8.5793872400000009</v>
      </c>
      <c r="K1658" s="28">
        <v>15.828504449999999</v>
      </c>
      <c r="L1658" s="28">
        <v>6.134821E-2</v>
      </c>
      <c r="M1658" s="28">
        <v>152.537496</v>
      </c>
      <c r="N1658" s="28">
        <v>152.150487</v>
      </c>
      <c r="O1658" s="28">
        <v>0</v>
      </c>
      <c r="P1658" s="28">
        <v>0.38700899999999999</v>
      </c>
      <c r="Q1658" s="28">
        <v>0</v>
      </c>
      <c r="R1658" s="28">
        <v>212.2511657</v>
      </c>
      <c r="S1658" s="28">
        <v>84.588298540000011</v>
      </c>
      <c r="T1658" s="28">
        <v>6.3568407699999998</v>
      </c>
      <c r="U1658" s="28">
        <v>16.792464460000001</v>
      </c>
      <c r="V1658" s="28">
        <v>0</v>
      </c>
      <c r="W1658" s="28">
        <v>0.19977</v>
      </c>
      <c r="X1658" s="28">
        <v>22.589775890000002</v>
      </c>
      <c r="Y1658" s="28">
        <v>37.281623939999996</v>
      </c>
      <c r="Z1658" s="28">
        <v>3.6104067400000002</v>
      </c>
      <c r="AA1658" s="28">
        <v>171.41918034000003</v>
      </c>
      <c r="AB1658" s="28">
        <v>40.831985360000004</v>
      </c>
      <c r="AC1658" s="28">
        <v>0.13922472</v>
      </c>
      <c r="AD1658" s="28">
        <v>0.13922472</v>
      </c>
      <c r="AE1658" s="28">
        <v>0</v>
      </c>
      <c r="AF1658" s="28">
        <v>0</v>
      </c>
      <c r="AG1658" s="28">
        <v>0</v>
      </c>
      <c r="AH1658" s="28">
        <v>0</v>
      </c>
      <c r="AI1658" s="28">
        <v>0</v>
      </c>
      <c r="AJ1658" s="28">
        <v>0</v>
      </c>
      <c r="AK1658" s="28">
        <v>0.13922472</v>
      </c>
      <c r="AL1658" s="28">
        <v>10.895575800000001</v>
      </c>
      <c r="AM1658" s="28">
        <v>10.895575800000001</v>
      </c>
      <c r="AN1658" s="28">
        <v>0</v>
      </c>
      <c r="AO1658" s="28">
        <v>0</v>
      </c>
      <c r="AP1658" s="28">
        <v>7.02331986</v>
      </c>
      <c r="AQ1658" s="28">
        <v>7.02331986</v>
      </c>
      <c r="AR1658" s="28">
        <v>0</v>
      </c>
      <c r="AS1658" s="28">
        <v>0</v>
      </c>
      <c r="AT1658" s="28">
        <v>17.91889566</v>
      </c>
      <c r="AU1658" s="28">
        <v>23.052314419999998</v>
      </c>
      <c r="AV1658" s="28">
        <v>49.963812759999996</v>
      </c>
      <c r="AW1658" s="28">
        <v>73.016127180000012</v>
      </c>
      <c r="AX1658" s="28">
        <v>0</v>
      </c>
      <c r="AY1658" s="28">
        <v>8.7422018599999998</v>
      </c>
      <c r="AZ1658" s="28">
        <v>64.273925320000004</v>
      </c>
    </row>
    <row r="1659" spans="2:52" x14ac:dyDescent="0.25">
      <c r="B1659" s="15" t="s">
        <v>1297</v>
      </c>
      <c r="C1659" s="28">
        <v>14.98292861</v>
      </c>
      <c r="D1659" s="28">
        <v>7.1031893799999999</v>
      </c>
      <c r="E1659" s="28">
        <v>3.71477492</v>
      </c>
      <c r="F1659" s="28">
        <v>2.8785419500000002</v>
      </c>
      <c r="G1659" s="28">
        <v>0.50987251</v>
      </c>
      <c r="H1659" s="28">
        <v>7.8797392299999993</v>
      </c>
      <c r="I1659" s="28">
        <v>1.53080127</v>
      </c>
      <c r="J1659" s="28">
        <v>2.0069098300000001</v>
      </c>
      <c r="K1659" s="28">
        <v>4.2798479199999999</v>
      </c>
      <c r="L1659" s="28">
        <v>6.218021E-2</v>
      </c>
      <c r="M1659" s="28">
        <v>103.27002039</v>
      </c>
      <c r="N1659" s="28">
        <v>96.193027000000001</v>
      </c>
      <c r="O1659" s="28">
        <v>1.0769933899999999</v>
      </c>
      <c r="P1659" s="28">
        <v>1</v>
      </c>
      <c r="Q1659" s="28">
        <v>5</v>
      </c>
      <c r="R1659" s="28">
        <v>118.252949</v>
      </c>
      <c r="S1659" s="28">
        <v>65.410549290000006</v>
      </c>
      <c r="T1659" s="28">
        <v>0.62789200000000001</v>
      </c>
      <c r="U1659" s="28">
        <v>8.0240327699999998</v>
      </c>
      <c r="V1659" s="28">
        <v>0</v>
      </c>
      <c r="W1659" s="28">
        <v>0</v>
      </c>
      <c r="X1659" s="28">
        <v>4.6142979999999998</v>
      </c>
      <c r="Y1659" s="28">
        <v>13.663135</v>
      </c>
      <c r="Z1659" s="28">
        <v>0</v>
      </c>
      <c r="AA1659" s="28">
        <v>92.339907060000002</v>
      </c>
      <c r="AB1659" s="28">
        <v>25.913041939999999</v>
      </c>
      <c r="AC1659" s="28">
        <v>0</v>
      </c>
      <c r="AD1659" s="28">
        <v>0</v>
      </c>
      <c r="AE1659" s="28">
        <v>0</v>
      </c>
      <c r="AF1659" s="28">
        <v>0</v>
      </c>
      <c r="AG1659" s="28">
        <v>0</v>
      </c>
      <c r="AH1659" s="28">
        <v>0</v>
      </c>
      <c r="AI1659" s="28">
        <v>0</v>
      </c>
      <c r="AJ1659" s="28">
        <v>0</v>
      </c>
      <c r="AK1659" s="28">
        <v>0</v>
      </c>
      <c r="AL1659" s="28">
        <v>0.78093100000000004</v>
      </c>
      <c r="AM1659" s="28">
        <v>0.78093100000000004</v>
      </c>
      <c r="AN1659" s="28">
        <v>0</v>
      </c>
      <c r="AO1659" s="28">
        <v>0</v>
      </c>
      <c r="AP1659" s="28">
        <v>0</v>
      </c>
      <c r="AQ1659" s="28">
        <v>0</v>
      </c>
      <c r="AR1659" s="28">
        <v>0</v>
      </c>
      <c r="AS1659" s="28">
        <v>0</v>
      </c>
      <c r="AT1659" s="28">
        <v>0.78093100000000004</v>
      </c>
      <c r="AU1659" s="28">
        <v>25.132110939999997</v>
      </c>
      <c r="AV1659" s="28">
        <v>28.123821670000002</v>
      </c>
      <c r="AW1659" s="28">
        <v>53.255932610000002</v>
      </c>
      <c r="AX1659" s="28">
        <v>0</v>
      </c>
      <c r="AY1659" s="28">
        <v>0</v>
      </c>
      <c r="AZ1659" s="28">
        <v>53.255932610000002</v>
      </c>
    </row>
    <row r="1660" spans="2:52" x14ac:dyDescent="0.25">
      <c r="B1660" s="15" t="s">
        <v>1298</v>
      </c>
      <c r="C1660" s="28">
        <v>6.6704617300000004</v>
      </c>
      <c r="D1660" s="28">
        <v>3.7882530999999995</v>
      </c>
      <c r="E1660" s="28">
        <v>2.6496501799999996</v>
      </c>
      <c r="F1660" s="28">
        <v>0.86042291000000004</v>
      </c>
      <c r="G1660" s="28">
        <v>0.27818001000000003</v>
      </c>
      <c r="H1660" s="28">
        <v>2.8822086300000005</v>
      </c>
      <c r="I1660" s="28">
        <v>0.69627907</v>
      </c>
      <c r="J1660" s="28">
        <v>0.55444684</v>
      </c>
      <c r="K1660" s="28">
        <v>1.6261165</v>
      </c>
      <c r="L1660" s="28">
        <v>5.3662200000000005E-3</v>
      </c>
      <c r="M1660" s="28">
        <v>74.349289999999996</v>
      </c>
      <c r="N1660" s="28">
        <v>74.349289999999996</v>
      </c>
      <c r="O1660" s="28">
        <v>0</v>
      </c>
      <c r="P1660" s="28">
        <v>0</v>
      </c>
      <c r="Q1660" s="28">
        <v>0</v>
      </c>
      <c r="R1660" s="28">
        <v>81.01975173000001</v>
      </c>
      <c r="S1660" s="28">
        <v>53.14883356</v>
      </c>
      <c r="T1660" s="28">
        <v>2.0393318100000002</v>
      </c>
      <c r="U1660" s="28">
        <v>8.18661189</v>
      </c>
      <c r="V1660" s="28">
        <v>0</v>
      </c>
      <c r="W1660" s="28">
        <v>0</v>
      </c>
      <c r="X1660" s="28">
        <v>5.8665073899999998</v>
      </c>
      <c r="Y1660" s="28">
        <v>7.8874448800000003</v>
      </c>
      <c r="Z1660" s="28">
        <v>0</v>
      </c>
      <c r="AA1660" s="28">
        <v>77.128729530000001</v>
      </c>
      <c r="AB1660" s="28">
        <v>3.8910222000000001</v>
      </c>
      <c r="AC1660" s="28">
        <v>0</v>
      </c>
      <c r="AD1660" s="28">
        <v>0</v>
      </c>
      <c r="AE1660" s="28">
        <v>0</v>
      </c>
      <c r="AF1660" s="28">
        <v>0</v>
      </c>
      <c r="AG1660" s="28">
        <v>0</v>
      </c>
      <c r="AH1660" s="28">
        <v>0</v>
      </c>
      <c r="AI1660" s="28">
        <v>0</v>
      </c>
      <c r="AJ1660" s="28">
        <v>0</v>
      </c>
      <c r="AK1660" s="28">
        <v>0</v>
      </c>
      <c r="AL1660" s="28">
        <v>0.39495200000000003</v>
      </c>
      <c r="AM1660" s="28">
        <v>0.39495200000000003</v>
      </c>
      <c r="AN1660" s="28">
        <v>0</v>
      </c>
      <c r="AO1660" s="28">
        <v>0</v>
      </c>
      <c r="AP1660" s="28">
        <v>1.1838619500000001</v>
      </c>
      <c r="AQ1660" s="28">
        <v>1.1838619500000001</v>
      </c>
      <c r="AR1660" s="28">
        <v>0</v>
      </c>
      <c r="AS1660" s="28">
        <v>0</v>
      </c>
      <c r="AT1660" s="28">
        <v>1.57881395</v>
      </c>
      <c r="AU1660" s="28">
        <v>2.3122082499999999</v>
      </c>
      <c r="AV1660" s="28">
        <v>6.96286396</v>
      </c>
      <c r="AW1660" s="28">
        <v>9.2750722100000011</v>
      </c>
      <c r="AX1660" s="28">
        <v>0</v>
      </c>
      <c r="AY1660" s="28">
        <v>0</v>
      </c>
      <c r="AZ1660" s="28">
        <v>9.2750722100000011</v>
      </c>
    </row>
    <row r="1661" spans="2:52" x14ac:dyDescent="0.25">
      <c r="B1661" s="15" t="s">
        <v>1299</v>
      </c>
      <c r="C1661" s="28">
        <v>218.20295787999999</v>
      </c>
      <c r="D1661" s="28">
        <v>14.891647650000001</v>
      </c>
      <c r="E1661" s="28">
        <v>6.8602084600000008</v>
      </c>
      <c r="F1661" s="28">
        <v>7.3908047199999993</v>
      </c>
      <c r="G1661" s="28">
        <v>0.64063446999999996</v>
      </c>
      <c r="H1661" s="28">
        <v>203.31131022999998</v>
      </c>
      <c r="I1661" s="28">
        <v>1.8447466000000001</v>
      </c>
      <c r="J1661" s="28">
        <v>195.71862612000001</v>
      </c>
      <c r="K1661" s="28">
        <v>5.5187267200000001</v>
      </c>
      <c r="L1661" s="28">
        <v>0.22921079</v>
      </c>
      <c r="M1661" s="28">
        <v>201.98703798</v>
      </c>
      <c r="N1661" s="28">
        <v>188.29679999999999</v>
      </c>
      <c r="O1661" s="28">
        <v>0</v>
      </c>
      <c r="P1661" s="28">
        <v>0</v>
      </c>
      <c r="Q1661" s="28">
        <v>13.690237980000001</v>
      </c>
      <c r="R1661" s="28">
        <v>420.18999586000001</v>
      </c>
      <c r="S1661" s="28">
        <v>138.43072212000001</v>
      </c>
      <c r="T1661" s="28">
        <v>12.009059780000001</v>
      </c>
      <c r="U1661" s="28">
        <v>11.959444919999999</v>
      </c>
      <c r="V1661" s="28">
        <v>0.12959999999999999</v>
      </c>
      <c r="W1661" s="28">
        <v>1.7393518899999998</v>
      </c>
      <c r="X1661" s="28">
        <v>40.399593240000002</v>
      </c>
      <c r="Y1661" s="28">
        <v>80.424138920000004</v>
      </c>
      <c r="Z1661" s="28">
        <v>0.52628556999999998</v>
      </c>
      <c r="AA1661" s="28">
        <v>285.61819644000002</v>
      </c>
      <c r="AB1661" s="28">
        <v>134.57179941999999</v>
      </c>
      <c r="AC1661" s="28">
        <v>0</v>
      </c>
      <c r="AD1661" s="28">
        <v>0</v>
      </c>
      <c r="AE1661" s="28">
        <v>0</v>
      </c>
      <c r="AF1661" s="28">
        <v>0</v>
      </c>
      <c r="AG1661" s="28">
        <v>0</v>
      </c>
      <c r="AH1661" s="28">
        <v>0</v>
      </c>
      <c r="AI1661" s="28">
        <v>0</v>
      </c>
      <c r="AJ1661" s="28">
        <v>0</v>
      </c>
      <c r="AK1661" s="28">
        <v>0</v>
      </c>
      <c r="AL1661" s="28">
        <v>21.289124269999999</v>
      </c>
      <c r="AM1661" s="28">
        <v>21.289124269999999</v>
      </c>
      <c r="AN1661" s="28">
        <v>0</v>
      </c>
      <c r="AO1661" s="28">
        <v>0</v>
      </c>
      <c r="AP1661" s="28">
        <v>4.1373685</v>
      </c>
      <c r="AQ1661" s="28">
        <v>4.1373685</v>
      </c>
      <c r="AR1661" s="28">
        <v>0</v>
      </c>
      <c r="AS1661" s="28">
        <v>0</v>
      </c>
      <c r="AT1661" s="28">
        <v>25.426492769999999</v>
      </c>
      <c r="AU1661" s="28">
        <v>109.14530665000001</v>
      </c>
      <c r="AV1661" s="28">
        <v>8.9916224000000007</v>
      </c>
      <c r="AW1661" s="28">
        <v>118.13692904999999</v>
      </c>
      <c r="AX1661" s="28">
        <v>0</v>
      </c>
      <c r="AY1661" s="28">
        <v>0</v>
      </c>
      <c r="AZ1661" s="28">
        <v>118.13692904999999</v>
      </c>
    </row>
    <row r="1662" spans="2:52" x14ac:dyDescent="0.25">
      <c r="B1662" s="15" t="s">
        <v>1300</v>
      </c>
      <c r="C1662" s="28">
        <v>67.820249360000005</v>
      </c>
      <c r="D1662" s="28">
        <v>16.791931830000003</v>
      </c>
      <c r="E1662" s="28">
        <v>5.0995288000000008</v>
      </c>
      <c r="F1662" s="28">
        <v>10.354341269999999</v>
      </c>
      <c r="G1662" s="28">
        <v>1.33806176</v>
      </c>
      <c r="H1662" s="28">
        <v>51.028317530000002</v>
      </c>
      <c r="I1662" s="28">
        <v>3.9491825199999999</v>
      </c>
      <c r="J1662" s="28">
        <v>2.8293620600000002</v>
      </c>
      <c r="K1662" s="28">
        <v>44.249772950000001</v>
      </c>
      <c r="L1662" s="28">
        <v>0</v>
      </c>
      <c r="M1662" s="28">
        <v>121.13101471</v>
      </c>
      <c r="N1662" s="28">
        <v>107.85072</v>
      </c>
      <c r="O1662" s="28">
        <v>0</v>
      </c>
      <c r="P1662" s="28">
        <v>13.280294710000002</v>
      </c>
      <c r="Q1662" s="28">
        <v>0</v>
      </c>
      <c r="R1662" s="28">
        <v>188.95126406999998</v>
      </c>
      <c r="S1662" s="28">
        <v>139.30479930000001</v>
      </c>
      <c r="T1662" s="28">
        <v>15.62100923</v>
      </c>
      <c r="U1662" s="28">
        <v>6.13418419</v>
      </c>
      <c r="V1662" s="28">
        <v>0</v>
      </c>
      <c r="W1662" s="28">
        <v>0</v>
      </c>
      <c r="X1662" s="28">
        <v>10.264887910000001</v>
      </c>
      <c r="Y1662" s="28">
        <v>12.22483061</v>
      </c>
      <c r="Z1662" s="28">
        <v>0</v>
      </c>
      <c r="AA1662" s="28">
        <v>183.54971124000002</v>
      </c>
      <c r="AB1662" s="28">
        <v>5.40155283</v>
      </c>
      <c r="AC1662" s="28">
        <v>0</v>
      </c>
      <c r="AD1662" s="28">
        <v>0</v>
      </c>
      <c r="AE1662" s="28">
        <v>0</v>
      </c>
      <c r="AF1662" s="28">
        <v>0</v>
      </c>
      <c r="AG1662" s="28">
        <v>0</v>
      </c>
      <c r="AH1662" s="28">
        <v>0</v>
      </c>
      <c r="AI1662" s="28">
        <v>0</v>
      </c>
      <c r="AJ1662" s="28">
        <v>0</v>
      </c>
      <c r="AK1662" s="28">
        <v>0</v>
      </c>
      <c r="AL1662" s="28">
        <v>0.16357144000000001</v>
      </c>
      <c r="AM1662" s="28">
        <v>0.16357144000000001</v>
      </c>
      <c r="AN1662" s="28">
        <v>0</v>
      </c>
      <c r="AO1662" s="28">
        <v>0</v>
      </c>
      <c r="AP1662" s="28">
        <v>4.75</v>
      </c>
      <c r="AQ1662" s="28">
        <v>4.75</v>
      </c>
      <c r="AR1662" s="28">
        <v>0</v>
      </c>
      <c r="AS1662" s="28">
        <v>0</v>
      </c>
      <c r="AT1662" s="28">
        <v>4.9135714400000001</v>
      </c>
      <c r="AU1662" s="28">
        <v>0.48798139000000001</v>
      </c>
      <c r="AV1662" s="28">
        <v>8.6693861899999991</v>
      </c>
      <c r="AW1662" s="28">
        <v>9.1573675800000007</v>
      </c>
      <c r="AX1662" s="28">
        <v>0</v>
      </c>
      <c r="AY1662" s="28">
        <v>0</v>
      </c>
      <c r="AZ1662" s="28">
        <v>9.1573675800000007</v>
      </c>
    </row>
    <row r="1663" spans="2:52" x14ac:dyDescent="0.25">
      <c r="B1663" s="25" t="s">
        <v>1582</v>
      </c>
      <c r="C1663" s="26">
        <f t="shared" ref="C1663:AZ1663" si="99">SUM(C1653:C1662)</f>
        <v>590.67567786999996</v>
      </c>
      <c r="D1663" s="26">
        <f t="shared" si="99"/>
        <v>200.15686694000001</v>
      </c>
      <c r="E1663" s="26">
        <f t="shared" si="99"/>
        <v>94.292063679999998</v>
      </c>
      <c r="F1663" s="26">
        <f t="shared" si="99"/>
        <v>96.39382839000001</v>
      </c>
      <c r="G1663" s="26">
        <f t="shared" si="99"/>
        <v>9.4709748700000009</v>
      </c>
      <c r="H1663" s="26">
        <f t="shared" si="99"/>
        <v>390.51881092999997</v>
      </c>
      <c r="I1663" s="26">
        <f t="shared" si="99"/>
        <v>35.254291220000006</v>
      </c>
      <c r="J1663" s="26">
        <f t="shared" si="99"/>
        <v>226.01311810999999</v>
      </c>
      <c r="K1663" s="26">
        <f t="shared" si="99"/>
        <v>117.96769366999999</v>
      </c>
      <c r="L1663" s="26">
        <f t="shared" si="99"/>
        <v>11.28370793</v>
      </c>
      <c r="M1663" s="26">
        <f t="shared" si="99"/>
        <v>1295.5899712300002</v>
      </c>
      <c r="N1663" s="26">
        <f t="shared" si="99"/>
        <v>1258.963164</v>
      </c>
      <c r="O1663" s="26">
        <f t="shared" si="99"/>
        <v>1.66505909</v>
      </c>
      <c r="P1663" s="26">
        <f t="shared" si="99"/>
        <v>16.269660160000001</v>
      </c>
      <c r="Q1663" s="26">
        <f t="shared" si="99"/>
        <v>18.69208798</v>
      </c>
      <c r="R1663" s="26">
        <f t="shared" si="99"/>
        <v>1886.2656491</v>
      </c>
      <c r="S1663" s="26">
        <f t="shared" si="99"/>
        <v>820.59423407000008</v>
      </c>
      <c r="T1663" s="26">
        <f t="shared" si="99"/>
        <v>69.611621620000008</v>
      </c>
      <c r="U1663" s="26">
        <f t="shared" si="99"/>
        <v>116.75121554</v>
      </c>
      <c r="V1663" s="26">
        <f t="shared" si="99"/>
        <v>1.1821115</v>
      </c>
      <c r="W1663" s="26">
        <f t="shared" si="99"/>
        <v>12.74296182</v>
      </c>
      <c r="X1663" s="26">
        <f t="shared" si="99"/>
        <v>134.45754971</v>
      </c>
      <c r="Y1663" s="26">
        <f t="shared" si="99"/>
        <v>265.23477492000006</v>
      </c>
      <c r="Z1663" s="26">
        <f t="shared" si="99"/>
        <v>18.871062969999997</v>
      </c>
      <c r="AA1663" s="26">
        <f t="shared" si="99"/>
        <v>1439.4455321500002</v>
      </c>
      <c r="AB1663" s="26">
        <f t="shared" si="99"/>
        <v>446.82011694999994</v>
      </c>
      <c r="AC1663" s="26">
        <f t="shared" si="99"/>
        <v>0.13922472</v>
      </c>
      <c r="AD1663" s="26">
        <f t="shared" si="99"/>
        <v>0.13922472</v>
      </c>
      <c r="AE1663" s="26">
        <f t="shared" si="99"/>
        <v>0</v>
      </c>
      <c r="AF1663" s="26">
        <f t="shared" si="99"/>
        <v>0</v>
      </c>
      <c r="AG1663" s="26">
        <f t="shared" si="99"/>
        <v>34.344999999999999</v>
      </c>
      <c r="AH1663" s="26">
        <f t="shared" si="99"/>
        <v>34.344999999999999</v>
      </c>
      <c r="AI1663" s="26">
        <f t="shared" si="99"/>
        <v>0</v>
      </c>
      <c r="AJ1663" s="26">
        <f t="shared" si="99"/>
        <v>0</v>
      </c>
      <c r="AK1663" s="26">
        <f t="shared" si="99"/>
        <v>34.48422472</v>
      </c>
      <c r="AL1663" s="26">
        <f t="shared" si="99"/>
        <v>131.06063631999999</v>
      </c>
      <c r="AM1663" s="26">
        <f t="shared" si="99"/>
        <v>131.06063631999999</v>
      </c>
      <c r="AN1663" s="26">
        <f t="shared" si="99"/>
        <v>0</v>
      </c>
      <c r="AO1663" s="26">
        <f t="shared" si="99"/>
        <v>0</v>
      </c>
      <c r="AP1663" s="26">
        <f t="shared" si="99"/>
        <v>73.68406474999999</v>
      </c>
      <c r="AQ1663" s="26">
        <f t="shared" si="99"/>
        <v>73.68406474999999</v>
      </c>
      <c r="AR1663" s="26">
        <f t="shared" si="99"/>
        <v>0</v>
      </c>
      <c r="AS1663" s="26">
        <f t="shared" si="99"/>
        <v>74.949289879999995</v>
      </c>
      <c r="AT1663" s="26">
        <f t="shared" si="99"/>
        <v>279.69399095</v>
      </c>
      <c r="AU1663" s="26">
        <f t="shared" si="99"/>
        <v>201.61035071999999</v>
      </c>
      <c r="AV1663" s="26">
        <f t="shared" si="99"/>
        <v>402.83825814999994</v>
      </c>
      <c r="AW1663" s="26">
        <f t="shared" si="99"/>
        <v>604.44860887000004</v>
      </c>
      <c r="AX1663" s="26">
        <f t="shared" si="99"/>
        <v>0.68459499999999995</v>
      </c>
      <c r="AY1663" s="26">
        <f t="shared" si="99"/>
        <v>14.244566519999999</v>
      </c>
      <c r="AZ1663" s="26">
        <f t="shared" si="99"/>
        <v>589.51944735000006</v>
      </c>
    </row>
    <row r="1664" spans="2:52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</row>
    <row r="1665" spans="2:52" x14ac:dyDescent="0.25">
      <c r="B1665" s="14" t="s">
        <v>1199</v>
      </c>
    </row>
    <row r="1666" spans="2:52" x14ac:dyDescent="0.25">
      <c r="B1666" s="15" t="s">
        <v>1302</v>
      </c>
      <c r="C1666" s="28">
        <v>8.580573020000001</v>
      </c>
      <c r="D1666" s="28">
        <v>4.5736773000000008</v>
      </c>
      <c r="E1666" s="28">
        <v>3.0381956100000003</v>
      </c>
      <c r="F1666" s="28">
        <v>1.160622</v>
      </c>
      <c r="G1666" s="28">
        <v>0.37485969000000002</v>
      </c>
      <c r="H1666" s="28">
        <v>4.0068957200000002</v>
      </c>
      <c r="I1666" s="28">
        <v>0.45173055000000001</v>
      </c>
      <c r="J1666" s="28">
        <v>1.35660811</v>
      </c>
      <c r="K1666" s="28">
        <v>2.0160787899999999</v>
      </c>
      <c r="L1666" s="28">
        <v>0.18247827</v>
      </c>
      <c r="M1666" s="28">
        <v>154.03977599999999</v>
      </c>
      <c r="N1666" s="28">
        <v>151.90225599999999</v>
      </c>
      <c r="O1666" s="28">
        <v>0.13752</v>
      </c>
      <c r="P1666" s="28">
        <v>2</v>
      </c>
      <c r="Q1666" s="28">
        <v>0</v>
      </c>
      <c r="R1666" s="28">
        <v>162.62034902000002</v>
      </c>
      <c r="S1666" s="28">
        <v>74.724415579999999</v>
      </c>
      <c r="T1666" s="28">
        <v>3.1947040499999999</v>
      </c>
      <c r="U1666" s="28">
        <v>15.606802</v>
      </c>
      <c r="V1666" s="28">
        <v>0</v>
      </c>
      <c r="W1666" s="28">
        <v>0</v>
      </c>
      <c r="X1666" s="28">
        <v>15.200180039999999</v>
      </c>
      <c r="Y1666" s="28">
        <v>15.125835</v>
      </c>
      <c r="Z1666" s="28">
        <v>0</v>
      </c>
      <c r="AA1666" s="28">
        <v>123.85193666999999</v>
      </c>
      <c r="AB1666" s="28">
        <v>38.768412349999998</v>
      </c>
      <c r="AC1666" s="28">
        <v>0</v>
      </c>
      <c r="AD1666" s="28">
        <v>0</v>
      </c>
      <c r="AE1666" s="28">
        <v>0</v>
      </c>
      <c r="AF1666" s="28">
        <v>0</v>
      </c>
      <c r="AG1666" s="28">
        <v>0</v>
      </c>
      <c r="AH1666" s="28">
        <v>0</v>
      </c>
      <c r="AI1666" s="28">
        <v>0</v>
      </c>
      <c r="AJ1666" s="28">
        <v>0</v>
      </c>
      <c r="AK1666" s="28">
        <v>0</v>
      </c>
      <c r="AL1666" s="28">
        <v>13.897544999999999</v>
      </c>
      <c r="AM1666" s="28">
        <v>13.897544999999999</v>
      </c>
      <c r="AN1666" s="28">
        <v>0</v>
      </c>
      <c r="AO1666" s="28">
        <v>0</v>
      </c>
      <c r="AP1666" s="28">
        <v>0</v>
      </c>
      <c r="AQ1666" s="28">
        <v>0</v>
      </c>
      <c r="AR1666" s="28">
        <v>0</v>
      </c>
      <c r="AS1666" s="28">
        <v>0</v>
      </c>
      <c r="AT1666" s="28">
        <v>13.897544999999999</v>
      </c>
      <c r="AU1666" s="28">
        <v>24.870867349999997</v>
      </c>
      <c r="AV1666" s="28">
        <v>62.163548640000002</v>
      </c>
      <c r="AW1666" s="28">
        <v>87.034415989999999</v>
      </c>
      <c r="AX1666" s="28">
        <v>0</v>
      </c>
      <c r="AY1666" s="28">
        <v>9.4350469700000001</v>
      </c>
      <c r="AZ1666" s="28">
        <v>77.599369019999997</v>
      </c>
    </row>
    <row r="1667" spans="2:52" x14ac:dyDescent="0.25">
      <c r="B1667" s="15" t="s">
        <v>1303</v>
      </c>
      <c r="C1667" s="28">
        <v>7.0872874299999999</v>
      </c>
      <c r="D1667" s="28">
        <v>2.3152901200000002</v>
      </c>
      <c r="E1667" s="28">
        <v>1.3254737700000001</v>
      </c>
      <c r="F1667" s="28">
        <v>0.74764635999999995</v>
      </c>
      <c r="G1667" s="28">
        <v>0.24216999</v>
      </c>
      <c r="H1667" s="28">
        <v>4.7719973099999997</v>
      </c>
      <c r="I1667" s="28">
        <v>0.72548418000000003</v>
      </c>
      <c r="J1667" s="28">
        <v>0.31165599999999999</v>
      </c>
      <c r="K1667" s="28">
        <v>3.56268758</v>
      </c>
      <c r="L1667" s="28">
        <v>0.17216954999999998</v>
      </c>
      <c r="M1667" s="28">
        <v>137.36406299999999</v>
      </c>
      <c r="N1667" s="28">
        <v>137.36406299999999</v>
      </c>
      <c r="O1667" s="28">
        <v>0</v>
      </c>
      <c r="P1667" s="28">
        <v>0</v>
      </c>
      <c r="Q1667" s="28">
        <v>0</v>
      </c>
      <c r="R1667" s="28">
        <v>144.45135043000002</v>
      </c>
      <c r="S1667" s="28">
        <v>57.415981889999998</v>
      </c>
      <c r="T1667" s="28">
        <v>0.186282</v>
      </c>
      <c r="U1667" s="28">
        <v>7.3715092100000001</v>
      </c>
      <c r="V1667" s="28">
        <v>0</v>
      </c>
      <c r="W1667" s="28">
        <v>0</v>
      </c>
      <c r="X1667" s="28">
        <v>7.7025140700000003</v>
      </c>
      <c r="Y1667" s="28">
        <v>57.743838109999999</v>
      </c>
      <c r="Z1667" s="28">
        <v>0</v>
      </c>
      <c r="AA1667" s="28">
        <v>130.42012528000001</v>
      </c>
      <c r="AB1667" s="28">
        <v>14.031225150000001</v>
      </c>
      <c r="AC1667" s="28">
        <v>0</v>
      </c>
      <c r="AD1667" s="28">
        <v>0</v>
      </c>
      <c r="AE1667" s="28">
        <v>0</v>
      </c>
      <c r="AF1667" s="28">
        <v>0</v>
      </c>
      <c r="AG1667" s="28">
        <v>0</v>
      </c>
      <c r="AH1667" s="28">
        <v>0</v>
      </c>
      <c r="AI1667" s="28">
        <v>0</v>
      </c>
      <c r="AJ1667" s="28">
        <v>0</v>
      </c>
      <c r="AK1667" s="28">
        <v>0</v>
      </c>
      <c r="AL1667" s="28">
        <v>0.90228399999999997</v>
      </c>
      <c r="AM1667" s="28">
        <v>0.90228399999999997</v>
      </c>
      <c r="AN1667" s="28">
        <v>0</v>
      </c>
      <c r="AO1667" s="28">
        <v>0</v>
      </c>
      <c r="AP1667" s="28">
        <v>0</v>
      </c>
      <c r="AQ1667" s="28">
        <v>0</v>
      </c>
      <c r="AR1667" s="28">
        <v>0</v>
      </c>
      <c r="AS1667" s="28">
        <v>0</v>
      </c>
      <c r="AT1667" s="28">
        <v>0.90228399999999997</v>
      </c>
      <c r="AU1667" s="28">
        <v>13.128941150000001</v>
      </c>
      <c r="AV1667" s="28">
        <v>6.4058091900000003</v>
      </c>
      <c r="AW1667" s="28">
        <v>19.534750339999999</v>
      </c>
      <c r="AX1667" s="28">
        <v>0.49446119999999999</v>
      </c>
      <c r="AY1667" s="28">
        <v>6.3552870400000003</v>
      </c>
      <c r="AZ1667" s="28">
        <v>12.685002100000002</v>
      </c>
    </row>
    <row r="1668" spans="2:52" x14ac:dyDescent="0.25">
      <c r="B1668" s="15" t="s">
        <v>560</v>
      </c>
      <c r="C1668" s="28">
        <v>11.06065145</v>
      </c>
      <c r="D1668" s="28">
        <v>6.1362664699999998</v>
      </c>
      <c r="E1668" s="28">
        <v>2.7190446499999998</v>
      </c>
      <c r="F1668" s="28">
        <v>2.9612921800000001</v>
      </c>
      <c r="G1668" s="28">
        <v>0.45592964000000002</v>
      </c>
      <c r="H1668" s="28">
        <v>4.9243849799999992</v>
      </c>
      <c r="I1668" s="28">
        <v>1.9451976499999999</v>
      </c>
      <c r="J1668" s="28">
        <v>1.2102056999999999</v>
      </c>
      <c r="K1668" s="28">
        <v>1.4803081</v>
      </c>
      <c r="L1668" s="28">
        <v>0.28867353000000001</v>
      </c>
      <c r="M1668" s="28">
        <v>118.46024097</v>
      </c>
      <c r="N1668" s="28">
        <v>118.45649097</v>
      </c>
      <c r="O1668" s="28">
        <v>3.7499999999999999E-3</v>
      </c>
      <c r="P1668" s="28">
        <v>0</v>
      </c>
      <c r="Q1668" s="28">
        <v>0</v>
      </c>
      <c r="R1668" s="28">
        <v>129.52089242</v>
      </c>
      <c r="S1668" s="28">
        <v>70.368602049999993</v>
      </c>
      <c r="T1668" s="28">
        <v>1.4777547099999999</v>
      </c>
      <c r="U1668" s="28">
        <v>10.989840259999999</v>
      </c>
      <c r="V1668" s="28">
        <v>0</v>
      </c>
      <c r="W1668" s="28">
        <v>0</v>
      </c>
      <c r="X1668" s="28">
        <v>6.9152708000000001</v>
      </c>
      <c r="Y1668" s="28">
        <v>15.6953707</v>
      </c>
      <c r="Z1668" s="28">
        <v>0.17207875</v>
      </c>
      <c r="AA1668" s="28">
        <v>105.61891727</v>
      </c>
      <c r="AB1668" s="28">
        <v>23.901975150000002</v>
      </c>
      <c r="AC1668" s="28">
        <v>0</v>
      </c>
      <c r="AD1668" s="28">
        <v>0</v>
      </c>
      <c r="AE1668" s="28">
        <v>0</v>
      </c>
      <c r="AF1668" s="28">
        <v>0</v>
      </c>
      <c r="AG1668" s="28">
        <v>0</v>
      </c>
      <c r="AH1668" s="28">
        <v>0</v>
      </c>
      <c r="AI1668" s="28">
        <v>0</v>
      </c>
      <c r="AJ1668" s="28">
        <v>0</v>
      </c>
      <c r="AK1668" s="28">
        <v>0</v>
      </c>
      <c r="AL1668" s="28">
        <v>13.249348250000001</v>
      </c>
      <c r="AM1668" s="28">
        <v>13.249348250000001</v>
      </c>
      <c r="AN1668" s="28">
        <v>0</v>
      </c>
      <c r="AO1668" s="28">
        <v>0</v>
      </c>
      <c r="AP1668" s="28">
        <v>0.95782500000000004</v>
      </c>
      <c r="AQ1668" s="28">
        <v>0.95782500000000004</v>
      </c>
      <c r="AR1668" s="28">
        <v>0</v>
      </c>
      <c r="AS1668" s="28">
        <v>0</v>
      </c>
      <c r="AT1668" s="28">
        <v>14.20717325</v>
      </c>
      <c r="AU1668" s="28">
        <v>9.6948018999999999</v>
      </c>
      <c r="AV1668" s="28">
        <v>61.265453790000009</v>
      </c>
      <c r="AW1668" s="28">
        <v>70.960255689999997</v>
      </c>
      <c r="AX1668" s="28">
        <v>0</v>
      </c>
      <c r="AY1668" s="28">
        <v>0</v>
      </c>
      <c r="AZ1668" s="28">
        <v>70.960255689999997</v>
      </c>
    </row>
    <row r="1669" spans="2:52" x14ac:dyDescent="0.25">
      <c r="B1669" s="15" t="s">
        <v>1304</v>
      </c>
      <c r="C1669" s="28">
        <v>45.546155390000003</v>
      </c>
      <c r="D1669" s="28">
        <v>27.613191220000001</v>
      </c>
      <c r="E1669" s="28">
        <v>9.81246391</v>
      </c>
      <c r="F1669" s="28">
        <v>16.513064079999999</v>
      </c>
      <c r="G1669" s="28">
        <v>1.2876632299999999</v>
      </c>
      <c r="H1669" s="28">
        <v>17.932964169999998</v>
      </c>
      <c r="I1669" s="28">
        <v>4.6706543600000003</v>
      </c>
      <c r="J1669" s="28">
        <v>2.85028142</v>
      </c>
      <c r="K1669" s="28">
        <v>10.0983994</v>
      </c>
      <c r="L1669" s="28">
        <v>0.31362899</v>
      </c>
      <c r="M1669" s="28">
        <v>164.08342196000001</v>
      </c>
      <c r="N1669" s="28">
        <v>163.71682899999999</v>
      </c>
      <c r="O1669" s="28">
        <v>0</v>
      </c>
      <c r="P1669" s="28">
        <v>0.36659296000000002</v>
      </c>
      <c r="Q1669" s="28">
        <v>0</v>
      </c>
      <c r="R1669" s="28">
        <v>209.62957735000003</v>
      </c>
      <c r="S1669" s="28">
        <v>79.876020499999996</v>
      </c>
      <c r="T1669" s="28">
        <v>1.6238440000000001</v>
      </c>
      <c r="U1669" s="28">
        <v>14.71473943</v>
      </c>
      <c r="V1669" s="28">
        <v>0</v>
      </c>
      <c r="W1669" s="28">
        <v>0</v>
      </c>
      <c r="X1669" s="28">
        <v>8.3479879500000003</v>
      </c>
      <c r="Y1669" s="28">
        <v>41.883787380000001</v>
      </c>
      <c r="Z1669" s="28">
        <v>0</v>
      </c>
      <c r="AA1669" s="28">
        <v>146.44637926000001</v>
      </c>
      <c r="AB1669" s="28">
        <v>63.183198090000005</v>
      </c>
      <c r="AC1669" s="28">
        <v>0</v>
      </c>
      <c r="AD1669" s="28">
        <v>0</v>
      </c>
      <c r="AE1669" s="28">
        <v>0</v>
      </c>
      <c r="AF1669" s="28">
        <v>0</v>
      </c>
      <c r="AG1669" s="28">
        <v>0</v>
      </c>
      <c r="AH1669" s="28">
        <v>0</v>
      </c>
      <c r="AI1669" s="28">
        <v>0</v>
      </c>
      <c r="AJ1669" s="28">
        <v>0</v>
      </c>
      <c r="AK1669" s="28">
        <v>0</v>
      </c>
      <c r="AL1669" s="28">
        <v>3.9662427500000002</v>
      </c>
      <c r="AM1669" s="28">
        <v>3.9662427500000002</v>
      </c>
      <c r="AN1669" s="28">
        <v>0</v>
      </c>
      <c r="AO1669" s="28">
        <v>0</v>
      </c>
      <c r="AP1669" s="28">
        <v>0</v>
      </c>
      <c r="AQ1669" s="28">
        <v>0</v>
      </c>
      <c r="AR1669" s="28">
        <v>0</v>
      </c>
      <c r="AS1669" s="28">
        <v>0</v>
      </c>
      <c r="AT1669" s="28">
        <v>3.9662427500000002</v>
      </c>
      <c r="AU1669" s="28">
        <v>59.216955340000005</v>
      </c>
      <c r="AV1669" s="28">
        <v>53.647941350000004</v>
      </c>
      <c r="AW1669" s="28">
        <v>112.86489669000001</v>
      </c>
      <c r="AX1669" s="28">
        <v>21.735767589999998</v>
      </c>
      <c r="AY1669" s="28">
        <v>9.0825564199999995</v>
      </c>
      <c r="AZ1669" s="28">
        <v>82.046572680000011</v>
      </c>
    </row>
    <row r="1670" spans="2:52" x14ac:dyDescent="0.25">
      <c r="B1670" s="15" t="s">
        <v>1305</v>
      </c>
      <c r="C1670" s="28">
        <v>7.2157149199999999</v>
      </c>
      <c r="D1670" s="28">
        <v>4.0499067800000006</v>
      </c>
      <c r="E1670" s="28">
        <v>1.2948176600000001</v>
      </c>
      <c r="F1670" s="28">
        <v>1.9890522800000001</v>
      </c>
      <c r="G1670" s="28">
        <v>0.76603683999999994</v>
      </c>
      <c r="H1670" s="28">
        <v>3.1658081400000002</v>
      </c>
      <c r="I1670" s="28">
        <v>1.1575291000000001</v>
      </c>
      <c r="J1670" s="28">
        <v>0.62043647999999996</v>
      </c>
      <c r="K1670" s="28">
        <v>1.2507462499999999</v>
      </c>
      <c r="L1670" s="28">
        <v>0.13709631</v>
      </c>
      <c r="M1670" s="28">
        <v>136.21335646</v>
      </c>
      <c r="N1670" s="28">
        <v>135.59059046000002</v>
      </c>
      <c r="O1670" s="28">
        <v>0</v>
      </c>
      <c r="P1670" s="28">
        <v>0.62276600000000004</v>
      </c>
      <c r="Q1670" s="28">
        <v>0</v>
      </c>
      <c r="R1670" s="28">
        <v>143.42907137999998</v>
      </c>
      <c r="S1670" s="28">
        <v>76.161297319999989</v>
      </c>
      <c r="T1670" s="28">
        <v>1.0333969999999999</v>
      </c>
      <c r="U1670" s="28">
        <v>8.7453859999999999</v>
      </c>
      <c r="V1670" s="28">
        <v>0</v>
      </c>
      <c r="W1670" s="28">
        <v>0</v>
      </c>
      <c r="X1670" s="28">
        <v>4.5798040000000002</v>
      </c>
      <c r="Y1670" s="28">
        <v>11.356921</v>
      </c>
      <c r="Z1670" s="28">
        <v>0</v>
      </c>
      <c r="AA1670" s="28">
        <v>101.87680531999999</v>
      </c>
      <c r="AB1670" s="28">
        <v>41.552266060000001</v>
      </c>
      <c r="AC1670" s="28">
        <v>0</v>
      </c>
      <c r="AD1670" s="28">
        <v>0</v>
      </c>
      <c r="AE1670" s="28">
        <v>0</v>
      </c>
      <c r="AF1670" s="28">
        <v>0</v>
      </c>
      <c r="AG1670" s="28">
        <v>0</v>
      </c>
      <c r="AH1670" s="28">
        <v>0</v>
      </c>
      <c r="AI1670" s="28">
        <v>0</v>
      </c>
      <c r="AJ1670" s="28">
        <v>0</v>
      </c>
      <c r="AK1670" s="28">
        <v>0</v>
      </c>
      <c r="AL1670" s="28">
        <v>20.012592250000001</v>
      </c>
      <c r="AM1670" s="28">
        <v>20.012592250000001</v>
      </c>
      <c r="AN1670" s="28">
        <v>0</v>
      </c>
      <c r="AO1670" s="28">
        <v>0</v>
      </c>
      <c r="AP1670" s="28">
        <v>0</v>
      </c>
      <c r="AQ1670" s="28">
        <v>0</v>
      </c>
      <c r="AR1670" s="28">
        <v>0</v>
      </c>
      <c r="AS1670" s="28">
        <v>0</v>
      </c>
      <c r="AT1670" s="28">
        <v>20.012592250000001</v>
      </c>
      <c r="AU1670" s="28">
        <v>21.53967381</v>
      </c>
      <c r="AV1670" s="28">
        <v>39.284821000000001</v>
      </c>
      <c r="AW1670" s="28">
        <v>60.824494810000004</v>
      </c>
      <c r="AX1670" s="28">
        <v>0</v>
      </c>
      <c r="AY1670" s="28">
        <v>0</v>
      </c>
      <c r="AZ1670" s="28">
        <v>60.824494810000004</v>
      </c>
    </row>
    <row r="1671" spans="2:52" x14ac:dyDescent="0.25">
      <c r="B1671" s="15" t="s">
        <v>1308</v>
      </c>
      <c r="C1671" s="28">
        <v>7.4916382400000003</v>
      </c>
      <c r="D1671" s="28">
        <v>5.9143596800000005</v>
      </c>
      <c r="E1671" s="28">
        <v>4.6212967100000011</v>
      </c>
      <c r="F1671" s="28">
        <v>0.68710920999999991</v>
      </c>
      <c r="G1671" s="28">
        <v>0.60595376000000001</v>
      </c>
      <c r="H1671" s="28">
        <v>1.5772785600000001</v>
      </c>
      <c r="I1671" s="28">
        <v>0.70701631000000009</v>
      </c>
      <c r="J1671" s="28">
        <v>0.32618000000000003</v>
      </c>
      <c r="K1671" s="28">
        <v>0.45599421999999995</v>
      </c>
      <c r="L1671" s="28">
        <v>8.8088029999999998E-2</v>
      </c>
      <c r="M1671" s="28">
        <v>123.6320814</v>
      </c>
      <c r="N1671" s="28">
        <v>111.579232</v>
      </c>
      <c r="O1671" s="28">
        <v>1.115475E-2</v>
      </c>
      <c r="P1671" s="28">
        <v>0</v>
      </c>
      <c r="Q1671" s="28">
        <v>12.04169465</v>
      </c>
      <c r="R1671" s="28">
        <v>131.12371963999999</v>
      </c>
      <c r="S1671" s="28">
        <v>44.757262659999995</v>
      </c>
      <c r="T1671" s="28">
        <v>1.8561512</v>
      </c>
      <c r="U1671" s="28">
        <v>15.98638074</v>
      </c>
      <c r="V1671" s="28">
        <v>9.9959999999999993E-2</v>
      </c>
      <c r="W1671" s="28">
        <v>8.3620893800000005</v>
      </c>
      <c r="X1671" s="28">
        <v>13.01525386</v>
      </c>
      <c r="Y1671" s="28">
        <v>14.401124769999999</v>
      </c>
      <c r="Z1671" s="28">
        <v>0</v>
      </c>
      <c r="AA1671" s="28">
        <v>98.478222610000003</v>
      </c>
      <c r="AB1671" s="28">
        <v>32.645497030000001</v>
      </c>
      <c r="AC1671" s="28">
        <v>0</v>
      </c>
      <c r="AD1671" s="28">
        <v>0</v>
      </c>
      <c r="AE1671" s="28">
        <v>0</v>
      </c>
      <c r="AF1671" s="28">
        <v>0</v>
      </c>
      <c r="AG1671" s="28">
        <v>0</v>
      </c>
      <c r="AH1671" s="28">
        <v>0</v>
      </c>
      <c r="AI1671" s="28">
        <v>0</v>
      </c>
      <c r="AJ1671" s="28">
        <v>0</v>
      </c>
      <c r="AK1671" s="28">
        <v>0</v>
      </c>
      <c r="AL1671" s="28">
        <v>1.08967953</v>
      </c>
      <c r="AM1671" s="28">
        <v>1.08967953</v>
      </c>
      <c r="AN1671" s="28">
        <v>0</v>
      </c>
      <c r="AO1671" s="28">
        <v>0</v>
      </c>
      <c r="AP1671" s="28">
        <v>9.4814585700000009</v>
      </c>
      <c r="AQ1671" s="28">
        <v>9.4814585700000009</v>
      </c>
      <c r="AR1671" s="28">
        <v>0</v>
      </c>
      <c r="AS1671" s="28">
        <v>0</v>
      </c>
      <c r="AT1671" s="28">
        <v>10.571138099999999</v>
      </c>
      <c r="AU1671" s="28">
        <v>22.074358929999999</v>
      </c>
      <c r="AV1671" s="28">
        <v>6.5435684199999997</v>
      </c>
      <c r="AW1671" s="28">
        <v>28.617927349999999</v>
      </c>
      <c r="AX1671" s="28">
        <v>14.03223858</v>
      </c>
      <c r="AY1671" s="28">
        <v>9.1434262300000011</v>
      </c>
      <c r="AZ1671" s="28">
        <v>5.4422625399999998</v>
      </c>
    </row>
    <row r="1672" spans="2:52" x14ac:dyDescent="0.25">
      <c r="B1672" s="15" t="s">
        <v>1306</v>
      </c>
      <c r="C1672" s="28">
        <v>14.694598510000001</v>
      </c>
      <c r="D1672" s="28">
        <v>7.8546726799999993</v>
      </c>
      <c r="E1672" s="28">
        <v>4.4518718699999997</v>
      </c>
      <c r="F1672" s="28">
        <v>2.8402757599999999</v>
      </c>
      <c r="G1672" s="28">
        <v>0.56252505000000008</v>
      </c>
      <c r="H1672" s="28">
        <v>6.8399258300000003</v>
      </c>
      <c r="I1672" s="28">
        <v>0.98889510000000003</v>
      </c>
      <c r="J1672" s="28">
        <v>0.56825118999999991</v>
      </c>
      <c r="K1672" s="28">
        <v>3.06359695</v>
      </c>
      <c r="L1672" s="28">
        <v>2.21918259</v>
      </c>
      <c r="M1672" s="28">
        <v>152.57958850999998</v>
      </c>
      <c r="N1672" s="28">
        <v>152.50134</v>
      </c>
      <c r="O1672" s="28">
        <v>7.8248509999999993E-2</v>
      </c>
      <c r="P1672" s="28">
        <v>0</v>
      </c>
      <c r="Q1672" s="28">
        <v>0</v>
      </c>
      <c r="R1672" s="28">
        <v>167.27418701999997</v>
      </c>
      <c r="S1672" s="28">
        <v>70.352107819999986</v>
      </c>
      <c r="T1672" s="28">
        <v>5.87001711</v>
      </c>
      <c r="U1672" s="28">
        <v>12.31016172</v>
      </c>
      <c r="V1672" s="28">
        <v>0</v>
      </c>
      <c r="W1672" s="28">
        <v>3.2554430000000002E-2</v>
      </c>
      <c r="X1672" s="28">
        <v>7.1601443099999997</v>
      </c>
      <c r="Y1672" s="28">
        <v>23.860414840000001</v>
      </c>
      <c r="Z1672" s="28">
        <v>0.17541018</v>
      </c>
      <c r="AA1672" s="28">
        <v>119.76081041</v>
      </c>
      <c r="AB1672" s="28">
        <v>47.513376610000002</v>
      </c>
      <c r="AC1672" s="28">
        <v>0</v>
      </c>
      <c r="AD1672" s="28">
        <v>0</v>
      </c>
      <c r="AE1672" s="28">
        <v>0</v>
      </c>
      <c r="AF1672" s="28">
        <v>0</v>
      </c>
      <c r="AG1672" s="28">
        <v>0</v>
      </c>
      <c r="AH1672" s="28">
        <v>0</v>
      </c>
      <c r="AI1672" s="28">
        <v>0</v>
      </c>
      <c r="AJ1672" s="28">
        <v>0.13285559</v>
      </c>
      <c r="AK1672" s="28">
        <v>0.13285559</v>
      </c>
      <c r="AL1672" s="28">
        <v>1.168533</v>
      </c>
      <c r="AM1672" s="28">
        <v>1.168533</v>
      </c>
      <c r="AN1672" s="28">
        <v>0</v>
      </c>
      <c r="AO1672" s="28">
        <v>0</v>
      </c>
      <c r="AP1672" s="28">
        <v>4.2802373200000003</v>
      </c>
      <c r="AQ1672" s="28">
        <v>4.2802373200000003</v>
      </c>
      <c r="AR1672" s="28">
        <v>0</v>
      </c>
      <c r="AS1672" s="28">
        <v>0</v>
      </c>
      <c r="AT1672" s="28">
        <v>5.4487703200000004</v>
      </c>
      <c r="AU1672" s="28">
        <v>42.197461880000006</v>
      </c>
      <c r="AV1672" s="28">
        <v>49.110452289999998</v>
      </c>
      <c r="AW1672" s="28">
        <v>91.307914170000004</v>
      </c>
      <c r="AX1672" s="28">
        <v>0</v>
      </c>
      <c r="AY1672" s="28">
        <v>21.140843610000001</v>
      </c>
      <c r="AZ1672" s="28">
        <v>70.167070559999999</v>
      </c>
    </row>
    <row r="1673" spans="2:52" x14ac:dyDescent="0.25">
      <c r="B1673" s="15" t="s">
        <v>1307</v>
      </c>
      <c r="C1673" s="28">
        <v>2.3894293199999996</v>
      </c>
      <c r="D1673" s="28">
        <v>1.75761795</v>
      </c>
      <c r="E1673" s="28">
        <v>1.4975631299999999</v>
      </c>
      <c r="F1673" s="28">
        <v>0.10269399999999999</v>
      </c>
      <c r="G1673" s="28">
        <v>0.15736082000000001</v>
      </c>
      <c r="H1673" s="28">
        <v>0.63181136999999998</v>
      </c>
      <c r="I1673" s="28">
        <v>0.19143917000000002</v>
      </c>
      <c r="J1673" s="28">
        <v>0.11820119999999999</v>
      </c>
      <c r="K1673" s="28">
        <v>0.32217099999999999</v>
      </c>
      <c r="L1673" s="28">
        <v>0</v>
      </c>
      <c r="M1673" s="28">
        <v>104.997804</v>
      </c>
      <c r="N1673" s="28">
        <v>104.997804</v>
      </c>
      <c r="O1673" s="28">
        <v>0</v>
      </c>
      <c r="P1673" s="28">
        <v>0</v>
      </c>
      <c r="Q1673" s="28">
        <v>0</v>
      </c>
      <c r="R1673" s="28">
        <v>107.38723331999999</v>
      </c>
      <c r="S1673" s="28">
        <v>29.403407079999997</v>
      </c>
      <c r="T1673" s="28">
        <v>0.59038356000000003</v>
      </c>
      <c r="U1673" s="28">
        <v>5.3389680799999999</v>
      </c>
      <c r="V1673" s="28">
        <v>0</v>
      </c>
      <c r="W1673" s="28">
        <v>0</v>
      </c>
      <c r="X1673" s="28">
        <v>38.8061875</v>
      </c>
      <c r="Y1673" s="28">
        <v>32.484422019999997</v>
      </c>
      <c r="Z1673" s="28">
        <v>0</v>
      </c>
      <c r="AA1673" s="28">
        <v>106.62336823999999</v>
      </c>
      <c r="AB1673" s="28">
        <v>0.76386508000000009</v>
      </c>
      <c r="AC1673" s="28">
        <v>0</v>
      </c>
      <c r="AD1673" s="28">
        <v>0</v>
      </c>
      <c r="AE1673" s="28">
        <v>0</v>
      </c>
      <c r="AF1673" s="28">
        <v>0</v>
      </c>
      <c r="AG1673" s="28">
        <v>0</v>
      </c>
      <c r="AH1673" s="28">
        <v>0</v>
      </c>
      <c r="AI1673" s="28">
        <v>0</v>
      </c>
      <c r="AJ1673" s="28">
        <v>0</v>
      </c>
      <c r="AK1673" s="28">
        <v>0</v>
      </c>
      <c r="AL1673" s="28">
        <v>0.62904875000000005</v>
      </c>
      <c r="AM1673" s="28">
        <v>0.62904875000000005</v>
      </c>
      <c r="AN1673" s="28">
        <v>0</v>
      </c>
      <c r="AO1673" s="28">
        <v>0</v>
      </c>
      <c r="AP1673" s="28">
        <v>0</v>
      </c>
      <c r="AQ1673" s="28">
        <v>0</v>
      </c>
      <c r="AR1673" s="28">
        <v>0</v>
      </c>
      <c r="AS1673" s="28">
        <v>0</v>
      </c>
      <c r="AT1673" s="28">
        <v>0.62904875000000005</v>
      </c>
      <c r="AU1673" s="28">
        <v>0.13481632999999998</v>
      </c>
      <c r="AV1673" s="28">
        <v>3.8215219999999999</v>
      </c>
      <c r="AW1673" s="28">
        <v>3.9563383299999995</v>
      </c>
      <c r="AX1673" s="28">
        <v>0.46753854</v>
      </c>
      <c r="AY1673" s="28">
        <v>0</v>
      </c>
      <c r="AZ1673" s="28">
        <v>3.4887997899999998</v>
      </c>
    </row>
    <row r="1674" spans="2:52" x14ac:dyDescent="0.25">
      <c r="B1674" s="15" t="s">
        <v>1309</v>
      </c>
      <c r="C1674" s="28">
        <v>1.2705213799999999</v>
      </c>
      <c r="D1674" s="28">
        <v>0.86984426999999986</v>
      </c>
      <c r="E1674" s="28">
        <v>0.56763041999999997</v>
      </c>
      <c r="F1674" s="28">
        <v>0.20321138</v>
      </c>
      <c r="G1674" s="28">
        <v>9.9002469999999995E-2</v>
      </c>
      <c r="H1674" s="28">
        <v>0.40067711000000006</v>
      </c>
      <c r="I1674" s="28">
        <v>0.15796816</v>
      </c>
      <c r="J1674" s="28">
        <v>6.8303500000000003E-2</v>
      </c>
      <c r="K1674" s="28">
        <v>0.16441</v>
      </c>
      <c r="L1674" s="28">
        <v>9.9954500000000012E-3</v>
      </c>
      <c r="M1674" s="28">
        <v>153.16117399999999</v>
      </c>
      <c r="N1674" s="28">
        <v>153.14975999999999</v>
      </c>
      <c r="O1674" s="28">
        <v>0</v>
      </c>
      <c r="P1674" s="28">
        <v>1.1414000000000001E-2</v>
      </c>
      <c r="Q1674" s="28">
        <v>0</v>
      </c>
      <c r="R1674" s="28">
        <v>154.43169538000001</v>
      </c>
      <c r="S1674" s="28">
        <v>99.673117660000003</v>
      </c>
      <c r="T1674" s="28">
        <v>0.32900000000000001</v>
      </c>
      <c r="U1674" s="28">
        <v>9.1404999999999994</v>
      </c>
      <c r="V1674" s="28">
        <v>0</v>
      </c>
      <c r="W1674" s="28">
        <v>0</v>
      </c>
      <c r="X1674" s="28">
        <v>22.107802039999999</v>
      </c>
      <c r="Y1674" s="28">
        <v>7.4130000000000003</v>
      </c>
      <c r="Z1674" s="28">
        <v>0</v>
      </c>
      <c r="AA1674" s="28">
        <v>138.66341969999999</v>
      </c>
      <c r="AB1674" s="28">
        <v>15.76827568</v>
      </c>
      <c r="AC1674" s="28">
        <v>0</v>
      </c>
      <c r="AD1674" s="28">
        <v>0</v>
      </c>
      <c r="AE1674" s="28">
        <v>0</v>
      </c>
      <c r="AF1674" s="28">
        <v>0</v>
      </c>
      <c r="AG1674" s="28">
        <v>0</v>
      </c>
      <c r="AH1674" s="28">
        <v>0</v>
      </c>
      <c r="AI1674" s="28">
        <v>0</v>
      </c>
      <c r="AJ1674" s="28">
        <v>0</v>
      </c>
      <c r="AK1674" s="28">
        <v>0</v>
      </c>
      <c r="AL1674" s="28">
        <v>5.7750000000000004</v>
      </c>
      <c r="AM1674" s="28">
        <v>5.7750000000000004</v>
      </c>
      <c r="AN1674" s="28">
        <v>0</v>
      </c>
      <c r="AO1674" s="28">
        <v>0</v>
      </c>
      <c r="AP1674" s="28">
        <v>0</v>
      </c>
      <c r="AQ1674" s="28">
        <v>0</v>
      </c>
      <c r="AR1674" s="28">
        <v>0</v>
      </c>
      <c r="AS1674" s="28">
        <v>0</v>
      </c>
      <c r="AT1674" s="28">
        <v>5.7750000000000004</v>
      </c>
      <c r="AU1674" s="28">
        <v>9.99327568</v>
      </c>
      <c r="AV1674" s="28">
        <v>3.5591712799999997</v>
      </c>
      <c r="AW1674" s="28">
        <v>13.552446960000001</v>
      </c>
      <c r="AX1674" s="28">
        <v>0.11210633</v>
      </c>
      <c r="AY1674" s="28">
        <v>0</v>
      </c>
      <c r="AZ1674" s="28">
        <v>13.440340630000001</v>
      </c>
    </row>
    <row r="1675" spans="2:52" x14ac:dyDescent="0.25">
      <c r="B1675" s="15" t="s">
        <v>1310</v>
      </c>
      <c r="C1675" s="28">
        <v>4.2168360199999997</v>
      </c>
      <c r="D1675" s="28">
        <v>2.3362873799999999</v>
      </c>
      <c r="E1675" s="28">
        <v>1.2984712899999999</v>
      </c>
      <c r="F1675" s="28">
        <v>0.68132454000000009</v>
      </c>
      <c r="G1675" s="28">
        <v>0.35649154999999999</v>
      </c>
      <c r="H1675" s="28">
        <v>1.88054864</v>
      </c>
      <c r="I1675" s="28">
        <v>0.18209226000000001</v>
      </c>
      <c r="J1675" s="28">
        <v>1.4443234700000001</v>
      </c>
      <c r="K1675" s="28">
        <v>0.252</v>
      </c>
      <c r="L1675" s="28">
        <v>2.13291E-3</v>
      </c>
      <c r="M1675" s="28">
        <v>81.582719999999995</v>
      </c>
      <c r="N1675" s="28">
        <v>81.582719999999995</v>
      </c>
      <c r="O1675" s="28">
        <v>0</v>
      </c>
      <c r="P1675" s="28">
        <v>0</v>
      </c>
      <c r="Q1675" s="28">
        <v>0</v>
      </c>
      <c r="R1675" s="28">
        <v>85.799556019999997</v>
      </c>
      <c r="S1675" s="28">
        <v>52.505082100000003</v>
      </c>
      <c r="T1675" s="28">
        <v>0.6238475</v>
      </c>
      <c r="U1675" s="28">
        <v>6.6193477300000003</v>
      </c>
      <c r="V1675" s="28">
        <v>0</v>
      </c>
      <c r="W1675" s="28">
        <v>0</v>
      </c>
      <c r="X1675" s="28">
        <v>3.99968842</v>
      </c>
      <c r="Y1675" s="28">
        <v>18.018731989999999</v>
      </c>
      <c r="Z1675" s="28">
        <v>0</v>
      </c>
      <c r="AA1675" s="28">
        <v>81.766697739999998</v>
      </c>
      <c r="AB1675" s="28">
        <v>4.0328582800000001</v>
      </c>
      <c r="AC1675" s="28">
        <v>0</v>
      </c>
      <c r="AD1675" s="28">
        <v>0</v>
      </c>
      <c r="AE1675" s="28">
        <v>0</v>
      </c>
      <c r="AF1675" s="28">
        <v>0</v>
      </c>
      <c r="AG1675" s="28">
        <v>0</v>
      </c>
      <c r="AH1675" s="28">
        <v>0</v>
      </c>
      <c r="AI1675" s="28">
        <v>0</v>
      </c>
      <c r="AJ1675" s="28">
        <v>0</v>
      </c>
      <c r="AK1675" s="28">
        <v>0</v>
      </c>
      <c r="AL1675" s="28">
        <v>0.33683551</v>
      </c>
      <c r="AM1675" s="28">
        <v>0.33683551</v>
      </c>
      <c r="AN1675" s="28">
        <v>0</v>
      </c>
      <c r="AO1675" s="28">
        <v>0</v>
      </c>
      <c r="AP1675" s="28">
        <v>3.33128957</v>
      </c>
      <c r="AQ1675" s="28">
        <v>3.33128957</v>
      </c>
      <c r="AR1675" s="28">
        <v>0</v>
      </c>
      <c r="AS1675" s="28">
        <v>0</v>
      </c>
      <c r="AT1675" s="28">
        <v>3.6681250800000003</v>
      </c>
      <c r="AU1675" s="28">
        <v>0.36473320000000009</v>
      </c>
      <c r="AV1675" s="28">
        <v>1.347191</v>
      </c>
      <c r="AW1675" s="28">
        <v>1.7119242000000001</v>
      </c>
      <c r="AX1675" s="28">
        <v>0.47096855999999998</v>
      </c>
      <c r="AY1675" s="28">
        <v>0</v>
      </c>
      <c r="AZ1675" s="28">
        <v>1.2409556400000001</v>
      </c>
    </row>
    <row r="1676" spans="2:52" x14ac:dyDescent="0.25">
      <c r="B1676" s="15" t="s">
        <v>1311</v>
      </c>
      <c r="C1676" s="28">
        <v>2.2958283100000001</v>
      </c>
      <c r="D1676" s="28">
        <v>1.2738059500000001</v>
      </c>
      <c r="E1676" s="28">
        <v>0.48948968000000004</v>
      </c>
      <c r="F1676" s="28">
        <v>0.59551177</v>
      </c>
      <c r="G1676" s="28">
        <v>0.18880449999999999</v>
      </c>
      <c r="H1676" s="28">
        <v>1.0220223599999998</v>
      </c>
      <c r="I1676" s="28">
        <v>0.27740376</v>
      </c>
      <c r="J1676" s="28">
        <v>0.55862893999999996</v>
      </c>
      <c r="K1676" s="28">
        <v>0.14995368000000001</v>
      </c>
      <c r="L1676" s="28">
        <v>3.6035980000000002E-2</v>
      </c>
      <c r="M1676" s="28">
        <v>91.24054679999999</v>
      </c>
      <c r="N1676" s="28">
        <v>91.231123659999994</v>
      </c>
      <c r="O1676" s="28">
        <v>9.42314E-3</v>
      </c>
      <c r="P1676" s="28">
        <v>0</v>
      </c>
      <c r="Q1676" s="28">
        <v>0</v>
      </c>
      <c r="R1676" s="28">
        <v>93.536375109999994</v>
      </c>
      <c r="S1676" s="28">
        <v>54.865191880000005</v>
      </c>
      <c r="T1676" s="28">
        <v>0.40794296999999996</v>
      </c>
      <c r="U1676" s="28">
        <v>4.5868869999999999</v>
      </c>
      <c r="V1676" s="28">
        <v>0</v>
      </c>
      <c r="W1676" s="28">
        <v>0</v>
      </c>
      <c r="X1676" s="28">
        <v>1.6081479999999999</v>
      </c>
      <c r="Y1676" s="28">
        <v>7.4429150000000002</v>
      </c>
      <c r="Z1676" s="28">
        <v>0</v>
      </c>
      <c r="AA1676" s="28">
        <v>68.911084849999995</v>
      </c>
      <c r="AB1676" s="28">
        <v>24.625290259999996</v>
      </c>
      <c r="AC1676" s="28">
        <v>0</v>
      </c>
      <c r="AD1676" s="28">
        <v>0</v>
      </c>
      <c r="AE1676" s="28">
        <v>0</v>
      </c>
      <c r="AF1676" s="28">
        <v>0</v>
      </c>
      <c r="AG1676" s="28">
        <v>0</v>
      </c>
      <c r="AH1676" s="28">
        <v>0</v>
      </c>
      <c r="AI1676" s="28">
        <v>0</v>
      </c>
      <c r="AJ1676" s="28">
        <v>0</v>
      </c>
      <c r="AK1676" s="28">
        <v>0</v>
      </c>
      <c r="AL1676" s="28">
        <v>11.313936</v>
      </c>
      <c r="AM1676" s="28">
        <v>11.313936</v>
      </c>
      <c r="AN1676" s="28">
        <v>0</v>
      </c>
      <c r="AO1676" s="28">
        <v>0</v>
      </c>
      <c r="AP1676" s="28">
        <v>4.9360121500000007</v>
      </c>
      <c r="AQ1676" s="28">
        <v>4.9360121500000007</v>
      </c>
      <c r="AR1676" s="28">
        <v>0</v>
      </c>
      <c r="AS1676" s="28">
        <v>0</v>
      </c>
      <c r="AT1676" s="28">
        <v>16.249948150000002</v>
      </c>
      <c r="AU1676" s="28">
        <v>8.3753421100000001</v>
      </c>
      <c r="AV1676" s="28">
        <v>10.434313</v>
      </c>
      <c r="AW1676" s="28">
        <v>18.809655109999998</v>
      </c>
      <c r="AX1676" s="28">
        <v>0</v>
      </c>
      <c r="AY1676" s="28">
        <v>0</v>
      </c>
      <c r="AZ1676" s="28">
        <v>18.809655109999998</v>
      </c>
    </row>
    <row r="1677" spans="2:52" x14ac:dyDescent="0.25">
      <c r="B1677" s="25" t="s">
        <v>1582</v>
      </c>
      <c r="C1677" s="26">
        <f t="shared" ref="C1677:AZ1677" si="100">SUM(C1666:C1676)</f>
        <v>111.84923399000002</v>
      </c>
      <c r="D1677" s="26">
        <f t="shared" si="100"/>
        <v>64.694919800000008</v>
      </c>
      <c r="E1677" s="26">
        <f t="shared" si="100"/>
        <v>31.116318699999994</v>
      </c>
      <c r="F1677" s="26">
        <f t="shared" si="100"/>
        <v>28.481803559999999</v>
      </c>
      <c r="G1677" s="26">
        <f t="shared" si="100"/>
        <v>5.0967975400000007</v>
      </c>
      <c r="H1677" s="26">
        <f t="shared" si="100"/>
        <v>47.154314190000001</v>
      </c>
      <c r="I1677" s="26">
        <f t="shared" si="100"/>
        <v>11.4554106</v>
      </c>
      <c r="J1677" s="26">
        <f t="shared" si="100"/>
        <v>9.4330760100000006</v>
      </c>
      <c r="K1677" s="26">
        <f t="shared" si="100"/>
        <v>22.81634597</v>
      </c>
      <c r="L1677" s="26">
        <f t="shared" si="100"/>
        <v>3.4494816099999994</v>
      </c>
      <c r="M1677" s="26">
        <f t="shared" si="100"/>
        <v>1417.3547731000001</v>
      </c>
      <c r="N1677" s="26">
        <f t="shared" si="100"/>
        <v>1402.0722090900001</v>
      </c>
      <c r="O1677" s="26">
        <f t="shared" si="100"/>
        <v>0.24009639999999999</v>
      </c>
      <c r="P1677" s="26">
        <f t="shared" si="100"/>
        <v>3.0007729599999999</v>
      </c>
      <c r="Q1677" s="26">
        <f t="shared" si="100"/>
        <v>12.04169465</v>
      </c>
      <c r="R1677" s="26">
        <f t="shared" si="100"/>
        <v>1529.2040070899998</v>
      </c>
      <c r="S1677" s="26">
        <f t="shared" si="100"/>
        <v>710.10248653999986</v>
      </c>
      <c r="T1677" s="26">
        <f t="shared" si="100"/>
        <v>17.193324100000002</v>
      </c>
      <c r="U1677" s="26">
        <f t="shared" si="100"/>
        <v>111.41052217000001</v>
      </c>
      <c r="V1677" s="26">
        <f t="shared" si="100"/>
        <v>9.9959999999999993E-2</v>
      </c>
      <c r="W1677" s="26">
        <f t="shared" si="100"/>
        <v>8.3946438099999998</v>
      </c>
      <c r="X1677" s="26">
        <f t="shared" si="100"/>
        <v>129.44298099000002</v>
      </c>
      <c r="Y1677" s="26">
        <f t="shared" si="100"/>
        <v>245.42636080999998</v>
      </c>
      <c r="Z1677" s="26">
        <f t="shared" si="100"/>
        <v>0.34748893000000003</v>
      </c>
      <c r="AA1677" s="26">
        <f t="shared" si="100"/>
        <v>1222.4177673499998</v>
      </c>
      <c r="AB1677" s="26">
        <f t="shared" si="100"/>
        <v>306.78623974000004</v>
      </c>
      <c r="AC1677" s="26">
        <f t="shared" si="100"/>
        <v>0</v>
      </c>
      <c r="AD1677" s="26">
        <f t="shared" si="100"/>
        <v>0</v>
      </c>
      <c r="AE1677" s="26">
        <f t="shared" si="100"/>
        <v>0</v>
      </c>
      <c r="AF1677" s="26">
        <f t="shared" si="100"/>
        <v>0</v>
      </c>
      <c r="AG1677" s="26">
        <f t="shared" si="100"/>
        <v>0</v>
      </c>
      <c r="AH1677" s="26">
        <f t="shared" si="100"/>
        <v>0</v>
      </c>
      <c r="AI1677" s="26">
        <f t="shared" si="100"/>
        <v>0</v>
      </c>
      <c r="AJ1677" s="26">
        <f t="shared" si="100"/>
        <v>0.13285559</v>
      </c>
      <c r="AK1677" s="26">
        <f t="shared" si="100"/>
        <v>0.13285559</v>
      </c>
      <c r="AL1677" s="26">
        <f t="shared" si="100"/>
        <v>72.341045039999997</v>
      </c>
      <c r="AM1677" s="26">
        <f t="shared" si="100"/>
        <v>72.341045039999997</v>
      </c>
      <c r="AN1677" s="26">
        <f t="shared" si="100"/>
        <v>0</v>
      </c>
      <c r="AO1677" s="26">
        <f t="shared" si="100"/>
        <v>0</v>
      </c>
      <c r="AP1677" s="26">
        <f t="shared" si="100"/>
        <v>22.986822610000001</v>
      </c>
      <c r="AQ1677" s="26">
        <f t="shared" si="100"/>
        <v>22.986822610000001</v>
      </c>
      <c r="AR1677" s="26">
        <f t="shared" si="100"/>
        <v>0</v>
      </c>
      <c r="AS1677" s="26">
        <f t="shared" si="100"/>
        <v>0</v>
      </c>
      <c r="AT1677" s="26">
        <f t="shared" si="100"/>
        <v>95.327867650000002</v>
      </c>
      <c r="AU1677" s="26">
        <f t="shared" si="100"/>
        <v>211.59122768000003</v>
      </c>
      <c r="AV1677" s="26">
        <f t="shared" si="100"/>
        <v>297.58379195999999</v>
      </c>
      <c r="AW1677" s="26">
        <f t="shared" si="100"/>
        <v>509.17501964000002</v>
      </c>
      <c r="AX1677" s="26">
        <f t="shared" si="100"/>
        <v>37.313080800000002</v>
      </c>
      <c r="AY1677" s="26">
        <f t="shared" si="100"/>
        <v>55.157160270000006</v>
      </c>
      <c r="AZ1677" s="26">
        <f t="shared" si="100"/>
        <v>416.70477856999992</v>
      </c>
    </row>
    <row r="1678" spans="2:52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</row>
    <row r="1679" spans="2:52" x14ac:dyDescent="0.25">
      <c r="B1679" s="17" t="s">
        <v>1520</v>
      </c>
      <c r="C1679" s="12">
        <f t="shared" ref="C1679:AZ1679" si="101">C1691+C1707+C1717+C1740+C1760</f>
        <v>935.63362706000009</v>
      </c>
      <c r="D1679" s="12">
        <f t="shared" si="101"/>
        <v>490.1250180799999</v>
      </c>
      <c r="E1679" s="12">
        <f t="shared" si="101"/>
        <v>140.02975778000001</v>
      </c>
      <c r="F1679" s="12">
        <f t="shared" si="101"/>
        <v>287.92349710999997</v>
      </c>
      <c r="G1679" s="12">
        <f t="shared" si="101"/>
        <v>62.171763190000014</v>
      </c>
      <c r="H1679" s="12">
        <f t="shared" si="101"/>
        <v>445.50860897999996</v>
      </c>
      <c r="I1679" s="12">
        <f t="shared" si="101"/>
        <v>142.03258029</v>
      </c>
      <c r="J1679" s="12">
        <f t="shared" si="101"/>
        <v>63.27038103000001</v>
      </c>
      <c r="K1679" s="12">
        <f t="shared" si="101"/>
        <v>212.38703247000001</v>
      </c>
      <c r="L1679" s="12">
        <f t="shared" si="101"/>
        <v>27.818615190000003</v>
      </c>
      <c r="M1679" s="12">
        <f t="shared" si="101"/>
        <v>5200.4791049100004</v>
      </c>
      <c r="N1679" s="12">
        <f t="shared" si="101"/>
        <v>4910.2808177999996</v>
      </c>
      <c r="O1679" s="12">
        <f t="shared" si="101"/>
        <v>279.51003639999999</v>
      </c>
      <c r="P1679" s="12">
        <f t="shared" si="101"/>
        <v>3.6567028199999996</v>
      </c>
      <c r="Q1679" s="12">
        <f t="shared" si="101"/>
        <v>7.0315478899999997</v>
      </c>
      <c r="R1679" s="12">
        <f t="shared" si="101"/>
        <v>6136.1127319700008</v>
      </c>
      <c r="S1679" s="12">
        <f t="shared" si="101"/>
        <v>2825.6043545699999</v>
      </c>
      <c r="T1679" s="12">
        <f t="shared" si="101"/>
        <v>67.823624960000004</v>
      </c>
      <c r="U1679" s="12">
        <f t="shared" si="101"/>
        <v>414.24187244000001</v>
      </c>
      <c r="V1679" s="12">
        <f t="shared" si="101"/>
        <v>16.521656620000002</v>
      </c>
      <c r="W1679" s="12">
        <f t="shared" si="101"/>
        <v>5.9852155499999995</v>
      </c>
      <c r="X1679" s="12">
        <f t="shared" si="101"/>
        <v>719.51530371000013</v>
      </c>
      <c r="Y1679" s="12">
        <f t="shared" si="101"/>
        <v>942.93543352999995</v>
      </c>
      <c r="Z1679" s="12">
        <f t="shared" si="101"/>
        <v>44.795897170000003</v>
      </c>
      <c r="AA1679" s="12">
        <f t="shared" si="101"/>
        <v>5037.4233585500006</v>
      </c>
      <c r="AB1679" s="12">
        <f t="shared" si="101"/>
        <v>1098.68937342</v>
      </c>
      <c r="AC1679" s="12">
        <f t="shared" si="101"/>
        <v>7.4170262999999998</v>
      </c>
      <c r="AD1679" s="12">
        <f t="shared" si="101"/>
        <v>0.38500000000000001</v>
      </c>
      <c r="AE1679" s="12">
        <f t="shared" si="101"/>
        <v>0</v>
      </c>
      <c r="AF1679" s="12">
        <f t="shared" si="101"/>
        <v>7.0320263000000001</v>
      </c>
      <c r="AG1679" s="12">
        <f t="shared" si="101"/>
        <v>137.85512001000001</v>
      </c>
      <c r="AH1679" s="12">
        <f t="shared" si="101"/>
        <v>137.85512001000001</v>
      </c>
      <c r="AI1679" s="12">
        <f t="shared" si="101"/>
        <v>0</v>
      </c>
      <c r="AJ1679" s="12">
        <f t="shared" si="101"/>
        <v>11.19000297</v>
      </c>
      <c r="AK1679" s="12">
        <f t="shared" si="101"/>
        <v>156.46214928000001</v>
      </c>
      <c r="AL1679" s="12">
        <f t="shared" si="101"/>
        <v>525.44987389999994</v>
      </c>
      <c r="AM1679" s="12">
        <f t="shared" si="101"/>
        <v>523.8992217</v>
      </c>
      <c r="AN1679" s="12">
        <f t="shared" si="101"/>
        <v>1.5506522</v>
      </c>
      <c r="AO1679" s="12">
        <f t="shared" si="101"/>
        <v>0</v>
      </c>
      <c r="AP1679" s="12">
        <f t="shared" si="101"/>
        <v>131.52474889999999</v>
      </c>
      <c r="AQ1679" s="12">
        <f t="shared" si="101"/>
        <v>131.52474889999999</v>
      </c>
      <c r="AR1679" s="12">
        <f t="shared" si="101"/>
        <v>0</v>
      </c>
      <c r="AS1679" s="12">
        <f t="shared" si="101"/>
        <v>15.346363869999999</v>
      </c>
      <c r="AT1679" s="12">
        <f t="shared" si="101"/>
        <v>672.32098667000002</v>
      </c>
      <c r="AU1679" s="12">
        <f t="shared" si="101"/>
        <v>582.83053603000008</v>
      </c>
      <c r="AV1679" s="12">
        <f t="shared" si="101"/>
        <v>1415.2803916999999</v>
      </c>
      <c r="AW1679" s="12">
        <f t="shared" si="101"/>
        <v>1998.11092773</v>
      </c>
      <c r="AX1679" s="12">
        <f t="shared" si="101"/>
        <v>313.74066887000004</v>
      </c>
      <c r="AY1679" s="12">
        <f t="shared" si="101"/>
        <v>81.872877009999996</v>
      </c>
      <c r="AZ1679" s="12">
        <f t="shared" si="101"/>
        <v>1602.49738185</v>
      </c>
    </row>
    <row r="1680" spans="2:52" x14ac:dyDescent="0.25">
      <c r="B1680" s="14" t="s">
        <v>1411</v>
      </c>
    </row>
    <row r="1681" spans="2:52" x14ac:dyDescent="0.25">
      <c r="B1681" s="15" t="s">
        <v>432</v>
      </c>
      <c r="C1681" s="28">
        <v>18.39143078</v>
      </c>
      <c r="D1681" s="28">
        <v>9.2544028100000002</v>
      </c>
      <c r="E1681" s="28">
        <v>3.0012919199999999</v>
      </c>
      <c r="F1681" s="28">
        <v>5.29605747</v>
      </c>
      <c r="G1681" s="28">
        <v>0.95705342000000004</v>
      </c>
      <c r="H1681" s="28">
        <v>9.1370279700000001</v>
      </c>
      <c r="I1681" s="28">
        <v>2.7402187699999998</v>
      </c>
      <c r="J1681" s="28">
        <v>2.70131444</v>
      </c>
      <c r="K1681" s="28">
        <v>3.5223452499999999</v>
      </c>
      <c r="L1681" s="28">
        <v>0.17314951000000001</v>
      </c>
      <c r="M1681" s="28">
        <v>126.14871190000001</v>
      </c>
      <c r="N1681" s="28">
        <v>126.052385</v>
      </c>
      <c r="O1681" s="28">
        <v>9.6326899999999993E-2</v>
      </c>
      <c r="P1681" s="28">
        <v>0</v>
      </c>
      <c r="Q1681" s="28">
        <v>0</v>
      </c>
      <c r="R1681" s="28">
        <v>144.54014268</v>
      </c>
      <c r="S1681" s="28">
        <v>76.259255969999998</v>
      </c>
      <c r="T1681" s="28">
        <v>1.2721656200000002</v>
      </c>
      <c r="U1681" s="28">
        <v>6.5687709500000002</v>
      </c>
      <c r="V1681" s="28">
        <v>0</v>
      </c>
      <c r="W1681" s="28">
        <v>0</v>
      </c>
      <c r="X1681" s="28">
        <v>29.621942860000001</v>
      </c>
      <c r="Y1681" s="28">
        <v>12.4852911</v>
      </c>
      <c r="Z1681" s="28">
        <v>0.74351688999999999</v>
      </c>
      <c r="AA1681" s="28">
        <v>126.95094339000001</v>
      </c>
      <c r="AB1681" s="28">
        <v>17.589199290000003</v>
      </c>
      <c r="AC1681" s="28">
        <v>0</v>
      </c>
      <c r="AD1681" s="28">
        <v>0</v>
      </c>
      <c r="AE1681" s="28">
        <v>0</v>
      </c>
      <c r="AF1681" s="28">
        <v>0</v>
      </c>
      <c r="AG1681" s="28">
        <v>0</v>
      </c>
      <c r="AH1681" s="28">
        <v>0</v>
      </c>
      <c r="AI1681" s="28">
        <v>0</v>
      </c>
      <c r="AJ1681" s="28">
        <v>0</v>
      </c>
      <c r="AK1681" s="28">
        <v>0</v>
      </c>
      <c r="AL1681" s="28">
        <v>0.83485872999999999</v>
      </c>
      <c r="AM1681" s="28">
        <v>0.83485872999999999</v>
      </c>
      <c r="AN1681" s="28">
        <v>0</v>
      </c>
      <c r="AO1681" s="28">
        <v>0</v>
      </c>
      <c r="AP1681" s="28">
        <v>3.6658301899999999</v>
      </c>
      <c r="AQ1681" s="28">
        <v>3.6658301899999999</v>
      </c>
      <c r="AR1681" s="28">
        <v>0</v>
      </c>
      <c r="AS1681" s="28">
        <v>0</v>
      </c>
      <c r="AT1681" s="28">
        <v>4.50068892</v>
      </c>
      <c r="AU1681" s="28">
        <v>13.08851037</v>
      </c>
      <c r="AV1681" s="28">
        <v>33.931480000000001</v>
      </c>
      <c r="AW1681" s="28">
        <v>47.019990370000002</v>
      </c>
      <c r="AX1681" s="28">
        <v>4.2031232899999997</v>
      </c>
      <c r="AY1681" s="28">
        <v>18.45092429</v>
      </c>
      <c r="AZ1681" s="28">
        <v>24.365942790000002</v>
      </c>
    </row>
    <row r="1682" spans="2:52" x14ac:dyDescent="0.25">
      <c r="B1682" s="15" t="s">
        <v>731</v>
      </c>
      <c r="C1682" s="28">
        <v>4.06445115</v>
      </c>
      <c r="D1682" s="28">
        <v>2.1624858300000001</v>
      </c>
      <c r="E1682" s="28">
        <v>0.93133003000000003</v>
      </c>
      <c r="F1682" s="28">
        <v>1.1206422300000001</v>
      </c>
      <c r="G1682" s="28">
        <v>0.11051357000000001</v>
      </c>
      <c r="H1682" s="28">
        <v>1.90196532</v>
      </c>
      <c r="I1682" s="28">
        <v>0.33778264000000002</v>
      </c>
      <c r="J1682" s="28">
        <v>0.36175872999999997</v>
      </c>
      <c r="K1682" s="28">
        <v>1.1711370400000001</v>
      </c>
      <c r="L1682" s="28">
        <v>3.1286910000000001E-2</v>
      </c>
      <c r="M1682" s="28">
        <v>63.230322260000001</v>
      </c>
      <c r="N1682" s="28">
        <v>61.691344999999998</v>
      </c>
      <c r="O1682" s="28">
        <v>1.9912330000000002E-2</v>
      </c>
      <c r="P1682" s="28">
        <v>1.20805093</v>
      </c>
      <c r="Q1682" s="28">
        <v>0.31101400000000001</v>
      </c>
      <c r="R1682" s="28">
        <v>67.294773409999991</v>
      </c>
      <c r="S1682" s="28">
        <v>32.490648989999997</v>
      </c>
      <c r="T1682" s="28">
        <v>0.28511715999999998</v>
      </c>
      <c r="U1682" s="28">
        <v>3.9389419300000004</v>
      </c>
      <c r="V1682" s="28">
        <v>0</v>
      </c>
      <c r="W1682" s="28">
        <v>0</v>
      </c>
      <c r="X1682" s="28">
        <v>13.24641241</v>
      </c>
      <c r="Y1682" s="28">
        <v>14.2122429</v>
      </c>
      <c r="Z1682" s="28">
        <v>0.51195000000000002</v>
      </c>
      <c r="AA1682" s="28">
        <v>64.68531338999999</v>
      </c>
      <c r="AB1682" s="28">
        <v>2.6094600200000002</v>
      </c>
      <c r="AC1682" s="28">
        <v>0</v>
      </c>
      <c r="AD1682" s="28">
        <v>0</v>
      </c>
      <c r="AE1682" s="28">
        <v>0</v>
      </c>
      <c r="AF1682" s="28">
        <v>0</v>
      </c>
      <c r="AG1682" s="28">
        <v>0</v>
      </c>
      <c r="AH1682" s="28">
        <v>0</v>
      </c>
      <c r="AI1682" s="28">
        <v>0</v>
      </c>
      <c r="AJ1682" s="28">
        <v>7.4286169999999999E-2</v>
      </c>
      <c r="AK1682" s="28">
        <v>7.4286169999999999E-2</v>
      </c>
      <c r="AL1682" s="28">
        <v>0.34846975000000002</v>
      </c>
      <c r="AM1682" s="28">
        <v>0.34846975000000002</v>
      </c>
      <c r="AN1682" s="28">
        <v>0</v>
      </c>
      <c r="AO1682" s="28">
        <v>0</v>
      </c>
      <c r="AP1682" s="28">
        <v>0.92200000000000004</v>
      </c>
      <c r="AQ1682" s="28">
        <v>0.92200000000000004</v>
      </c>
      <c r="AR1682" s="28">
        <v>0</v>
      </c>
      <c r="AS1682" s="28">
        <v>0</v>
      </c>
      <c r="AT1682" s="28">
        <v>1.27046975</v>
      </c>
      <c r="AU1682" s="28">
        <v>1.41327644</v>
      </c>
      <c r="AV1682" s="28">
        <v>5.7407914800000004</v>
      </c>
      <c r="AW1682" s="28">
        <v>7.1540679200000001</v>
      </c>
      <c r="AX1682" s="28">
        <v>0.41601136</v>
      </c>
      <c r="AY1682" s="28">
        <v>0</v>
      </c>
      <c r="AZ1682" s="28">
        <v>6.7380565599999995</v>
      </c>
    </row>
    <row r="1683" spans="2:52" x14ac:dyDescent="0.25">
      <c r="B1683" s="15" t="s">
        <v>1422</v>
      </c>
      <c r="C1683" s="28">
        <v>1.88579619</v>
      </c>
      <c r="D1683" s="28">
        <v>1.2861223199999998</v>
      </c>
      <c r="E1683" s="28">
        <v>0.67359647999999994</v>
      </c>
      <c r="F1683" s="28">
        <v>0.47486615999999998</v>
      </c>
      <c r="G1683" s="28">
        <v>0.13765968000000001</v>
      </c>
      <c r="H1683" s="28">
        <v>0.59967386999999994</v>
      </c>
      <c r="I1683" s="28">
        <v>0.16599986999999999</v>
      </c>
      <c r="J1683" s="28">
        <v>0.14328785999999999</v>
      </c>
      <c r="K1683" s="28">
        <v>2.269875E-2</v>
      </c>
      <c r="L1683" s="28">
        <v>0.26768739000000003</v>
      </c>
      <c r="M1683" s="28">
        <v>74.087586000000002</v>
      </c>
      <c r="N1683" s="28">
        <v>74.087586000000002</v>
      </c>
      <c r="O1683" s="28">
        <v>0</v>
      </c>
      <c r="P1683" s="28">
        <v>0</v>
      </c>
      <c r="Q1683" s="28">
        <v>0</v>
      </c>
      <c r="R1683" s="28">
        <v>75.973382189999995</v>
      </c>
      <c r="S1683" s="28">
        <v>55.249459729999998</v>
      </c>
      <c r="T1683" s="28">
        <v>0.18393934000000001</v>
      </c>
      <c r="U1683" s="28">
        <v>8.708708660000001</v>
      </c>
      <c r="V1683" s="28">
        <v>0</v>
      </c>
      <c r="W1683" s="28">
        <v>0</v>
      </c>
      <c r="X1683" s="28">
        <v>5.2585059699999999</v>
      </c>
      <c r="Y1683" s="28">
        <v>5.2761223899999994</v>
      </c>
      <c r="Z1683" s="28">
        <v>0</v>
      </c>
      <c r="AA1683" s="28">
        <v>74.676736090000006</v>
      </c>
      <c r="AB1683" s="28">
        <v>1.2966460999999998</v>
      </c>
      <c r="AC1683" s="28">
        <v>0</v>
      </c>
      <c r="AD1683" s="28">
        <v>0</v>
      </c>
      <c r="AE1683" s="28">
        <v>0</v>
      </c>
      <c r="AF1683" s="28">
        <v>0</v>
      </c>
      <c r="AG1683" s="28">
        <v>0</v>
      </c>
      <c r="AH1683" s="28">
        <v>0</v>
      </c>
      <c r="AI1683" s="28">
        <v>0</v>
      </c>
      <c r="AJ1683" s="28">
        <v>0</v>
      </c>
      <c r="AK1683" s="28">
        <v>0</v>
      </c>
      <c r="AL1683" s="28">
        <v>0.99858400000000003</v>
      </c>
      <c r="AM1683" s="28">
        <v>0.99858400000000003</v>
      </c>
      <c r="AN1683" s="28">
        <v>0</v>
      </c>
      <c r="AO1683" s="28">
        <v>0</v>
      </c>
      <c r="AP1683" s="28">
        <v>0</v>
      </c>
      <c r="AQ1683" s="28">
        <v>0</v>
      </c>
      <c r="AR1683" s="28">
        <v>0</v>
      </c>
      <c r="AS1683" s="28">
        <v>0</v>
      </c>
      <c r="AT1683" s="28">
        <v>0.99858400000000003</v>
      </c>
      <c r="AU1683" s="28">
        <v>0.2980621</v>
      </c>
      <c r="AV1683" s="28">
        <v>0.36970607999999999</v>
      </c>
      <c r="AW1683" s="28">
        <v>0.66776818000000004</v>
      </c>
      <c r="AX1683" s="28">
        <v>0</v>
      </c>
      <c r="AY1683" s="28">
        <v>0</v>
      </c>
      <c r="AZ1683" s="28">
        <v>0.66776818000000004</v>
      </c>
    </row>
    <row r="1684" spans="2:52" x14ac:dyDescent="0.25">
      <c r="B1684" s="15" t="s">
        <v>1423</v>
      </c>
      <c r="C1684" s="28">
        <v>9.5774086999999994</v>
      </c>
      <c r="D1684" s="28">
        <v>2.4903343199999997</v>
      </c>
      <c r="E1684" s="28">
        <v>1.0457693099999998</v>
      </c>
      <c r="F1684" s="28">
        <v>1.1914018899999999</v>
      </c>
      <c r="G1684" s="28">
        <v>0.25316312000000002</v>
      </c>
      <c r="H1684" s="28">
        <v>7.0870743799999989</v>
      </c>
      <c r="I1684" s="28">
        <v>0.53110494999999991</v>
      </c>
      <c r="J1684" s="28">
        <v>0.35428156</v>
      </c>
      <c r="K1684" s="28">
        <v>4.4795575199999993</v>
      </c>
      <c r="L1684" s="28">
        <v>1.72213035</v>
      </c>
      <c r="M1684" s="28">
        <v>55.559367999999999</v>
      </c>
      <c r="N1684" s="28">
        <v>55.559367999999999</v>
      </c>
      <c r="O1684" s="28">
        <v>0</v>
      </c>
      <c r="P1684" s="28">
        <v>0</v>
      </c>
      <c r="Q1684" s="28">
        <v>0</v>
      </c>
      <c r="R1684" s="28">
        <v>65.136776699999999</v>
      </c>
      <c r="S1684" s="28">
        <v>22.566874510000002</v>
      </c>
      <c r="T1684" s="28">
        <v>0.26919799</v>
      </c>
      <c r="U1684" s="28">
        <v>2.9063396899999998</v>
      </c>
      <c r="V1684" s="28">
        <v>0</v>
      </c>
      <c r="W1684" s="28">
        <v>0</v>
      </c>
      <c r="X1684" s="28">
        <v>12.394240199999999</v>
      </c>
      <c r="Y1684" s="28">
        <v>22.470090600000002</v>
      </c>
      <c r="Z1684" s="28">
        <v>0</v>
      </c>
      <c r="AA1684" s="28">
        <v>60.606742990000001</v>
      </c>
      <c r="AB1684" s="28">
        <v>4.5300337099999997</v>
      </c>
      <c r="AC1684" s="28">
        <v>0</v>
      </c>
      <c r="AD1684" s="28">
        <v>0</v>
      </c>
      <c r="AE1684" s="28">
        <v>0</v>
      </c>
      <c r="AF1684" s="28">
        <v>0</v>
      </c>
      <c r="AG1684" s="28">
        <v>0</v>
      </c>
      <c r="AH1684" s="28">
        <v>0</v>
      </c>
      <c r="AI1684" s="28">
        <v>0</v>
      </c>
      <c r="AJ1684" s="28">
        <v>0</v>
      </c>
      <c r="AK1684" s="28">
        <v>0</v>
      </c>
      <c r="AL1684" s="28">
        <v>1.9036909799999999</v>
      </c>
      <c r="AM1684" s="28">
        <v>1.9036909799999999</v>
      </c>
      <c r="AN1684" s="28">
        <v>0</v>
      </c>
      <c r="AO1684" s="28">
        <v>0</v>
      </c>
      <c r="AP1684" s="28">
        <v>0</v>
      </c>
      <c r="AQ1684" s="28">
        <v>0</v>
      </c>
      <c r="AR1684" s="28">
        <v>0</v>
      </c>
      <c r="AS1684" s="28">
        <v>0</v>
      </c>
      <c r="AT1684" s="28">
        <v>1.9036909799999999</v>
      </c>
      <c r="AU1684" s="28">
        <v>2.6263427300000002</v>
      </c>
      <c r="AV1684" s="28">
        <v>11.293075</v>
      </c>
      <c r="AW1684" s="28">
        <v>13.919417730000001</v>
      </c>
      <c r="AX1684" s="28">
        <v>0.30532011999999997</v>
      </c>
      <c r="AY1684" s="28">
        <v>0.40000799999999997</v>
      </c>
      <c r="AZ1684" s="28">
        <v>13.21408961</v>
      </c>
    </row>
    <row r="1685" spans="2:52" x14ac:dyDescent="0.25">
      <c r="B1685" s="15" t="s">
        <v>1424</v>
      </c>
      <c r="C1685" s="28">
        <v>3.44264401</v>
      </c>
      <c r="D1685" s="28">
        <v>1.92941915</v>
      </c>
      <c r="E1685" s="28">
        <v>1.28607429</v>
      </c>
      <c r="F1685" s="28">
        <v>0.43617065999999999</v>
      </c>
      <c r="G1685" s="28">
        <v>0.2071742</v>
      </c>
      <c r="H1685" s="28">
        <v>1.51322486</v>
      </c>
      <c r="I1685" s="28">
        <v>0.54860156000000004</v>
      </c>
      <c r="J1685" s="28">
        <v>0.7386813000000001</v>
      </c>
      <c r="K1685" s="28">
        <v>0.212668</v>
      </c>
      <c r="L1685" s="28">
        <v>1.3273999999999999E-2</v>
      </c>
      <c r="M1685" s="28">
        <v>104.69228699999999</v>
      </c>
      <c r="N1685" s="28">
        <v>104.69228699999999</v>
      </c>
      <c r="O1685" s="28">
        <v>0</v>
      </c>
      <c r="P1685" s="28">
        <v>0</v>
      </c>
      <c r="Q1685" s="28">
        <v>0</v>
      </c>
      <c r="R1685" s="28">
        <v>108.13493101</v>
      </c>
      <c r="S1685" s="28">
        <v>43.85322437</v>
      </c>
      <c r="T1685" s="28">
        <v>0.11997435000000001</v>
      </c>
      <c r="U1685" s="28">
        <v>7.7222670599999992</v>
      </c>
      <c r="V1685" s="28">
        <v>0</v>
      </c>
      <c r="W1685" s="28">
        <v>0</v>
      </c>
      <c r="X1685" s="28">
        <v>16.480865489999999</v>
      </c>
      <c r="Y1685" s="28">
        <v>9.9160147700000003</v>
      </c>
      <c r="Z1685" s="28">
        <v>1.4532896399999999</v>
      </c>
      <c r="AA1685" s="28">
        <v>79.54563567999999</v>
      </c>
      <c r="AB1685" s="28">
        <v>28.589295330000002</v>
      </c>
      <c r="AC1685" s="28">
        <v>0</v>
      </c>
      <c r="AD1685" s="28">
        <v>0</v>
      </c>
      <c r="AE1685" s="28">
        <v>0</v>
      </c>
      <c r="AF1685" s="28">
        <v>0</v>
      </c>
      <c r="AG1685" s="28">
        <v>17.5</v>
      </c>
      <c r="AH1685" s="28">
        <v>17.5</v>
      </c>
      <c r="AI1685" s="28">
        <v>0</v>
      </c>
      <c r="AJ1685" s="28">
        <v>0</v>
      </c>
      <c r="AK1685" s="28">
        <v>17.5</v>
      </c>
      <c r="AL1685" s="28">
        <v>9.5263465899999993</v>
      </c>
      <c r="AM1685" s="28">
        <v>9.5263465899999993</v>
      </c>
      <c r="AN1685" s="28">
        <v>0</v>
      </c>
      <c r="AO1685" s="28">
        <v>0</v>
      </c>
      <c r="AP1685" s="28">
        <v>1.5102041899999998</v>
      </c>
      <c r="AQ1685" s="28">
        <v>1.5102041899999998</v>
      </c>
      <c r="AR1685" s="28">
        <v>0</v>
      </c>
      <c r="AS1685" s="28">
        <v>0</v>
      </c>
      <c r="AT1685" s="28">
        <v>11.036550779999999</v>
      </c>
      <c r="AU1685" s="28">
        <v>35.05274455</v>
      </c>
      <c r="AV1685" s="28">
        <v>12.924097740000001</v>
      </c>
      <c r="AW1685" s="28">
        <v>47.97684229</v>
      </c>
      <c r="AX1685" s="28">
        <v>23.695848399999999</v>
      </c>
      <c r="AY1685" s="28">
        <v>4.0281175500000002</v>
      </c>
      <c r="AZ1685" s="28">
        <v>20.25287634</v>
      </c>
    </row>
    <row r="1686" spans="2:52" x14ac:dyDescent="0.25">
      <c r="B1686" s="15" t="s">
        <v>400</v>
      </c>
      <c r="C1686" s="28">
        <v>10.167968809999998</v>
      </c>
      <c r="D1686" s="28">
        <v>6.6172074199999997</v>
      </c>
      <c r="E1686" s="28">
        <v>3.5843224600000001</v>
      </c>
      <c r="F1686" s="28">
        <v>2.8213465000000002</v>
      </c>
      <c r="G1686" s="28">
        <v>0.21153845999999998</v>
      </c>
      <c r="H1686" s="28">
        <v>3.5507613899999995</v>
      </c>
      <c r="I1686" s="28">
        <v>0.95462325000000003</v>
      </c>
      <c r="J1686" s="28">
        <v>0.44608147999999997</v>
      </c>
      <c r="K1686" s="28">
        <v>1.71183438</v>
      </c>
      <c r="L1686" s="28">
        <v>0.43822228000000002</v>
      </c>
      <c r="M1686" s="28">
        <v>47.109538149999999</v>
      </c>
      <c r="N1686" s="28">
        <v>47.092675999999997</v>
      </c>
      <c r="O1686" s="28">
        <v>1.6862150000000003E-2</v>
      </c>
      <c r="P1686" s="28">
        <v>0</v>
      </c>
      <c r="Q1686" s="28">
        <v>0</v>
      </c>
      <c r="R1686" s="28">
        <v>57.277506959999997</v>
      </c>
      <c r="S1686" s="28">
        <v>29.86313006</v>
      </c>
      <c r="T1686" s="28">
        <v>1.3682067499999999</v>
      </c>
      <c r="U1686" s="28">
        <v>4.4126213700000001</v>
      </c>
      <c r="V1686" s="28">
        <v>0</v>
      </c>
      <c r="W1686" s="28">
        <v>0</v>
      </c>
      <c r="X1686" s="28">
        <v>3.62394229</v>
      </c>
      <c r="Y1686" s="28">
        <v>4.8834371900000004</v>
      </c>
      <c r="Z1686" s="28">
        <v>0</v>
      </c>
      <c r="AA1686" s="28">
        <v>44.151337659999996</v>
      </c>
      <c r="AB1686" s="28">
        <v>13.126169300000001</v>
      </c>
      <c r="AC1686" s="28">
        <v>0</v>
      </c>
      <c r="AD1686" s="28">
        <v>0</v>
      </c>
      <c r="AE1686" s="28">
        <v>0</v>
      </c>
      <c r="AF1686" s="28">
        <v>0</v>
      </c>
      <c r="AG1686" s="28">
        <v>0</v>
      </c>
      <c r="AH1686" s="28">
        <v>0</v>
      </c>
      <c r="AI1686" s="28">
        <v>0</v>
      </c>
      <c r="AJ1686" s="28">
        <v>0</v>
      </c>
      <c r="AK1686" s="28">
        <v>0</v>
      </c>
      <c r="AL1686" s="28">
        <v>7.2006025099999995</v>
      </c>
      <c r="AM1686" s="28">
        <v>7.2006025099999995</v>
      </c>
      <c r="AN1686" s="28">
        <v>0</v>
      </c>
      <c r="AO1686" s="28">
        <v>0</v>
      </c>
      <c r="AP1686" s="28">
        <v>0</v>
      </c>
      <c r="AQ1686" s="28">
        <v>0</v>
      </c>
      <c r="AR1686" s="28">
        <v>0</v>
      </c>
      <c r="AS1686" s="28">
        <v>0.24922121999999999</v>
      </c>
      <c r="AT1686" s="28">
        <v>7.4498237299999994</v>
      </c>
      <c r="AU1686" s="28">
        <v>5.6763455700000005</v>
      </c>
      <c r="AV1686" s="28">
        <v>5.4982190499999994</v>
      </c>
      <c r="AW1686" s="28">
        <v>11.17456462</v>
      </c>
      <c r="AX1686" s="28">
        <v>5.1705343600000004</v>
      </c>
      <c r="AY1686" s="28">
        <v>0</v>
      </c>
      <c r="AZ1686" s="28">
        <v>6.0040302599999995</v>
      </c>
    </row>
    <row r="1687" spans="2:52" x14ac:dyDescent="0.25">
      <c r="B1687" s="15" t="s">
        <v>1425</v>
      </c>
      <c r="C1687" s="28">
        <v>22.414662719999999</v>
      </c>
      <c r="D1687" s="28">
        <v>14.783944019999998</v>
      </c>
      <c r="E1687" s="28">
        <v>11.065335289999998</v>
      </c>
      <c r="F1687" s="28">
        <v>3.1238881300000001</v>
      </c>
      <c r="G1687" s="28">
        <v>0.59472059999999993</v>
      </c>
      <c r="H1687" s="28">
        <v>7.6307187000000001</v>
      </c>
      <c r="I1687" s="28">
        <v>2.7452012300000002</v>
      </c>
      <c r="J1687" s="28">
        <v>0.73789174999999996</v>
      </c>
      <c r="K1687" s="28">
        <v>2.4725345999999999</v>
      </c>
      <c r="L1687" s="28">
        <v>1.6750911199999998</v>
      </c>
      <c r="M1687" s="28">
        <v>77.375921219999995</v>
      </c>
      <c r="N1687" s="28">
        <v>77.341819999999998</v>
      </c>
      <c r="O1687" s="28">
        <v>3.4101220000000002E-2</v>
      </c>
      <c r="P1687" s="28">
        <v>0</v>
      </c>
      <c r="Q1687" s="28">
        <v>0</v>
      </c>
      <c r="R1687" s="28">
        <v>99.790583939999991</v>
      </c>
      <c r="S1687" s="28">
        <v>66.543440259999997</v>
      </c>
      <c r="T1687" s="28">
        <v>1.8308131200000002</v>
      </c>
      <c r="U1687" s="28">
        <v>7.6354253499999993</v>
      </c>
      <c r="V1687" s="28">
        <v>0</v>
      </c>
      <c r="W1687" s="28">
        <v>0</v>
      </c>
      <c r="X1687" s="28">
        <v>2.0744567699999998</v>
      </c>
      <c r="Y1687" s="28">
        <v>8.9931280999999998</v>
      </c>
      <c r="Z1687" s="28">
        <v>0</v>
      </c>
      <c r="AA1687" s="28">
        <v>87.077263599999981</v>
      </c>
      <c r="AB1687" s="28">
        <v>12.713320339999999</v>
      </c>
      <c r="AC1687" s="28">
        <v>0</v>
      </c>
      <c r="AD1687" s="28">
        <v>0</v>
      </c>
      <c r="AE1687" s="28">
        <v>0</v>
      </c>
      <c r="AF1687" s="28">
        <v>0</v>
      </c>
      <c r="AG1687" s="28">
        <v>0</v>
      </c>
      <c r="AH1687" s="28">
        <v>0</v>
      </c>
      <c r="AI1687" s="28">
        <v>0</v>
      </c>
      <c r="AJ1687" s="28">
        <v>0</v>
      </c>
      <c r="AK1687" s="28">
        <v>0</v>
      </c>
      <c r="AL1687" s="28">
        <v>6.9721036499999993</v>
      </c>
      <c r="AM1687" s="28">
        <v>6.9721036499999993</v>
      </c>
      <c r="AN1687" s="28">
        <v>0</v>
      </c>
      <c r="AO1687" s="28">
        <v>0</v>
      </c>
      <c r="AP1687" s="28">
        <v>0</v>
      </c>
      <c r="AQ1687" s="28">
        <v>0</v>
      </c>
      <c r="AR1687" s="28">
        <v>0</v>
      </c>
      <c r="AS1687" s="28">
        <v>0</v>
      </c>
      <c r="AT1687" s="28">
        <v>6.9721036499999993</v>
      </c>
      <c r="AU1687" s="28">
        <v>5.7412166900000008</v>
      </c>
      <c r="AV1687" s="28">
        <v>16.78397369</v>
      </c>
      <c r="AW1687" s="28">
        <v>22.525190380000002</v>
      </c>
      <c r="AX1687" s="28">
        <v>0.40219996000000002</v>
      </c>
      <c r="AY1687" s="28">
        <v>0</v>
      </c>
      <c r="AZ1687" s="28">
        <v>22.122990420000001</v>
      </c>
    </row>
    <row r="1688" spans="2:52" x14ac:dyDescent="0.25">
      <c r="B1688" s="15" t="s">
        <v>1427</v>
      </c>
      <c r="C1688" s="28">
        <v>5.4023421200000001</v>
      </c>
      <c r="D1688" s="28">
        <v>2.6046487099999998</v>
      </c>
      <c r="E1688" s="28">
        <v>0.91380249999999996</v>
      </c>
      <c r="F1688" s="28">
        <v>1.4891089799999999</v>
      </c>
      <c r="G1688" s="28">
        <v>0.20173723000000002</v>
      </c>
      <c r="H1688" s="28">
        <v>2.7976934099999999</v>
      </c>
      <c r="I1688" s="28">
        <v>0.68737747999999999</v>
      </c>
      <c r="J1688" s="28">
        <v>0.2669455</v>
      </c>
      <c r="K1688" s="28">
        <v>1.76315194</v>
      </c>
      <c r="L1688" s="28">
        <v>8.0218490000000003E-2</v>
      </c>
      <c r="M1688" s="28">
        <v>44.456463999999997</v>
      </c>
      <c r="N1688" s="28">
        <v>44.456463999999997</v>
      </c>
      <c r="O1688" s="28">
        <v>0</v>
      </c>
      <c r="P1688" s="28">
        <v>0</v>
      </c>
      <c r="Q1688" s="28">
        <v>0</v>
      </c>
      <c r="R1688" s="28">
        <v>49.858806119999997</v>
      </c>
      <c r="S1688" s="28">
        <v>24.88544864</v>
      </c>
      <c r="T1688" s="28">
        <v>0.45131297999999997</v>
      </c>
      <c r="U1688" s="28">
        <v>3.2463547200000002</v>
      </c>
      <c r="V1688" s="28">
        <v>0</v>
      </c>
      <c r="W1688" s="28">
        <v>0</v>
      </c>
      <c r="X1688" s="28">
        <v>5.8129060999999993</v>
      </c>
      <c r="Y1688" s="28">
        <v>4.65187493</v>
      </c>
      <c r="Z1688" s="28">
        <v>0.34970739000000001</v>
      </c>
      <c r="AA1688" s="28">
        <v>39.39760476</v>
      </c>
      <c r="AB1688" s="28">
        <v>10.46120136</v>
      </c>
      <c r="AC1688" s="28">
        <v>0</v>
      </c>
      <c r="AD1688" s="28">
        <v>0</v>
      </c>
      <c r="AE1688" s="28">
        <v>0</v>
      </c>
      <c r="AF1688" s="28">
        <v>0</v>
      </c>
      <c r="AG1688" s="28">
        <v>0</v>
      </c>
      <c r="AH1688" s="28">
        <v>0</v>
      </c>
      <c r="AI1688" s="28">
        <v>0</v>
      </c>
      <c r="AJ1688" s="28">
        <v>0</v>
      </c>
      <c r="AK1688" s="28">
        <v>0</v>
      </c>
      <c r="AL1688" s="28">
        <v>7.4415823099999994</v>
      </c>
      <c r="AM1688" s="28">
        <v>7.4415823099999994</v>
      </c>
      <c r="AN1688" s="28">
        <v>0</v>
      </c>
      <c r="AO1688" s="28">
        <v>0</v>
      </c>
      <c r="AP1688" s="28">
        <v>1.3775263700000002</v>
      </c>
      <c r="AQ1688" s="28">
        <v>1.3775263700000002</v>
      </c>
      <c r="AR1688" s="28">
        <v>0</v>
      </c>
      <c r="AS1688" s="28">
        <v>0</v>
      </c>
      <c r="AT1688" s="28">
        <v>8.8191086799999994</v>
      </c>
      <c r="AU1688" s="28">
        <v>1.64209268</v>
      </c>
      <c r="AV1688" s="28">
        <v>5.8521569700000002</v>
      </c>
      <c r="AW1688" s="28">
        <v>7.4942496500000004</v>
      </c>
      <c r="AX1688" s="28">
        <v>0.13841795000000001</v>
      </c>
      <c r="AY1688" s="28">
        <v>0</v>
      </c>
      <c r="AZ1688" s="28">
        <v>7.3558317000000004</v>
      </c>
    </row>
    <row r="1689" spans="2:52" x14ac:dyDescent="0.25">
      <c r="B1689" s="15" t="s">
        <v>72</v>
      </c>
      <c r="C1689" s="28">
        <v>2.7731422400000003</v>
      </c>
      <c r="D1689" s="28">
        <v>1.4573412699999997</v>
      </c>
      <c r="E1689" s="28">
        <v>0.85513223999999999</v>
      </c>
      <c r="F1689" s="28">
        <v>0.39890134999999999</v>
      </c>
      <c r="G1689" s="28">
        <v>0.20330767999999999</v>
      </c>
      <c r="H1689" s="28">
        <v>1.3158009700000002</v>
      </c>
      <c r="I1689" s="28">
        <v>0.60604018000000004</v>
      </c>
      <c r="J1689" s="28">
        <v>0.55681979000000004</v>
      </c>
      <c r="K1689" s="28">
        <v>0.15294099999999999</v>
      </c>
      <c r="L1689" s="28">
        <v>0</v>
      </c>
      <c r="M1689" s="28">
        <v>68.619503330000001</v>
      </c>
      <c r="N1689" s="28">
        <v>68.607590000000002</v>
      </c>
      <c r="O1689" s="28">
        <v>1.191333E-2</v>
      </c>
      <c r="P1689" s="28">
        <v>0</v>
      </c>
      <c r="Q1689" s="28">
        <v>0</v>
      </c>
      <c r="R1689" s="28">
        <v>71.392645569999999</v>
      </c>
      <c r="S1689" s="28">
        <v>34.150380119999994</v>
      </c>
      <c r="T1689" s="28">
        <v>0.36764444000000002</v>
      </c>
      <c r="U1689" s="28">
        <v>3.3535560099999997</v>
      </c>
      <c r="V1689" s="28">
        <v>0</v>
      </c>
      <c r="W1689" s="28">
        <v>0</v>
      </c>
      <c r="X1689" s="28">
        <v>4.3631065700000002</v>
      </c>
      <c r="Y1689" s="28">
        <v>26.264093589999998</v>
      </c>
      <c r="Z1689" s="28">
        <v>0</v>
      </c>
      <c r="AA1689" s="28">
        <v>68.498780729999993</v>
      </c>
      <c r="AB1689" s="28">
        <v>2.89386484</v>
      </c>
      <c r="AC1689" s="28">
        <v>0</v>
      </c>
      <c r="AD1689" s="28">
        <v>0</v>
      </c>
      <c r="AE1689" s="28">
        <v>0</v>
      </c>
      <c r="AF1689" s="28">
        <v>0</v>
      </c>
      <c r="AG1689" s="28">
        <v>0</v>
      </c>
      <c r="AH1689" s="28">
        <v>0</v>
      </c>
      <c r="AI1689" s="28">
        <v>0</v>
      </c>
      <c r="AJ1689" s="28">
        <v>0</v>
      </c>
      <c r="AK1689" s="28">
        <v>0</v>
      </c>
      <c r="AL1689" s="28">
        <v>0.33980297999999998</v>
      </c>
      <c r="AM1689" s="28">
        <v>0.33980297999999998</v>
      </c>
      <c r="AN1689" s="28">
        <v>0</v>
      </c>
      <c r="AO1689" s="28">
        <v>0</v>
      </c>
      <c r="AP1689" s="28">
        <v>0.81499999999999995</v>
      </c>
      <c r="AQ1689" s="28">
        <v>0.81499999999999995</v>
      </c>
      <c r="AR1689" s="28">
        <v>0</v>
      </c>
      <c r="AS1689" s="28">
        <v>0</v>
      </c>
      <c r="AT1689" s="28">
        <v>1.1548029799999999</v>
      </c>
      <c r="AU1689" s="28">
        <v>1.7390618599999998</v>
      </c>
      <c r="AV1689" s="28">
        <v>14.72105266</v>
      </c>
      <c r="AW1689" s="28">
        <v>16.460114520000001</v>
      </c>
      <c r="AX1689" s="28">
        <v>0</v>
      </c>
      <c r="AY1689" s="28">
        <v>0</v>
      </c>
      <c r="AZ1689" s="28">
        <v>16.460114520000001</v>
      </c>
    </row>
    <row r="1690" spans="2:52" x14ac:dyDescent="0.25">
      <c r="B1690" s="15" t="s">
        <v>1426</v>
      </c>
      <c r="C1690" s="28">
        <v>23.83188586</v>
      </c>
      <c r="D1690" s="28">
        <v>21.901740789999998</v>
      </c>
      <c r="E1690" s="28">
        <v>1.0337688300000001</v>
      </c>
      <c r="F1690" s="28">
        <v>20.642087750000002</v>
      </c>
      <c r="G1690" s="28">
        <v>0.22588421</v>
      </c>
      <c r="H1690" s="28">
        <v>1.93014507</v>
      </c>
      <c r="I1690" s="28">
        <v>1.00932947</v>
      </c>
      <c r="J1690" s="28">
        <v>0.41934465000000004</v>
      </c>
      <c r="K1690" s="28">
        <v>0.48437095000000002</v>
      </c>
      <c r="L1690" s="28">
        <v>1.7100000000000001E-2</v>
      </c>
      <c r="M1690" s="28">
        <v>63.260022999999997</v>
      </c>
      <c r="N1690" s="28">
        <v>55.166663999999997</v>
      </c>
      <c r="O1690" s="28">
        <v>8.0933589999999995</v>
      </c>
      <c r="P1690" s="28">
        <v>0</v>
      </c>
      <c r="Q1690" s="28">
        <v>0</v>
      </c>
      <c r="R1690" s="28">
        <v>87.091908860000004</v>
      </c>
      <c r="S1690" s="28">
        <v>45.022745700000002</v>
      </c>
      <c r="T1690" s="28">
        <v>0.28863299999999997</v>
      </c>
      <c r="U1690" s="28">
        <v>3.6155696499999999</v>
      </c>
      <c r="V1690" s="28">
        <v>0</v>
      </c>
      <c r="W1690" s="28">
        <v>0</v>
      </c>
      <c r="X1690" s="28">
        <v>3.1327244400000001</v>
      </c>
      <c r="Y1690" s="28">
        <v>8.2669385700000007</v>
      </c>
      <c r="Z1690" s="28">
        <v>0</v>
      </c>
      <c r="AA1690" s="28">
        <v>60.326611360000001</v>
      </c>
      <c r="AB1690" s="28">
        <v>26.765297499999999</v>
      </c>
      <c r="AC1690" s="28">
        <v>0</v>
      </c>
      <c r="AD1690" s="28">
        <v>0</v>
      </c>
      <c r="AE1690" s="28">
        <v>0</v>
      </c>
      <c r="AF1690" s="28">
        <v>0</v>
      </c>
      <c r="AG1690" s="28">
        <v>0</v>
      </c>
      <c r="AH1690" s="28">
        <v>0</v>
      </c>
      <c r="AI1690" s="28">
        <v>0</v>
      </c>
      <c r="AJ1690" s="28">
        <v>0</v>
      </c>
      <c r="AK1690" s="28">
        <v>0</v>
      </c>
      <c r="AL1690" s="28">
        <v>11.382076290000001</v>
      </c>
      <c r="AM1690" s="28">
        <v>11.382076290000001</v>
      </c>
      <c r="AN1690" s="28">
        <v>0</v>
      </c>
      <c r="AO1690" s="28">
        <v>0</v>
      </c>
      <c r="AP1690" s="28">
        <v>0</v>
      </c>
      <c r="AQ1690" s="28">
        <v>0</v>
      </c>
      <c r="AR1690" s="28">
        <v>0</v>
      </c>
      <c r="AS1690" s="28">
        <v>0</v>
      </c>
      <c r="AT1690" s="28">
        <v>11.382076290000001</v>
      </c>
      <c r="AU1690" s="28">
        <v>15.38322121</v>
      </c>
      <c r="AV1690" s="28">
        <v>10.50214224</v>
      </c>
      <c r="AW1690" s="28">
        <v>25.88536345</v>
      </c>
      <c r="AX1690" s="28">
        <v>0.60226681000000004</v>
      </c>
      <c r="AY1690" s="28">
        <v>0</v>
      </c>
      <c r="AZ1690" s="28">
        <v>25.28309664</v>
      </c>
    </row>
    <row r="1691" spans="2:52" x14ac:dyDescent="0.25">
      <c r="B1691" s="25" t="s">
        <v>1582</v>
      </c>
      <c r="C1691" s="26">
        <f t="shared" ref="C1691:AH1691" si="102">SUM(C1681:C1690)</f>
        <v>101.95173258</v>
      </c>
      <c r="D1691" s="26">
        <f t="shared" si="102"/>
        <v>64.487646639999994</v>
      </c>
      <c r="E1691" s="26">
        <f t="shared" si="102"/>
        <v>24.390423349999999</v>
      </c>
      <c r="F1691" s="26">
        <f t="shared" si="102"/>
        <v>36.99447112</v>
      </c>
      <c r="G1691" s="26">
        <f t="shared" si="102"/>
        <v>3.10275217</v>
      </c>
      <c r="H1691" s="26">
        <f t="shared" si="102"/>
        <v>37.464085939999997</v>
      </c>
      <c r="I1691" s="26">
        <f t="shared" si="102"/>
        <v>10.326279400000001</v>
      </c>
      <c r="J1691" s="26">
        <f t="shared" si="102"/>
        <v>6.7264070600000005</v>
      </c>
      <c r="K1691" s="26">
        <f t="shared" si="102"/>
        <v>15.993239429999999</v>
      </c>
      <c r="L1691" s="26">
        <f t="shared" si="102"/>
        <v>4.41816005</v>
      </c>
      <c r="M1691" s="26">
        <f t="shared" si="102"/>
        <v>724.53972485999998</v>
      </c>
      <c r="N1691" s="26">
        <f t="shared" si="102"/>
        <v>714.74818499999992</v>
      </c>
      <c r="O1691" s="26">
        <f t="shared" si="102"/>
        <v>8.2724749299999996</v>
      </c>
      <c r="P1691" s="26">
        <f t="shared" si="102"/>
        <v>1.20805093</v>
      </c>
      <c r="Q1691" s="26">
        <f t="shared" si="102"/>
        <v>0.31101400000000001</v>
      </c>
      <c r="R1691" s="26">
        <f t="shared" si="102"/>
        <v>826.49145744000009</v>
      </c>
      <c r="S1691" s="26">
        <f t="shared" si="102"/>
        <v>430.88460834999989</v>
      </c>
      <c r="T1691" s="26">
        <f t="shared" si="102"/>
        <v>6.4370047500000007</v>
      </c>
      <c r="U1691" s="26">
        <f t="shared" si="102"/>
        <v>52.108555389999992</v>
      </c>
      <c r="V1691" s="26">
        <f t="shared" si="102"/>
        <v>0</v>
      </c>
      <c r="W1691" s="26">
        <f t="shared" si="102"/>
        <v>0</v>
      </c>
      <c r="X1691" s="26">
        <f t="shared" si="102"/>
        <v>96.009103100000019</v>
      </c>
      <c r="Y1691" s="26">
        <f t="shared" si="102"/>
        <v>117.41923414000001</v>
      </c>
      <c r="Z1691" s="26">
        <f t="shared" si="102"/>
        <v>3.0584639199999999</v>
      </c>
      <c r="AA1691" s="26">
        <f t="shared" si="102"/>
        <v>705.91696965000006</v>
      </c>
      <c r="AB1691" s="26">
        <f t="shared" si="102"/>
        <v>120.57448779000002</v>
      </c>
      <c r="AC1691" s="26">
        <f t="shared" si="102"/>
        <v>0</v>
      </c>
      <c r="AD1691" s="26">
        <f t="shared" si="102"/>
        <v>0</v>
      </c>
      <c r="AE1691" s="26">
        <f t="shared" si="102"/>
        <v>0</v>
      </c>
      <c r="AF1691" s="26">
        <f t="shared" si="102"/>
        <v>0</v>
      </c>
      <c r="AG1691" s="26">
        <f t="shared" si="102"/>
        <v>17.5</v>
      </c>
      <c r="AH1691" s="26">
        <f t="shared" si="102"/>
        <v>17.5</v>
      </c>
      <c r="AI1691" s="26">
        <f t="shared" ref="AI1691:AZ1691" si="103">SUM(AI1681:AI1690)</f>
        <v>0</v>
      </c>
      <c r="AJ1691" s="26">
        <f t="shared" si="103"/>
        <v>7.4286169999999999E-2</v>
      </c>
      <c r="AK1691" s="26">
        <f t="shared" si="103"/>
        <v>17.574286170000001</v>
      </c>
      <c r="AL1691" s="26">
        <f t="shared" si="103"/>
        <v>46.948117790000005</v>
      </c>
      <c r="AM1691" s="26">
        <f t="shared" si="103"/>
        <v>46.948117790000005</v>
      </c>
      <c r="AN1691" s="26">
        <f t="shared" si="103"/>
        <v>0</v>
      </c>
      <c r="AO1691" s="26">
        <f t="shared" si="103"/>
        <v>0</v>
      </c>
      <c r="AP1691" s="26">
        <f t="shared" si="103"/>
        <v>8.2905607499999991</v>
      </c>
      <c r="AQ1691" s="26">
        <f t="shared" si="103"/>
        <v>8.2905607499999991</v>
      </c>
      <c r="AR1691" s="26">
        <f t="shared" si="103"/>
        <v>0</v>
      </c>
      <c r="AS1691" s="26">
        <f t="shared" si="103"/>
        <v>0.24922121999999999</v>
      </c>
      <c r="AT1691" s="26">
        <f t="shared" si="103"/>
        <v>55.487899759999998</v>
      </c>
      <c r="AU1691" s="26">
        <f t="shared" si="103"/>
        <v>82.660874200000009</v>
      </c>
      <c r="AV1691" s="26">
        <f t="shared" si="103"/>
        <v>117.61669490999999</v>
      </c>
      <c r="AW1691" s="26">
        <f t="shared" si="103"/>
        <v>200.27756911</v>
      </c>
      <c r="AX1691" s="26">
        <f t="shared" si="103"/>
        <v>34.933722249999995</v>
      </c>
      <c r="AY1691" s="26">
        <f t="shared" si="103"/>
        <v>22.87904984</v>
      </c>
      <c r="AZ1691" s="26">
        <f t="shared" si="103"/>
        <v>142.46479701999999</v>
      </c>
    </row>
    <row r="1692" spans="2:52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</row>
    <row r="1693" spans="2:52" x14ac:dyDescent="0.25">
      <c r="B1693" s="14" t="s">
        <v>1412</v>
      </c>
    </row>
    <row r="1694" spans="2:52" x14ac:dyDescent="0.25">
      <c r="B1694" s="15" t="s">
        <v>1428</v>
      </c>
      <c r="C1694" s="28">
        <v>69.614044160000006</v>
      </c>
      <c r="D1694" s="28">
        <v>60.244291180000005</v>
      </c>
      <c r="E1694" s="28">
        <v>6.9521847499999998</v>
      </c>
      <c r="F1694" s="28">
        <v>17.860572620000003</v>
      </c>
      <c r="G1694" s="28">
        <v>35.431533810000005</v>
      </c>
      <c r="H1694" s="28">
        <v>9.3697529800000012</v>
      </c>
      <c r="I1694" s="28">
        <v>1.9186847199999999</v>
      </c>
      <c r="J1694" s="28">
        <v>1.62230673</v>
      </c>
      <c r="K1694" s="28">
        <v>5.5880858799999995</v>
      </c>
      <c r="L1694" s="28">
        <v>0.24067564999999999</v>
      </c>
      <c r="M1694" s="28">
        <v>111.76709965000001</v>
      </c>
      <c r="N1694" s="28">
        <v>108.69726300000001</v>
      </c>
      <c r="O1694" s="28">
        <v>3.0698366500000001</v>
      </c>
      <c r="P1694" s="28">
        <v>0</v>
      </c>
      <c r="Q1694" s="28">
        <v>0</v>
      </c>
      <c r="R1694" s="28">
        <v>181.38114381</v>
      </c>
      <c r="S1694" s="28">
        <v>58.594785439999995</v>
      </c>
      <c r="T1694" s="28">
        <v>14.01349954</v>
      </c>
      <c r="U1694" s="28">
        <v>10.493442470000002</v>
      </c>
      <c r="V1694" s="28">
        <v>15.51521597</v>
      </c>
      <c r="W1694" s="28">
        <v>4.8000000000000001E-2</v>
      </c>
      <c r="X1694" s="28">
        <v>12.91093235</v>
      </c>
      <c r="Y1694" s="28">
        <v>32.389750739999997</v>
      </c>
      <c r="Z1694" s="28">
        <v>0.49759421000000004</v>
      </c>
      <c r="AA1694" s="28">
        <v>144.46322072000001</v>
      </c>
      <c r="AB1694" s="28">
        <v>36.917923090000002</v>
      </c>
      <c r="AC1694" s="28">
        <v>0</v>
      </c>
      <c r="AD1694" s="28">
        <v>0</v>
      </c>
      <c r="AE1694" s="28">
        <v>0</v>
      </c>
      <c r="AF1694" s="28">
        <v>0</v>
      </c>
      <c r="AG1694" s="28">
        <v>0</v>
      </c>
      <c r="AH1694" s="28">
        <v>0</v>
      </c>
      <c r="AI1694" s="28">
        <v>0</v>
      </c>
      <c r="AJ1694" s="28">
        <v>0.79321289000000006</v>
      </c>
      <c r="AK1694" s="28">
        <v>0.79321289000000006</v>
      </c>
      <c r="AL1694" s="28">
        <v>4.9483825000000001</v>
      </c>
      <c r="AM1694" s="28">
        <v>4.9483825000000001</v>
      </c>
      <c r="AN1694" s="28">
        <v>0</v>
      </c>
      <c r="AO1694" s="28">
        <v>0</v>
      </c>
      <c r="AP1694" s="28">
        <v>6.9122252800000004</v>
      </c>
      <c r="AQ1694" s="28">
        <v>6.9122252800000004</v>
      </c>
      <c r="AR1694" s="28">
        <v>0</v>
      </c>
      <c r="AS1694" s="28">
        <v>0</v>
      </c>
      <c r="AT1694" s="28">
        <v>11.86060778</v>
      </c>
      <c r="AU1694" s="28">
        <v>25.850528199999999</v>
      </c>
      <c r="AV1694" s="28">
        <v>35.472182150000002</v>
      </c>
      <c r="AW1694" s="28">
        <v>61.322710349999994</v>
      </c>
      <c r="AX1694" s="28">
        <v>6.2090710700000002</v>
      </c>
      <c r="AY1694" s="28">
        <v>0</v>
      </c>
      <c r="AZ1694" s="28">
        <v>55.113639279999994</v>
      </c>
    </row>
    <row r="1695" spans="2:52" x14ac:dyDescent="0.25">
      <c r="B1695" s="15" t="s">
        <v>560</v>
      </c>
      <c r="C1695" s="28">
        <v>17.30836266</v>
      </c>
      <c r="D1695" s="28">
        <v>3.1250107800000002</v>
      </c>
      <c r="E1695" s="28">
        <v>1.87105812</v>
      </c>
      <c r="F1695" s="28">
        <v>0.50925606000000001</v>
      </c>
      <c r="G1695" s="28">
        <v>0.74469659999999993</v>
      </c>
      <c r="H1695" s="28">
        <v>14.18335188</v>
      </c>
      <c r="I1695" s="28">
        <v>1.7405573799999998</v>
      </c>
      <c r="J1695" s="28">
        <v>1.3910790200000001</v>
      </c>
      <c r="K1695" s="28">
        <v>10.91489835</v>
      </c>
      <c r="L1695" s="28">
        <v>0.13681713000000001</v>
      </c>
      <c r="M1695" s="28">
        <v>205.62252450999998</v>
      </c>
      <c r="N1695" s="28">
        <v>205.61541</v>
      </c>
      <c r="O1695" s="28">
        <v>7.1145100000000001E-3</v>
      </c>
      <c r="P1695" s="28">
        <v>0</v>
      </c>
      <c r="Q1695" s="28">
        <v>0</v>
      </c>
      <c r="R1695" s="28">
        <v>222.93088716999998</v>
      </c>
      <c r="S1695" s="28">
        <v>100.18457049</v>
      </c>
      <c r="T1695" s="28">
        <v>2.1117584300000001</v>
      </c>
      <c r="U1695" s="28">
        <v>16.206738130000002</v>
      </c>
      <c r="V1695" s="28">
        <v>0</v>
      </c>
      <c r="W1695" s="28">
        <v>0</v>
      </c>
      <c r="X1695" s="28">
        <v>39.540348270000003</v>
      </c>
      <c r="Y1695" s="28">
        <v>36.953773429999998</v>
      </c>
      <c r="Z1695" s="28">
        <v>1.05682498</v>
      </c>
      <c r="AA1695" s="28">
        <v>196.05401372999998</v>
      </c>
      <c r="AB1695" s="28">
        <v>26.876873439999997</v>
      </c>
      <c r="AC1695" s="28">
        <v>0</v>
      </c>
      <c r="AD1695" s="28">
        <v>0</v>
      </c>
      <c r="AE1695" s="28">
        <v>0</v>
      </c>
      <c r="AF1695" s="28">
        <v>0</v>
      </c>
      <c r="AG1695" s="28">
        <v>35.445832600000003</v>
      </c>
      <c r="AH1695" s="28">
        <v>35.445832600000003</v>
      </c>
      <c r="AI1695" s="28">
        <v>0</v>
      </c>
      <c r="AJ1695" s="28">
        <v>0</v>
      </c>
      <c r="AK1695" s="28">
        <v>35.445832600000003</v>
      </c>
      <c r="AL1695" s="28">
        <v>37.463292159999995</v>
      </c>
      <c r="AM1695" s="28">
        <v>37.463292159999995</v>
      </c>
      <c r="AN1695" s="28">
        <v>0</v>
      </c>
      <c r="AO1695" s="28">
        <v>0</v>
      </c>
      <c r="AP1695" s="28">
        <v>0</v>
      </c>
      <c r="AQ1695" s="28">
        <v>0</v>
      </c>
      <c r="AR1695" s="28">
        <v>0</v>
      </c>
      <c r="AS1695" s="28">
        <v>0</v>
      </c>
      <c r="AT1695" s="28">
        <v>37.463292159999995</v>
      </c>
      <c r="AU1695" s="28">
        <v>24.859413879999998</v>
      </c>
      <c r="AV1695" s="28">
        <v>42.108820350000002</v>
      </c>
      <c r="AW1695" s="28">
        <v>66.968234230000007</v>
      </c>
      <c r="AX1695" s="28">
        <v>1.6615969099999999</v>
      </c>
      <c r="AY1695" s="28">
        <v>0</v>
      </c>
      <c r="AZ1695" s="28">
        <v>65.306637320000007</v>
      </c>
    </row>
    <row r="1696" spans="2:52" x14ac:dyDescent="0.25">
      <c r="B1696" s="15" t="s">
        <v>321</v>
      </c>
      <c r="C1696" s="28">
        <v>5.1514766299999994</v>
      </c>
      <c r="D1696" s="28">
        <v>0.841449</v>
      </c>
      <c r="E1696" s="28">
        <v>0.24709544</v>
      </c>
      <c r="F1696" s="28">
        <v>0.40717483000000004</v>
      </c>
      <c r="G1696" s="28">
        <v>0.18717873000000002</v>
      </c>
      <c r="H1696" s="28">
        <v>4.3100276299999996</v>
      </c>
      <c r="I1696" s="28">
        <v>0.18153643</v>
      </c>
      <c r="J1696" s="28">
        <v>0.85304475999999996</v>
      </c>
      <c r="K1696" s="28">
        <v>3.1474113399999997</v>
      </c>
      <c r="L1696" s="28">
        <v>0.12803510000000001</v>
      </c>
      <c r="M1696" s="28">
        <v>191.61857699999999</v>
      </c>
      <c r="N1696" s="28">
        <v>191.61857699999999</v>
      </c>
      <c r="O1696" s="28">
        <v>0</v>
      </c>
      <c r="P1696" s="28">
        <v>0</v>
      </c>
      <c r="Q1696" s="28">
        <v>0</v>
      </c>
      <c r="R1696" s="28">
        <v>196.77005363000001</v>
      </c>
      <c r="S1696" s="28">
        <v>112.23492342</v>
      </c>
      <c r="T1696" s="28">
        <v>0.12296646999999999</v>
      </c>
      <c r="U1696" s="28">
        <v>11.06962935</v>
      </c>
      <c r="V1696" s="28">
        <v>0</v>
      </c>
      <c r="W1696" s="28">
        <v>0</v>
      </c>
      <c r="X1696" s="28">
        <v>12.267033339999999</v>
      </c>
      <c r="Y1696" s="28">
        <v>23.053908800000002</v>
      </c>
      <c r="Z1696" s="28">
        <v>1.5</v>
      </c>
      <c r="AA1696" s="28">
        <v>160.24846138000001</v>
      </c>
      <c r="AB1696" s="28">
        <v>36.521592249999998</v>
      </c>
      <c r="AC1696" s="28">
        <v>0</v>
      </c>
      <c r="AD1696" s="28">
        <v>0</v>
      </c>
      <c r="AE1696" s="28">
        <v>0</v>
      </c>
      <c r="AF1696" s="28">
        <v>0</v>
      </c>
      <c r="AG1696" s="28">
        <v>0</v>
      </c>
      <c r="AH1696" s="28">
        <v>0</v>
      </c>
      <c r="AI1696" s="28">
        <v>0</v>
      </c>
      <c r="AJ1696" s="28">
        <v>0</v>
      </c>
      <c r="AK1696" s="28">
        <v>0</v>
      </c>
      <c r="AL1696" s="28">
        <v>19.422000000000001</v>
      </c>
      <c r="AM1696" s="28">
        <v>19.422000000000001</v>
      </c>
      <c r="AN1696" s="28">
        <v>0</v>
      </c>
      <c r="AO1696" s="28">
        <v>0</v>
      </c>
      <c r="AP1696" s="28">
        <v>8.5</v>
      </c>
      <c r="AQ1696" s="28">
        <v>8.5</v>
      </c>
      <c r="AR1696" s="28">
        <v>0</v>
      </c>
      <c r="AS1696" s="28">
        <v>0</v>
      </c>
      <c r="AT1696" s="28">
        <v>27.922000000000001</v>
      </c>
      <c r="AU1696" s="28">
        <v>8.5995922500000006</v>
      </c>
      <c r="AV1696" s="28">
        <v>1.8240033899999999</v>
      </c>
      <c r="AW1696" s="28">
        <v>10.42359564</v>
      </c>
      <c r="AX1696" s="28">
        <v>0</v>
      </c>
      <c r="AY1696" s="28">
        <v>0</v>
      </c>
      <c r="AZ1696" s="28">
        <v>10.42359564</v>
      </c>
    </row>
    <row r="1697" spans="2:52" x14ac:dyDescent="0.25">
      <c r="B1697" s="15" t="s">
        <v>1429</v>
      </c>
      <c r="C1697" s="28">
        <v>4.0690840799999997</v>
      </c>
      <c r="D1697" s="28">
        <v>1.36560072</v>
      </c>
      <c r="E1697" s="28">
        <v>0.56508314000000004</v>
      </c>
      <c r="F1697" s="28">
        <v>0.61141730000000005</v>
      </c>
      <c r="G1697" s="28">
        <v>0.18910028000000001</v>
      </c>
      <c r="H1697" s="28">
        <v>2.7034833600000003</v>
      </c>
      <c r="I1697" s="28">
        <v>0.45534090000000005</v>
      </c>
      <c r="J1697" s="28">
        <v>0.68612437000000004</v>
      </c>
      <c r="K1697" s="28">
        <v>0</v>
      </c>
      <c r="L1697" s="28">
        <v>1.56201809</v>
      </c>
      <c r="M1697" s="28">
        <v>200.99361999999999</v>
      </c>
      <c r="N1697" s="28">
        <v>200.99361999999999</v>
      </c>
      <c r="O1697" s="28">
        <v>0</v>
      </c>
      <c r="P1697" s="28">
        <v>0</v>
      </c>
      <c r="Q1697" s="28">
        <v>0</v>
      </c>
      <c r="R1697" s="28">
        <v>205.06270408</v>
      </c>
      <c r="S1697" s="28">
        <v>63.466038470000001</v>
      </c>
      <c r="T1697" s="28">
        <v>3.1089584800000001</v>
      </c>
      <c r="U1697" s="28">
        <v>13.560861300000001</v>
      </c>
      <c r="V1697" s="28">
        <v>0</v>
      </c>
      <c r="W1697" s="28">
        <v>0</v>
      </c>
      <c r="X1697" s="28">
        <v>41.30645938</v>
      </c>
      <c r="Y1697" s="28">
        <v>30.648088100000002</v>
      </c>
      <c r="Z1697" s="28">
        <v>2.2600241000000003</v>
      </c>
      <c r="AA1697" s="28">
        <v>154.35042983</v>
      </c>
      <c r="AB1697" s="28">
        <v>50.71227425</v>
      </c>
      <c r="AC1697" s="28">
        <v>0</v>
      </c>
      <c r="AD1697" s="28">
        <v>0</v>
      </c>
      <c r="AE1697" s="28">
        <v>0</v>
      </c>
      <c r="AF1697" s="28">
        <v>0</v>
      </c>
      <c r="AG1697" s="28">
        <v>0</v>
      </c>
      <c r="AH1697" s="28">
        <v>0</v>
      </c>
      <c r="AI1697" s="28">
        <v>0</v>
      </c>
      <c r="AJ1697" s="28">
        <v>0.24783094</v>
      </c>
      <c r="AK1697" s="28">
        <v>0.24783094</v>
      </c>
      <c r="AL1697" s="28">
        <v>6.1393943799999997</v>
      </c>
      <c r="AM1697" s="28">
        <v>6.1393943799999997</v>
      </c>
      <c r="AN1697" s="28">
        <v>0</v>
      </c>
      <c r="AO1697" s="28">
        <v>0</v>
      </c>
      <c r="AP1697" s="28">
        <v>12.493420779999999</v>
      </c>
      <c r="AQ1697" s="28">
        <v>12.493420779999999</v>
      </c>
      <c r="AR1697" s="28">
        <v>0</v>
      </c>
      <c r="AS1697" s="28">
        <v>0</v>
      </c>
      <c r="AT1697" s="28">
        <v>18.63281516</v>
      </c>
      <c r="AU1697" s="28">
        <v>32.32729003</v>
      </c>
      <c r="AV1697" s="28">
        <v>53.47458331</v>
      </c>
      <c r="AW1697" s="28">
        <v>85.80187334</v>
      </c>
      <c r="AX1697" s="28">
        <v>8.1449262300000012</v>
      </c>
      <c r="AY1697" s="28">
        <v>14.869207230000001</v>
      </c>
      <c r="AZ1697" s="28">
        <v>62.787739879999997</v>
      </c>
    </row>
    <row r="1698" spans="2:52" x14ac:dyDescent="0.25">
      <c r="B1698" s="15" t="s">
        <v>1430</v>
      </c>
      <c r="C1698" s="28">
        <v>32.387921839999997</v>
      </c>
      <c r="D1698" s="28">
        <v>9.8893297099999984</v>
      </c>
      <c r="E1698" s="28">
        <v>3.4209056499999999</v>
      </c>
      <c r="F1698" s="28">
        <v>5.6724512800000007</v>
      </c>
      <c r="G1698" s="28">
        <v>0.79597278000000005</v>
      </c>
      <c r="H1698" s="28">
        <v>22.498592129999999</v>
      </c>
      <c r="I1698" s="28">
        <v>4.7537474599999996</v>
      </c>
      <c r="J1698" s="28">
        <v>1.52272918</v>
      </c>
      <c r="K1698" s="28">
        <v>15.42612181</v>
      </c>
      <c r="L1698" s="28">
        <v>0.79599368000000004</v>
      </c>
      <c r="M1698" s="28">
        <v>149.61197200000001</v>
      </c>
      <c r="N1698" s="28">
        <v>149.61197200000001</v>
      </c>
      <c r="O1698" s="28">
        <v>0</v>
      </c>
      <c r="P1698" s="28">
        <v>0</v>
      </c>
      <c r="Q1698" s="28">
        <v>0</v>
      </c>
      <c r="R1698" s="28">
        <v>181.99989384</v>
      </c>
      <c r="S1698" s="28">
        <v>62.886218799999995</v>
      </c>
      <c r="T1698" s="28">
        <v>4.3420919199999997</v>
      </c>
      <c r="U1698" s="28">
        <v>14.360761589999999</v>
      </c>
      <c r="V1698" s="28">
        <v>0</v>
      </c>
      <c r="W1698" s="28">
        <v>0</v>
      </c>
      <c r="X1698" s="28">
        <v>15.526929789999999</v>
      </c>
      <c r="Y1698" s="28">
        <v>44.517305490000005</v>
      </c>
      <c r="Z1698" s="28">
        <v>3.17926252</v>
      </c>
      <c r="AA1698" s="28">
        <v>144.81257011000002</v>
      </c>
      <c r="AB1698" s="28">
        <v>37.187323729999996</v>
      </c>
      <c r="AC1698" s="28">
        <v>0</v>
      </c>
      <c r="AD1698" s="28">
        <v>0</v>
      </c>
      <c r="AE1698" s="28">
        <v>0</v>
      </c>
      <c r="AF1698" s="28">
        <v>0</v>
      </c>
      <c r="AG1698" s="28">
        <v>15.672700000000001</v>
      </c>
      <c r="AH1698" s="28">
        <v>15.672700000000001</v>
      </c>
      <c r="AI1698" s="28">
        <v>0</v>
      </c>
      <c r="AJ1698" s="28">
        <v>0</v>
      </c>
      <c r="AK1698" s="28">
        <v>15.672700000000001</v>
      </c>
      <c r="AL1698" s="28">
        <v>29.293427780000002</v>
      </c>
      <c r="AM1698" s="28">
        <v>29.293427780000002</v>
      </c>
      <c r="AN1698" s="28">
        <v>0</v>
      </c>
      <c r="AO1698" s="28">
        <v>0</v>
      </c>
      <c r="AP1698" s="28">
        <v>2.5411071600000001</v>
      </c>
      <c r="AQ1698" s="28">
        <v>2.5411071600000001</v>
      </c>
      <c r="AR1698" s="28">
        <v>0</v>
      </c>
      <c r="AS1698" s="28">
        <v>0</v>
      </c>
      <c r="AT1698" s="28">
        <v>31.834534940000001</v>
      </c>
      <c r="AU1698" s="28">
        <v>21.025488790000004</v>
      </c>
      <c r="AV1698" s="28">
        <v>50.454986069999997</v>
      </c>
      <c r="AW1698" s="28">
        <v>71.480474860000001</v>
      </c>
      <c r="AX1698" s="28">
        <v>2.2832081700000004</v>
      </c>
      <c r="AY1698" s="28">
        <v>0</v>
      </c>
      <c r="AZ1698" s="28">
        <v>69.197266689999992</v>
      </c>
    </row>
    <row r="1699" spans="2:52" x14ac:dyDescent="0.25">
      <c r="B1699" s="15" t="s">
        <v>90</v>
      </c>
      <c r="C1699" s="28">
        <v>27.924564929999995</v>
      </c>
      <c r="D1699" s="28">
        <v>18.735845619999996</v>
      </c>
      <c r="E1699" s="28">
        <v>7.8072518800000008</v>
      </c>
      <c r="F1699" s="28">
        <v>10.472547449999999</v>
      </c>
      <c r="G1699" s="28">
        <v>0.45604628999999997</v>
      </c>
      <c r="H1699" s="28">
        <v>9.188719309999998</v>
      </c>
      <c r="I1699" s="28">
        <v>3.9581296099999999</v>
      </c>
      <c r="J1699" s="28">
        <v>0.71318716000000004</v>
      </c>
      <c r="K1699" s="28">
        <v>4.27703086</v>
      </c>
      <c r="L1699" s="28">
        <v>0.24037168</v>
      </c>
      <c r="M1699" s="28">
        <v>97.274343700000003</v>
      </c>
      <c r="N1699" s="28">
        <v>97.266167999999993</v>
      </c>
      <c r="O1699" s="28">
        <v>8.1756999999999993E-3</v>
      </c>
      <c r="P1699" s="28">
        <v>0</v>
      </c>
      <c r="Q1699" s="28">
        <v>0</v>
      </c>
      <c r="R1699" s="28">
        <v>125.19890862999999</v>
      </c>
      <c r="S1699" s="28">
        <v>38.919178950000003</v>
      </c>
      <c r="T1699" s="28">
        <v>9.370767429999999</v>
      </c>
      <c r="U1699" s="28">
        <v>9.760534980000001</v>
      </c>
      <c r="V1699" s="28">
        <v>0</v>
      </c>
      <c r="W1699" s="28">
        <v>0</v>
      </c>
      <c r="X1699" s="28">
        <v>43.386094469999996</v>
      </c>
      <c r="Y1699" s="28">
        <v>10.741116199999999</v>
      </c>
      <c r="Z1699" s="28">
        <v>3.3277059999999997E-2</v>
      </c>
      <c r="AA1699" s="28">
        <v>112.21096909000001</v>
      </c>
      <c r="AB1699" s="28">
        <v>12.987939540000001</v>
      </c>
      <c r="AC1699" s="28">
        <v>0</v>
      </c>
      <c r="AD1699" s="28">
        <v>0</v>
      </c>
      <c r="AE1699" s="28">
        <v>0</v>
      </c>
      <c r="AF1699" s="28">
        <v>0</v>
      </c>
      <c r="AG1699" s="28">
        <v>0</v>
      </c>
      <c r="AH1699" s="28">
        <v>0</v>
      </c>
      <c r="AI1699" s="28">
        <v>0</v>
      </c>
      <c r="AJ1699" s="28">
        <v>0</v>
      </c>
      <c r="AK1699" s="28">
        <v>0</v>
      </c>
      <c r="AL1699" s="28">
        <v>1.9958036200000002</v>
      </c>
      <c r="AM1699" s="28">
        <v>1.9958036200000002</v>
      </c>
      <c r="AN1699" s="28">
        <v>0</v>
      </c>
      <c r="AO1699" s="28">
        <v>0</v>
      </c>
      <c r="AP1699" s="28">
        <v>1.12082506</v>
      </c>
      <c r="AQ1699" s="28">
        <v>1.12082506</v>
      </c>
      <c r="AR1699" s="28">
        <v>0</v>
      </c>
      <c r="AS1699" s="28">
        <v>0</v>
      </c>
      <c r="AT1699" s="28">
        <v>3.1166286800000003</v>
      </c>
      <c r="AU1699" s="28">
        <v>9.8713108599999995</v>
      </c>
      <c r="AV1699" s="28">
        <v>26.068607080000003</v>
      </c>
      <c r="AW1699" s="28">
        <v>35.939917940000008</v>
      </c>
      <c r="AX1699" s="28">
        <v>14.657393769999999</v>
      </c>
      <c r="AY1699" s="28">
        <v>0</v>
      </c>
      <c r="AZ1699" s="28">
        <v>21.282524170000002</v>
      </c>
    </row>
    <row r="1700" spans="2:52" x14ac:dyDescent="0.25">
      <c r="B1700" s="15" t="s">
        <v>794</v>
      </c>
      <c r="C1700" s="28">
        <v>77.033760389999998</v>
      </c>
      <c r="D1700" s="28">
        <v>38.231207820000002</v>
      </c>
      <c r="E1700" s="28">
        <v>7.7892178400000001</v>
      </c>
      <c r="F1700" s="28">
        <v>28.209989489999998</v>
      </c>
      <c r="G1700" s="28">
        <v>2.2320004900000003</v>
      </c>
      <c r="H1700" s="28">
        <v>38.802552570000003</v>
      </c>
      <c r="I1700" s="28">
        <v>8.3127543300000006</v>
      </c>
      <c r="J1700" s="28">
        <v>4.8560070300000007</v>
      </c>
      <c r="K1700" s="28">
        <v>24.88281589</v>
      </c>
      <c r="L1700" s="28">
        <v>0.75097532</v>
      </c>
      <c r="M1700" s="28">
        <v>132.67146442000001</v>
      </c>
      <c r="N1700" s="28">
        <v>132.503241</v>
      </c>
      <c r="O1700" s="28">
        <v>0.16822342000000001</v>
      </c>
      <c r="P1700" s="28">
        <v>0</v>
      </c>
      <c r="Q1700" s="28">
        <v>0</v>
      </c>
      <c r="R1700" s="28">
        <v>209.70522481</v>
      </c>
      <c r="S1700" s="28">
        <v>85.90084426</v>
      </c>
      <c r="T1700" s="28">
        <v>4.2960403099999995</v>
      </c>
      <c r="U1700" s="28">
        <v>10.14924214</v>
      </c>
      <c r="V1700" s="28">
        <v>0</v>
      </c>
      <c r="W1700" s="28">
        <v>0</v>
      </c>
      <c r="X1700" s="28">
        <v>31.06742964</v>
      </c>
      <c r="Y1700" s="28">
        <v>46.356189659999998</v>
      </c>
      <c r="Z1700" s="28">
        <v>0.6167338</v>
      </c>
      <c r="AA1700" s="28">
        <v>178.38647981</v>
      </c>
      <c r="AB1700" s="28">
        <v>31.318745</v>
      </c>
      <c r="AC1700" s="28">
        <v>0</v>
      </c>
      <c r="AD1700" s="28">
        <v>0</v>
      </c>
      <c r="AE1700" s="28">
        <v>0</v>
      </c>
      <c r="AF1700" s="28">
        <v>0</v>
      </c>
      <c r="AG1700" s="28">
        <v>0</v>
      </c>
      <c r="AH1700" s="28">
        <v>0</v>
      </c>
      <c r="AI1700" s="28">
        <v>0</v>
      </c>
      <c r="AJ1700" s="28">
        <v>0</v>
      </c>
      <c r="AK1700" s="28">
        <v>0</v>
      </c>
      <c r="AL1700" s="28">
        <v>12.03400783</v>
      </c>
      <c r="AM1700" s="28">
        <v>12.03400783</v>
      </c>
      <c r="AN1700" s="28">
        <v>0</v>
      </c>
      <c r="AO1700" s="28">
        <v>0</v>
      </c>
      <c r="AP1700" s="28">
        <v>5.01103582</v>
      </c>
      <c r="AQ1700" s="28">
        <v>5.01103582</v>
      </c>
      <c r="AR1700" s="28">
        <v>0</v>
      </c>
      <c r="AS1700" s="28">
        <v>0</v>
      </c>
      <c r="AT1700" s="28">
        <v>17.04504365</v>
      </c>
      <c r="AU1700" s="28">
        <v>14.27370135</v>
      </c>
      <c r="AV1700" s="28">
        <v>28.107310579999996</v>
      </c>
      <c r="AW1700" s="28">
        <v>42.38101193</v>
      </c>
      <c r="AX1700" s="28">
        <v>0</v>
      </c>
      <c r="AY1700" s="28">
        <v>0</v>
      </c>
      <c r="AZ1700" s="28">
        <v>42.38101193</v>
      </c>
    </row>
    <row r="1701" spans="2:52" x14ac:dyDescent="0.25">
      <c r="B1701" s="15" t="s">
        <v>311</v>
      </c>
      <c r="C1701" s="28">
        <v>15.428525050000001</v>
      </c>
      <c r="D1701" s="28">
        <v>1.00950998</v>
      </c>
      <c r="E1701" s="28">
        <v>0.40999834999999996</v>
      </c>
      <c r="F1701" s="28">
        <v>0.39107723999999999</v>
      </c>
      <c r="G1701" s="28">
        <v>0.20843439000000002</v>
      </c>
      <c r="H1701" s="28">
        <v>14.41901507</v>
      </c>
      <c r="I1701" s="28">
        <v>0.29936000000000001</v>
      </c>
      <c r="J1701" s="28">
        <v>1.7095752099999999</v>
      </c>
      <c r="K1701" s="28">
        <v>2.66512145</v>
      </c>
      <c r="L1701" s="28">
        <v>9.7449584100000006</v>
      </c>
      <c r="M1701" s="28">
        <v>145.2021646</v>
      </c>
      <c r="N1701" s="28">
        <v>145.199107</v>
      </c>
      <c r="O1701" s="28">
        <v>3.0575999999999997E-3</v>
      </c>
      <c r="P1701" s="28">
        <v>0</v>
      </c>
      <c r="Q1701" s="28">
        <v>0</v>
      </c>
      <c r="R1701" s="28">
        <v>160.63068964999999</v>
      </c>
      <c r="S1701" s="28">
        <v>50.352940340000004</v>
      </c>
      <c r="T1701" s="28">
        <v>0.21165604000000002</v>
      </c>
      <c r="U1701" s="28">
        <v>8.3756565300000005</v>
      </c>
      <c r="V1701" s="28">
        <v>0</v>
      </c>
      <c r="W1701" s="28">
        <v>0</v>
      </c>
      <c r="X1701" s="28">
        <v>52.725582539999998</v>
      </c>
      <c r="Y1701" s="28">
        <v>62.582551289999998</v>
      </c>
      <c r="Z1701" s="28">
        <v>4.94498967</v>
      </c>
      <c r="AA1701" s="28">
        <v>179.19337640999998</v>
      </c>
      <c r="AB1701" s="28">
        <v>-18.562686759999998</v>
      </c>
      <c r="AC1701" s="28">
        <v>0</v>
      </c>
      <c r="AD1701" s="28">
        <v>0</v>
      </c>
      <c r="AE1701" s="28">
        <v>0</v>
      </c>
      <c r="AF1701" s="28">
        <v>0</v>
      </c>
      <c r="AG1701" s="28">
        <v>26.599</v>
      </c>
      <c r="AH1701" s="28">
        <v>26.599</v>
      </c>
      <c r="AI1701" s="28">
        <v>0</v>
      </c>
      <c r="AJ1701" s="28">
        <v>0</v>
      </c>
      <c r="AK1701" s="28">
        <v>26.599</v>
      </c>
      <c r="AL1701" s="28">
        <v>0</v>
      </c>
      <c r="AM1701" s="28">
        <v>0</v>
      </c>
      <c r="AN1701" s="28">
        <v>0</v>
      </c>
      <c r="AO1701" s="28">
        <v>0</v>
      </c>
      <c r="AP1701" s="28">
        <v>6.3047094400000008</v>
      </c>
      <c r="AQ1701" s="28">
        <v>6.3047094400000008</v>
      </c>
      <c r="AR1701" s="28">
        <v>0</v>
      </c>
      <c r="AS1701" s="28">
        <v>0</v>
      </c>
      <c r="AT1701" s="28">
        <v>6.3047094400000008</v>
      </c>
      <c r="AU1701" s="28">
        <v>1.7316038</v>
      </c>
      <c r="AV1701" s="28">
        <v>1.0772176899999999</v>
      </c>
      <c r="AW1701" s="28">
        <v>2.8088214900000001</v>
      </c>
      <c r="AX1701" s="28">
        <v>0.42366693</v>
      </c>
      <c r="AY1701" s="28">
        <v>0</v>
      </c>
      <c r="AZ1701" s="28">
        <v>2.3851545600000001</v>
      </c>
    </row>
    <row r="1702" spans="2:52" x14ac:dyDescent="0.25">
      <c r="B1702" s="15" t="s">
        <v>1431</v>
      </c>
      <c r="C1702" s="28">
        <v>11.280849529999999</v>
      </c>
      <c r="D1702" s="28">
        <v>3.4047660300000002</v>
      </c>
      <c r="E1702" s="28">
        <v>1.1849033599999999</v>
      </c>
      <c r="F1702" s="28">
        <v>1.2752638000000001</v>
      </c>
      <c r="G1702" s="28">
        <v>0.94459886999999998</v>
      </c>
      <c r="H1702" s="28">
        <v>7.8760834999999991</v>
      </c>
      <c r="I1702" s="28">
        <v>0.86862850999999996</v>
      </c>
      <c r="J1702" s="28">
        <v>4.6878405700000005</v>
      </c>
      <c r="K1702" s="28">
        <v>2.3108732799999996</v>
      </c>
      <c r="L1702" s="28">
        <v>8.7411399999999997E-3</v>
      </c>
      <c r="M1702" s="28">
        <v>79.233080360000002</v>
      </c>
      <c r="N1702" s="28">
        <v>79.224866000000006</v>
      </c>
      <c r="O1702" s="28">
        <v>8.2143600000000004E-3</v>
      </c>
      <c r="P1702" s="28">
        <v>0</v>
      </c>
      <c r="Q1702" s="28">
        <v>0</v>
      </c>
      <c r="R1702" s="28">
        <v>90.51392989</v>
      </c>
      <c r="S1702" s="28">
        <v>42.896983210000002</v>
      </c>
      <c r="T1702" s="28">
        <v>0.34241265999999998</v>
      </c>
      <c r="U1702" s="28">
        <v>8.1914235299999998</v>
      </c>
      <c r="V1702" s="28">
        <v>0</v>
      </c>
      <c r="W1702" s="28">
        <v>0.38772810999999996</v>
      </c>
      <c r="X1702" s="28">
        <v>18.968615140000001</v>
      </c>
      <c r="Y1702" s="28">
        <v>17.559180609999999</v>
      </c>
      <c r="Z1702" s="28">
        <v>1.3926171200000002</v>
      </c>
      <c r="AA1702" s="28">
        <v>89.738960380000009</v>
      </c>
      <c r="AB1702" s="28">
        <v>0.77496951000000003</v>
      </c>
      <c r="AC1702" s="28">
        <v>0</v>
      </c>
      <c r="AD1702" s="28">
        <v>0</v>
      </c>
      <c r="AE1702" s="28">
        <v>0</v>
      </c>
      <c r="AF1702" s="28">
        <v>0</v>
      </c>
      <c r="AG1702" s="28">
        <v>0</v>
      </c>
      <c r="AH1702" s="28">
        <v>0</v>
      </c>
      <c r="AI1702" s="28">
        <v>0</v>
      </c>
      <c r="AJ1702" s="28">
        <v>0</v>
      </c>
      <c r="AK1702" s="28">
        <v>0</v>
      </c>
      <c r="AL1702" s="28">
        <v>0.89688000000000001</v>
      </c>
      <c r="AM1702" s="28">
        <v>0.89688000000000001</v>
      </c>
      <c r="AN1702" s="28">
        <v>0</v>
      </c>
      <c r="AO1702" s="28">
        <v>0</v>
      </c>
      <c r="AP1702" s="28">
        <v>2.5368894700000002</v>
      </c>
      <c r="AQ1702" s="28">
        <v>2.5368894700000002</v>
      </c>
      <c r="AR1702" s="28">
        <v>0</v>
      </c>
      <c r="AS1702" s="28">
        <v>0</v>
      </c>
      <c r="AT1702" s="28">
        <v>3.4337694700000001</v>
      </c>
      <c r="AU1702" s="28">
        <v>-2.6587999600000001</v>
      </c>
      <c r="AV1702" s="28">
        <v>4.1201624199999998</v>
      </c>
      <c r="AW1702" s="28">
        <v>1.4613624599999999</v>
      </c>
      <c r="AX1702" s="28">
        <v>0.79588974000000001</v>
      </c>
      <c r="AY1702" s="28">
        <v>0</v>
      </c>
      <c r="AZ1702" s="28">
        <v>0.66547272000000002</v>
      </c>
    </row>
    <row r="1703" spans="2:52" x14ac:dyDescent="0.25">
      <c r="B1703" s="15" t="s">
        <v>1435</v>
      </c>
      <c r="C1703" s="28">
        <v>10.41451037</v>
      </c>
      <c r="D1703" s="28">
        <v>1.6444931699999998</v>
      </c>
      <c r="E1703" s="28">
        <v>0.96493730999999994</v>
      </c>
      <c r="F1703" s="28">
        <v>0.45244424</v>
      </c>
      <c r="G1703" s="28">
        <v>0.22711161999999999</v>
      </c>
      <c r="H1703" s="28">
        <v>8.7700172000000016</v>
      </c>
      <c r="I1703" s="28">
        <v>0.67973598000000002</v>
      </c>
      <c r="J1703" s="28">
        <v>1.5592950000000001</v>
      </c>
      <c r="K1703" s="28">
        <v>5.1430766500000002</v>
      </c>
      <c r="L1703" s="28">
        <v>1.3879095700000001</v>
      </c>
      <c r="M1703" s="28">
        <v>107.49617862999999</v>
      </c>
      <c r="N1703" s="28">
        <v>107.46722800000001</v>
      </c>
      <c r="O1703" s="28">
        <v>2.8950630000000002E-2</v>
      </c>
      <c r="P1703" s="28">
        <v>0</v>
      </c>
      <c r="Q1703" s="28">
        <v>0</v>
      </c>
      <c r="R1703" s="28">
        <v>117.910689</v>
      </c>
      <c r="S1703" s="28">
        <v>37.719490329999999</v>
      </c>
      <c r="T1703" s="28">
        <v>0.54613127000000006</v>
      </c>
      <c r="U1703" s="28">
        <v>9.0905014200000007</v>
      </c>
      <c r="V1703" s="28">
        <v>0.92220065000000007</v>
      </c>
      <c r="W1703" s="28">
        <v>0</v>
      </c>
      <c r="X1703" s="28">
        <v>36.434820020000004</v>
      </c>
      <c r="Y1703" s="28">
        <v>23.372723499999999</v>
      </c>
      <c r="Z1703" s="28">
        <v>1.00157951</v>
      </c>
      <c r="AA1703" s="28">
        <v>109.0874467</v>
      </c>
      <c r="AB1703" s="28">
        <v>8.8232423000000004</v>
      </c>
      <c r="AC1703" s="28">
        <v>0</v>
      </c>
      <c r="AD1703" s="28">
        <v>0</v>
      </c>
      <c r="AE1703" s="28">
        <v>0</v>
      </c>
      <c r="AF1703" s="28">
        <v>0</v>
      </c>
      <c r="AG1703" s="28">
        <v>3</v>
      </c>
      <c r="AH1703" s="28">
        <v>3</v>
      </c>
      <c r="AI1703" s="28">
        <v>0</v>
      </c>
      <c r="AJ1703" s="28">
        <v>0</v>
      </c>
      <c r="AK1703" s="28">
        <v>3</v>
      </c>
      <c r="AL1703" s="28">
        <v>0.77379849999999994</v>
      </c>
      <c r="AM1703" s="28">
        <v>0.77379849999999994</v>
      </c>
      <c r="AN1703" s="28">
        <v>0</v>
      </c>
      <c r="AO1703" s="28">
        <v>0</v>
      </c>
      <c r="AP1703" s="28">
        <v>3.6727716800000003</v>
      </c>
      <c r="AQ1703" s="28">
        <v>3.6727716800000003</v>
      </c>
      <c r="AR1703" s="28">
        <v>0</v>
      </c>
      <c r="AS1703" s="28">
        <v>0</v>
      </c>
      <c r="AT1703" s="28">
        <v>4.4465701799999993</v>
      </c>
      <c r="AU1703" s="28">
        <v>7.3766721200000003</v>
      </c>
      <c r="AV1703" s="28">
        <v>24.616615230000001</v>
      </c>
      <c r="AW1703" s="28">
        <v>31.993287350000003</v>
      </c>
      <c r="AX1703" s="28">
        <v>0.87421432999999993</v>
      </c>
      <c r="AY1703" s="28">
        <v>0</v>
      </c>
      <c r="AZ1703" s="28">
        <v>31.119073019999998</v>
      </c>
    </row>
    <row r="1704" spans="2:52" x14ac:dyDescent="0.25">
      <c r="B1704" s="15" t="s">
        <v>1432</v>
      </c>
      <c r="C1704" s="28">
        <v>17.38938169</v>
      </c>
      <c r="D1704" s="28">
        <v>2.8444239800000002</v>
      </c>
      <c r="E1704" s="28">
        <v>1.14994614</v>
      </c>
      <c r="F1704" s="28">
        <v>1.3881206100000001</v>
      </c>
      <c r="G1704" s="28">
        <v>0.30635722999999998</v>
      </c>
      <c r="H1704" s="28">
        <v>14.54495771</v>
      </c>
      <c r="I1704" s="28">
        <v>1.6723731899999998</v>
      </c>
      <c r="J1704" s="28">
        <v>2.3849597200000003</v>
      </c>
      <c r="K1704" s="28">
        <v>10.45487975</v>
      </c>
      <c r="L1704" s="28">
        <v>3.2745049999999998E-2</v>
      </c>
      <c r="M1704" s="28">
        <v>98.002617639999997</v>
      </c>
      <c r="N1704" s="28">
        <v>97.993785000000003</v>
      </c>
      <c r="O1704" s="28">
        <v>8.8326399999999992E-3</v>
      </c>
      <c r="P1704" s="28">
        <v>0</v>
      </c>
      <c r="Q1704" s="28">
        <v>0</v>
      </c>
      <c r="R1704" s="28">
        <v>115.39199933</v>
      </c>
      <c r="S1704" s="28">
        <v>36.607742270000003</v>
      </c>
      <c r="T1704" s="28">
        <v>0.70392688000000003</v>
      </c>
      <c r="U1704" s="28">
        <v>7.7048839299999994</v>
      </c>
      <c r="V1704" s="28">
        <v>0</v>
      </c>
      <c r="W1704" s="28">
        <v>0</v>
      </c>
      <c r="X1704" s="28">
        <v>34.088843750000002</v>
      </c>
      <c r="Y1704" s="28">
        <v>30.271883670000001</v>
      </c>
      <c r="Z1704" s="28">
        <v>3.56312702</v>
      </c>
      <c r="AA1704" s="28">
        <v>112.94040752000001</v>
      </c>
      <c r="AB1704" s="28">
        <v>2.45159181</v>
      </c>
      <c r="AC1704" s="28">
        <v>0</v>
      </c>
      <c r="AD1704" s="28">
        <v>0</v>
      </c>
      <c r="AE1704" s="28">
        <v>0</v>
      </c>
      <c r="AF1704" s="28">
        <v>0</v>
      </c>
      <c r="AG1704" s="28">
        <v>10</v>
      </c>
      <c r="AH1704" s="28">
        <v>10</v>
      </c>
      <c r="AI1704" s="28">
        <v>0</v>
      </c>
      <c r="AJ1704" s="28">
        <v>0</v>
      </c>
      <c r="AK1704" s="28">
        <v>10</v>
      </c>
      <c r="AL1704" s="28">
        <v>1.73155763</v>
      </c>
      <c r="AM1704" s="28">
        <v>1.73155763</v>
      </c>
      <c r="AN1704" s="28">
        <v>0</v>
      </c>
      <c r="AO1704" s="28">
        <v>0</v>
      </c>
      <c r="AP1704" s="28">
        <v>7.4362645000000001</v>
      </c>
      <c r="AQ1704" s="28">
        <v>7.4362645000000001</v>
      </c>
      <c r="AR1704" s="28">
        <v>0</v>
      </c>
      <c r="AS1704" s="28">
        <v>0</v>
      </c>
      <c r="AT1704" s="28">
        <v>9.1678221299999993</v>
      </c>
      <c r="AU1704" s="28">
        <v>3.2837696799999998</v>
      </c>
      <c r="AV1704" s="28">
        <v>7.5020744500000003</v>
      </c>
      <c r="AW1704" s="28">
        <v>10.785844129999999</v>
      </c>
      <c r="AX1704" s="28">
        <v>1.0651206200000001</v>
      </c>
      <c r="AY1704" s="28">
        <v>0</v>
      </c>
      <c r="AZ1704" s="28">
        <v>9.7207235099999991</v>
      </c>
    </row>
    <row r="1705" spans="2:52" x14ac:dyDescent="0.25">
      <c r="B1705" s="15" t="s">
        <v>1433</v>
      </c>
      <c r="C1705" s="28">
        <v>24.770757810000003</v>
      </c>
      <c r="D1705" s="28">
        <v>10.579460920000001</v>
      </c>
      <c r="E1705" s="28">
        <v>4.2045466099999995</v>
      </c>
      <c r="F1705" s="28">
        <v>5.8944189199999997</v>
      </c>
      <c r="G1705" s="28">
        <v>0.48049539000000002</v>
      </c>
      <c r="H1705" s="28">
        <v>14.19129689</v>
      </c>
      <c r="I1705" s="28">
        <v>3.091574</v>
      </c>
      <c r="J1705" s="28">
        <v>2.9974182699999998</v>
      </c>
      <c r="K1705" s="28">
        <v>8.0780086200000003</v>
      </c>
      <c r="L1705" s="28">
        <v>2.4296000000000002E-2</v>
      </c>
      <c r="M1705" s="28">
        <v>123.75618451000001</v>
      </c>
      <c r="N1705" s="28">
        <v>123.683234</v>
      </c>
      <c r="O1705" s="28">
        <v>7.2950509999999996E-2</v>
      </c>
      <c r="P1705" s="28">
        <v>0</v>
      </c>
      <c r="Q1705" s="28">
        <v>0</v>
      </c>
      <c r="R1705" s="28">
        <v>148.52694231999999</v>
      </c>
      <c r="S1705" s="28">
        <v>46.669253590000004</v>
      </c>
      <c r="T1705" s="28">
        <v>2.10749546</v>
      </c>
      <c r="U1705" s="28">
        <v>5.5127086799999994</v>
      </c>
      <c r="V1705" s="28">
        <v>0</v>
      </c>
      <c r="W1705" s="28">
        <v>0</v>
      </c>
      <c r="X1705" s="28">
        <v>30.674911340000001</v>
      </c>
      <c r="Y1705" s="28">
        <v>24.102816430000001</v>
      </c>
      <c r="Z1705" s="28">
        <v>2.3352112900000002</v>
      </c>
      <c r="AA1705" s="28">
        <v>111.40239679000001</v>
      </c>
      <c r="AB1705" s="28">
        <v>37.124545529999999</v>
      </c>
      <c r="AC1705" s="28">
        <v>0</v>
      </c>
      <c r="AD1705" s="28">
        <v>0</v>
      </c>
      <c r="AE1705" s="28">
        <v>0</v>
      </c>
      <c r="AF1705" s="28">
        <v>0</v>
      </c>
      <c r="AG1705" s="28">
        <v>0</v>
      </c>
      <c r="AH1705" s="28">
        <v>0</v>
      </c>
      <c r="AI1705" s="28">
        <v>0</v>
      </c>
      <c r="AJ1705" s="28">
        <v>0</v>
      </c>
      <c r="AK1705" s="28">
        <v>0</v>
      </c>
      <c r="AL1705" s="28">
        <v>14.58501358</v>
      </c>
      <c r="AM1705" s="28">
        <v>14.58501358</v>
      </c>
      <c r="AN1705" s="28">
        <v>0</v>
      </c>
      <c r="AO1705" s="28">
        <v>0</v>
      </c>
      <c r="AP1705" s="28">
        <v>5.7763451200000002</v>
      </c>
      <c r="AQ1705" s="28">
        <v>5.7763451200000002</v>
      </c>
      <c r="AR1705" s="28">
        <v>0</v>
      </c>
      <c r="AS1705" s="28">
        <v>0</v>
      </c>
      <c r="AT1705" s="28">
        <v>20.3613587</v>
      </c>
      <c r="AU1705" s="28">
        <v>16.763186829999999</v>
      </c>
      <c r="AV1705" s="28">
        <v>14.550144230000001</v>
      </c>
      <c r="AW1705" s="28">
        <v>31.313331060000003</v>
      </c>
      <c r="AX1705" s="28">
        <v>2.8171499999999998</v>
      </c>
      <c r="AY1705" s="28">
        <v>4.0649986900000004</v>
      </c>
      <c r="AZ1705" s="28">
        <v>24.431182370000002</v>
      </c>
    </row>
    <row r="1706" spans="2:52" x14ac:dyDescent="0.25">
      <c r="B1706" s="15" t="s">
        <v>1434</v>
      </c>
      <c r="C1706" s="28">
        <v>6.0510085699999996</v>
      </c>
      <c r="D1706" s="28">
        <v>2.8135951199999996</v>
      </c>
      <c r="E1706" s="28">
        <v>0.97987366999999992</v>
      </c>
      <c r="F1706" s="28">
        <v>1.5652596299999999</v>
      </c>
      <c r="G1706" s="28">
        <v>0.26846182000000002</v>
      </c>
      <c r="H1706" s="28">
        <v>3.2374134499999996</v>
      </c>
      <c r="I1706" s="28">
        <v>1.0038480999999999</v>
      </c>
      <c r="J1706" s="28">
        <v>1.77441626</v>
      </c>
      <c r="K1706" s="28">
        <v>0.43598999999999999</v>
      </c>
      <c r="L1706" s="28">
        <v>2.315909E-2</v>
      </c>
      <c r="M1706" s="28">
        <v>99.803021999999999</v>
      </c>
      <c r="N1706" s="28">
        <v>99.778739000000002</v>
      </c>
      <c r="O1706" s="28">
        <v>2.4282999999999999E-2</v>
      </c>
      <c r="P1706" s="28">
        <v>0</v>
      </c>
      <c r="Q1706" s="28">
        <v>0</v>
      </c>
      <c r="R1706" s="28">
        <v>105.85403056999999</v>
      </c>
      <c r="S1706" s="28">
        <v>44.483493070000002</v>
      </c>
      <c r="T1706" s="28">
        <v>0.53613299999999997</v>
      </c>
      <c r="U1706" s="28">
        <v>6.7515722300000007</v>
      </c>
      <c r="V1706" s="28">
        <v>0</v>
      </c>
      <c r="W1706" s="28">
        <v>0</v>
      </c>
      <c r="X1706" s="28">
        <v>25.592706600000003</v>
      </c>
      <c r="Y1706" s="28">
        <v>16.94115686</v>
      </c>
      <c r="Z1706" s="28">
        <v>1.0715939999999999</v>
      </c>
      <c r="AA1706" s="28">
        <v>95.376655760000006</v>
      </c>
      <c r="AB1706" s="28">
        <v>10.477374809999999</v>
      </c>
      <c r="AC1706" s="28">
        <v>0</v>
      </c>
      <c r="AD1706" s="28">
        <v>0</v>
      </c>
      <c r="AE1706" s="28">
        <v>0</v>
      </c>
      <c r="AF1706" s="28">
        <v>0</v>
      </c>
      <c r="AG1706" s="28">
        <v>0</v>
      </c>
      <c r="AH1706" s="28">
        <v>0</v>
      </c>
      <c r="AI1706" s="28">
        <v>0</v>
      </c>
      <c r="AJ1706" s="28">
        <v>0.60116260999999993</v>
      </c>
      <c r="AK1706" s="28">
        <v>0.60116260999999993</v>
      </c>
      <c r="AL1706" s="28">
        <v>0.61543112</v>
      </c>
      <c r="AM1706" s="28">
        <v>0.61543112</v>
      </c>
      <c r="AN1706" s="28">
        <v>0</v>
      </c>
      <c r="AO1706" s="28">
        <v>0</v>
      </c>
      <c r="AP1706" s="28">
        <v>6.73081687</v>
      </c>
      <c r="AQ1706" s="28">
        <v>6.73081687</v>
      </c>
      <c r="AR1706" s="28">
        <v>0</v>
      </c>
      <c r="AS1706" s="28">
        <v>0</v>
      </c>
      <c r="AT1706" s="28">
        <v>7.3462479900000002</v>
      </c>
      <c r="AU1706" s="28">
        <v>3.7322894300000002</v>
      </c>
      <c r="AV1706" s="28">
        <v>0.72505386999999999</v>
      </c>
      <c r="AW1706" s="28">
        <v>4.4573432999999998</v>
      </c>
      <c r="AX1706" s="28">
        <v>0.70093649999999996</v>
      </c>
      <c r="AY1706" s="28">
        <v>0</v>
      </c>
      <c r="AZ1706" s="28">
        <v>3.7564067999999997</v>
      </c>
    </row>
    <row r="1707" spans="2:52" x14ac:dyDescent="0.25">
      <c r="B1707" s="25" t="s">
        <v>1582</v>
      </c>
      <c r="C1707" s="26">
        <f t="shared" ref="C1707:AZ1707" si="104">SUM(C1694:C1706)</f>
        <v>318.82424771000007</v>
      </c>
      <c r="D1707" s="26">
        <f t="shared" si="104"/>
        <v>154.72898402999996</v>
      </c>
      <c r="E1707" s="26">
        <f t="shared" si="104"/>
        <v>37.547002259999999</v>
      </c>
      <c r="F1707" s="26">
        <f t="shared" si="104"/>
        <v>74.709993470000015</v>
      </c>
      <c r="G1707" s="26">
        <f t="shared" si="104"/>
        <v>42.471988300000007</v>
      </c>
      <c r="H1707" s="26">
        <f t="shared" si="104"/>
        <v>164.09526367999999</v>
      </c>
      <c r="I1707" s="26">
        <f t="shared" si="104"/>
        <v>28.936270610000001</v>
      </c>
      <c r="J1707" s="26">
        <f t="shared" si="104"/>
        <v>26.757983280000001</v>
      </c>
      <c r="K1707" s="26">
        <f t="shared" si="104"/>
        <v>93.324313880000005</v>
      </c>
      <c r="L1707" s="26">
        <f t="shared" si="104"/>
        <v>15.07669591</v>
      </c>
      <c r="M1707" s="26">
        <f t="shared" si="104"/>
        <v>1743.0528490200002</v>
      </c>
      <c r="N1707" s="26">
        <f t="shared" si="104"/>
        <v>1739.6532100000002</v>
      </c>
      <c r="O1707" s="26">
        <f t="shared" si="104"/>
        <v>3.3996390200000004</v>
      </c>
      <c r="P1707" s="26">
        <f t="shared" si="104"/>
        <v>0</v>
      </c>
      <c r="Q1707" s="26">
        <f t="shared" si="104"/>
        <v>0</v>
      </c>
      <c r="R1707" s="26">
        <f t="shared" si="104"/>
        <v>2061.8770967300002</v>
      </c>
      <c r="S1707" s="26">
        <f t="shared" si="104"/>
        <v>780.91646264000019</v>
      </c>
      <c r="T1707" s="26">
        <f t="shared" si="104"/>
        <v>41.813837890000002</v>
      </c>
      <c r="U1707" s="26">
        <f t="shared" si="104"/>
        <v>131.22795628</v>
      </c>
      <c r="V1707" s="26">
        <f t="shared" si="104"/>
        <v>16.43741662</v>
      </c>
      <c r="W1707" s="26">
        <f t="shared" si="104"/>
        <v>0.43572810999999995</v>
      </c>
      <c r="X1707" s="26">
        <f t="shared" si="104"/>
        <v>394.49070663000003</v>
      </c>
      <c r="Y1707" s="26">
        <f t="shared" si="104"/>
        <v>399.49044478000008</v>
      </c>
      <c r="Z1707" s="26">
        <f t="shared" si="104"/>
        <v>23.452835280000002</v>
      </c>
      <c r="AA1707" s="26">
        <f t="shared" si="104"/>
        <v>1788.2653882300001</v>
      </c>
      <c r="AB1707" s="26">
        <f t="shared" si="104"/>
        <v>273.61170850000002</v>
      </c>
      <c r="AC1707" s="26">
        <f t="shared" si="104"/>
        <v>0</v>
      </c>
      <c r="AD1707" s="26">
        <f t="shared" si="104"/>
        <v>0</v>
      </c>
      <c r="AE1707" s="26">
        <f t="shared" si="104"/>
        <v>0</v>
      </c>
      <c r="AF1707" s="26">
        <f t="shared" si="104"/>
        <v>0</v>
      </c>
      <c r="AG1707" s="26">
        <f t="shared" si="104"/>
        <v>90.717532599999998</v>
      </c>
      <c r="AH1707" s="26">
        <f t="shared" si="104"/>
        <v>90.717532599999998</v>
      </c>
      <c r="AI1707" s="26">
        <f t="shared" si="104"/>
        <v>0</v>
      </c>
      <c r="AJ1707" s="26">
        <f t="shared" si="104"/>
        <v>1.6422064399999998</v>
      </c>
      <c r="AK1707" s="26">
        <f t="shared" si="104"/>
        <v>92.359739040000008</v>
      </c>
      <c r="AL1707" s="26">
        <f t="shared" si="104"/>
        <v>129.89898909999999</v>
      </c>
      <c r="AM1707" s="26">
        <f t="shared" si="104"/>
        <v>129.89898909999999</v>
      </c>
      <c r="AN1707" s="26">
        <f t="shared" si="104"/>
        <v>0</v>
      </c>
      <c r="AO1707" s="26">
        <f t="shared" si="104"/>
        <v>0</v>
      </c>
      <c r="AP1707" s="26">
        <f t="shared" si="104"/>
        <v>69.036411180000016</v>
      </c>
      <c r="AQ1707" s="26">
        <f t="shared" si="104"/>
        <v>69.036411180000016</v>
      </c>
      <c r="AR1707" s="26">
        <f t="shared" si="104"/>
        <v>0</v>
      </c>
      <c r="AS1707" s="26">
        <f t="shared" si="104"/>
        <v>0</v>
      </c>
      <c r="AT1707" s="26">
        <f t="shared" si="104"/>
        <v>198.93540027999998</v>
      </c>
      <c r="AU1707" s="26">
        <f t="shared" si="104"/>
        <v>167.03604725999998</v>
      </c>
      <c r="AV1707" s="26">
        <f t="shared" si="104"/>
        <v>290.10176081999998</v>
      </c>
      <c r="AW1707" s="26">
        <f t="shared" si="104"/>
        <v>457.13780807999996</v>
      </c>
      <c r="AX1707" s="26">
        <f t="shared" si="104"/>
        <v>39.633174270000005</v>
      </c>
      <c r="AY1707" s="26">
        <f t="shared" si="104"/>
        <v>18.93420592</v>
      </c>
      <c r="AZ1707" s="26">
        <f t="shared" si="104"/>
        <v>398.57042788999996</v>
      </c>
    </row>
    <row r="1708" spans="2:52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</row>
    <row r="1709" spans="2:52" x14ac:dyDescent="0.25">
      <c r="B1709" s="14" t="s">
        <v>1415</v>
      </c>
    </row>
    <row r="1710" spans="2:52" x14ac:dyDescent="0.25">
      <c r="B1710" s="15" t="s">
        <v>1461</v>
      </c>
      <c r="C1710" s="28">
        <v>7.1414293099999995</v>
      </c>
      <c r="D1710" s="28">
        <v>5.7296026700000002</v>
      </c>
      <c r="E1710" s="28">
        <v>0.39337866000000005</v>
      </c>
      <c r="F1710" s="28">
        <v>5.1101429200000004</v>
      </c>
      <c r="G1710" s="28">
        <v>0.22608108999999998</v>
      </c>
      <c r="H1710" s="28">
        <v>1.4118266399999999</v>
      </c>
      <c r="I1710" s="28">
        <v>0.82382905000000006</v>
      </c>
      <c r="J1710" s="28">
        <v>0.32668995000000001</v>
      </c>
      <c r="K1710" s="28">
        <v>0.20493098999999998</v>
      </c>
      <c r="L1710" s="28">
        <v>5.637665E-2</v>
      </c>
      <c r="M1710" s="28">
        <v>68.62644822</v>
      </c>
      <c r="N1710" s="28">
        <v>64.465430999999995</v>
      </c>
      <c r="O1710" s="28">
        <v>4.1610172200000006</v>
      </c>
      <c r="P1710" s="28">
        <v>0</v>
      </c>
      <c r="Q1710" s="28">
        <v>0</v>
      </c>
      <c r="R1710" s="28">
        <v>75.767877530000007</v>
      </c>
      <c r="S1710" s="28">
        <v>33.920195560000003</v>
      </c>
      <c r="T1710" s="28">
        <v>9.263608999999999E-2</v>
      </c>
      <c r="U1710" s="28">
        <v>6.5627992099999997</v>
      </c>
      <c r="V1710" s="28">
        <v>8.4239999999999995E-2</v>
      </c>
      <c r="W1710" s="28">
        <v>0</v>
      </c>
      <c r="X1710" s="28">
        <v>6.0426236600000003</v>
      </c>
      <c r="Y1710" s="28">
        <v>6.3577702300000007</v>
      </c>
      <c r="Z1710" s="28">
        <v>0.30737288000000001</v>
      </c>
      <c r="AA1710" s="28">
        <v>53.367637630000019</v>
      </c>
      <c r="AB1710" s="28">
        <v>22.400239899999999</v>
      </c>
      <c r="AC1710" s="28">
        <v>0</v>
      </c>
      <c r="AD1710" s="28">
        <v>0</v>
      </c>
      <c r="AE1710" s="28">
        <v>0</v>
      </c>
      <c r="AF1710" s="28">
        <v>0</v>
      </c>
      <c r="AG1710" s="28">
        <v>0</v>
      </c>
      <c r="AH1710" s="28">
        <v>0</v>
      </c>
      <c r="AI1710" s="28">
        <v>0</v>
      </c>
      <c r="AJ1710" s="28">
        <v>0</v>
      </c>
      <c r="AK1710" s="28">
        <v>0</v>
      </c>
      <c r="AL1710" s="28">
        <v>4.4466335999999993</v>
      </c>
      <c r="AM1710" s="28">
        <v>4.4466335999999993</v>
      </c>
      <c r="AN1710" s="28">
        <v>0</v>
      </c>
      <c r="AO1710" s="28">
        <v>0</v>
      </c>
      <c r="AP1710" s="28">
        <v>2.91026104</v>
      </c>
      <c r="AQ1710" s="28">
        <v>2.91026104</v>
      </c>
      <c r="AR1710" s="28">
        <v>0</v>
      </c>
      <c r="AS1710" s="28">
        <v>1.2235</v>
      </c>
      <c r="AT1710" s="28">
        <v>8.5803946399999997</v>
      </c>
      <c r="AU1710" s="28">
        <v>13.819845259999999</v>
      </c>
      <c r="AV1710" s="28">
        <v>9.695560519999999</v>
      </c>
      <c r="AW1710" s="28">
        <v>23.515405780000002</v>
      </c>
      <c r="AX1710" s="28">
        <v>0.93858343999999994</v>
      </c>
      <c r="AY1710" s="28">
        <v>0.64950157999999991</v>
      </c>
      <c r="AZ1710" s="28">
        <v>21.927320760000001</v>
      </c>
    </row>
    <row r="1711" spans="2:52" x14ac:dyDescent="0.25">
      <c r="B1711" s="15" t="s">
        <v>1462</v>
      </c>
      <c r="C1711" s="28">
        <v>17.298788630000001</v>
      </c>
      <c r="D1711" s="28">
        <v>15.45585825</v>
      </c>
      <c r="E1711" s="28">
        <v>7.5430106800000001</v>
      </c>
      <c r="F1711" s="28">
        <v>6.2867090999999995</v>
      </c>
      <c r="G1711" s="28">
        <v>1.6261384699999999</v>
      </c>
      <c r="H1711" s="28">
        <v>1.8429303799999999</v>
      </c>
      <c r="I1711" s="28">
        <v>0.41073497999999997</v>
      </c>
      <c r="J1711" s="28">
        <v>0.46725250000000002</v>
      </c>
      <c r="K1711" s="28">
        <v>0.40514699999999998</v>
      </c>
      <c r="L1711" s="28">
        <v>0.55979590000000001</v>
      </c>
      <c r="M1711" s="28">
        <v>68.376683999999997</v>
      </c>
      <c r="N1711" s="28">
        <v>59.789192999999997</v>
      </c>
      <c r="O1711" s="28">
        <v>8.587491</v>
      </c>
      <c r="P1711" s="28">
        <v>0</v>
      </c>
      <c r="Q1711" s="28">
        <v>0</v>
      </c>
      <c r="R1711" s="28">
        <v>85.675472630000002</v>
      </c>
      <c r="S1711" s="28">
        <v>49.59600562</v>
      </c>
      <c r="T1711" s="28">
        <v>0.91105349999999996</v>
      </c>
      <c r="U1711" s="28">
        <v>5.2331134400000003</v>
      </c>
      <c r="V1711" s="28">
        <v>0</v>
      </c>
      <c r="W1711" s="28">
        <v>0</v>
      </c>
      <c r="X1711" s="28">
        <v>4.1321133699999999</v>
      </c>
      <c r="Y1711" s="28">
        <v>5.1168500699999999</v>
      </c>
      <c r="Z1711" s="28">
        <v>0</v>
      </c>
      <c r="AA1711" s="28">
        <v>64.989135999999988</v>
      </c>
      <c r="AB1711" s="28">
        <v>20.68633663</v>
      </c>
      <c r="AC1711" s="28">
        <v>0</v>
      </c>
      <c r="AD1711" s="28">
        <v>0</v>
      </c>
      <c r="AE1711" s="28">
        <v>0</v>
      </c>
      <c r="AF1711" s="28">
        <v>0</v>
      </c>
      <c r="AG1711" s="28">
        <v>0</v>
      </c>
      <c r="AH1711" s="28">
        <v>0</v>
      </c>
      <c r="AI1711" s="28">
        <v>0</v>
      </c>
      <c r="AJ1711" s="28">
        <v>0</v>
      </c>
      <c r="AK1711" s="28">
        <v>0</v>
      </c>
      <c r="AL1711" s="28">
        <v>5.0633027500000001</v>
      </c>
      <c r="AM1711" s="28">
        <v>5.0633027500000001</v>
      </c>
      <c r="AN1711" s="28">
        <v>0</v>
      </c>
      <c r="AO1711" s="28">
        <v>0</v>
      </c>
      <c r="AP1711" s="28">
        <v>0</v>
      </c>
      <c r="AQ1711" s="28">
        <v>0</v>
      </c>
      <c r="AR1711" s="28">
        <v>0</v>
      </c>
      <c r="AS1711" s="28">
        <v>0</v>
      </c>
      <c r="AT1711" s="28">
        <v>5.0633027500000001</v>
      </c>
      <c r="AU1711" s="28">
        <v>15.623033879999999</v>
      </c>
      <c r="AV1711" s="28">
        <v>54.914448149999998</v>
      </c>
      <c r="AW1711" s="28">
        <v>70.537482030000007</v>
      </c>
      <c r="AX1711" s="28">
        <v>14.06502046</v>
      </c>
      <c r="AY1711" s="28">
        <v>0</v>
      </c>
      <c r="AZ1711" s="28">
        <v>56.47246157</v>
      </c>
    </row>
    <row r="1712" spans="2:52" x14ac:dyDescent="0.25">
      <c r="B1712" s="15" t="s">
        <v>1463</v>
      </c>
      <c r="C1712" s="28">
        <v>1.3547171800000002</v>
      </c>
      <c r="D1712" s="28">
        <v>0.72151114000000005</v>
      </c>
      <c r="E1712" s="28">
        <v>0.244838</v>
      </c>
      <c r="F1712" s="28">
        <v>0.39077064</v>
      </c>
      <c r="G1712" s="28">
        <v>8.5902500000000007E-2</v>
      </c>
      <c r="H1712" s="28">
        <v>0.63320604000000003</v>
      </c>
      <c r="I1712" s="28">
        <v>0.33943123999999997</v>
      </c>
      <c r="J1712" s="28">
        <v>0.13221749999999999</v>
      </c>
      <c r="K1712" s="28">
        <v>0.11303199999999999</v>
      </c>
      <c r="L1712" s="28">
        <v>4.85253E-2</v>
      </c>
      <c r="M1712" s="28">
        <v>46.949480000000001</v>
      </c>
      <c r="N1712" s="28">
        <v>46.933844999999998</v>
      </c>
      <c r="O1712" s="28">
        <v>8.7510000000000001E-3</v>
      </c>
      <c r="P1712" s="28">
        <v>6.8840000000000004E-3</v>
      </c>
      <c r="Q1712" s="28">
        <v>0</v>
      </c>
      <c r="R1712" s="28">
        <v>48.304197180000003</v>
      </c>
      <c r="S1712" s="28">
        <v>25.416130600000002</v>
      </c>
      <c r="T1712" s="28">
        <v>0.17516161</v>
      </c>
      <c r="U1712" s="28">
        <v>3.1180603799999997</v>
      </c>
      <c r="V1712" s="28">
        <v>0</v>
      </c>
      <c r="W1712" s="28">
        <v>3.3874889399999999</v>
      </c>
      <c r="X1712" s="28">
        <v>2.9615595299999997</v>
      </c>
      <c r="Y1712" s="28">
        <v>3.4367587299999998</v>
      </c>
      <c r="Z1712" s="28">
        <v>0</v>
      </c>
      <c r="AA1712" s="28">
        <v>38.495159790000002</v>
      </c>
      <c r="AB1712" s="28">
        <v>9.8090373900000003</v>
      </c>
      <c r="AC1712" s="28">
        <v>0</v>
      </c>
      <c r="AD1712" s="28">
        <v>0</v>
      </c>
      <c r="AE1712" s="28">
        <v>0</v>
      </c>
      <c r="AF1712" s="28">
        <v>0</v>
      </c>
      <c r="AG1712" s="28">
        <v>0</v>
      </c>
      <c r="AH1712" s="28">
        <v>0</v>
      </c>
      <c r="AI1712" s="28">
        <v>0</v>
      </c>
      <c r="AJ1712" s="28">
        <v>0.80634813999999999</v>
      </c>
      <c r="AK1712" s="28">
        <v>0.80634813999999999</v>
      </c>
      <c r="AL1712" s="28">
        <v>6.00676918</v>
      </c>
      <c r="AM1712" s="28">
        <v>6.00676918</v>
      </c>
      <c r="AN1712" s="28">
        <v>0</v>
      </c>
      <c r="AO1712" s="28">
        <v>0</v>
      </c>
      <c r="AP1712" s="28">
        <v>0</v>
      </c>
      <c r="AQ1712" s="28">
        <v>0</v>
      </c>
      <c r="AR1712" s="28">
        <v>0</v>
      </c>
      <c r="AS1712" s="28">
        <v>0</v>
      </c>
      <c r="AT1712" s="28">
        <v>6.00676918</v>
      </c>
      <c r="AU1712" s="28">
        <v>4.6086163499999993</v>
      </c>
      <c r="AV1712" s="28">
        <v>3.2671490900000002</v>
      </c>
      <c r="AW1712" s="28">
        <v>7.8757654400000003</v>
      </c>
      <c r="AX1712" s="28">
        <v>0.43420076000000002</v>
      </c>
      <c r="AY1712" s="28">
        <v>0</v>
      </c>
      <c r="AZ1712" s="28">
        <v>7.4415646799999999</v>
      </c>
    </row>
    <row r="1713" spans="2:52" x14ac:dyDescent="0.25">
      <c r="B1713" s="15" t="s">
        <v>1464</v>
      </c>
      <c r="C1713" s="28">
        <v>8.7399341100000001</v>
      </c>
      <c r="D1713" s="28">
        <v>3.5556516799999995</v>
      </c>
      <c r="E1713" s="28">
        <v>0.77690066999999996</v>
      </c>
      <c r="F1713" s="28">
        <v>2.55950276</v>
      </c>
      <c r="G1713" s="28">
        <v>0.21924825000000001</v>
      </c>
      <c r="H1713" s="28">
        <v>5.1842824299999997</v>
      </c>
      <c r="I1713" s="28">
        <v>1.6252925</v>
      </c>
      <c r="J1713" s="28">
        <v>2.2837923999999998</v>
      </c>
      <c r="K1713" s="28">
        <v>1.0724246000000002</v>
      </c>
      <c r="L1713" s="28">
        <v>0.20277292999999999</v>
      </c>
      <c r="M1713" s="28">
        <v>55.957579000000003</v>
      </c>
      <c r="N1713" s="28">
        <v>55.871780000000001</v>
      </c>
      <c r="O1713" s="28">
        <v>8.5799E-2</v>
      </c>
      <c r="P1713" s="28">
        <v>0</v>
      </c>
      <c r="Q1713" s="28">
        <v>0</v>
      </c>
      <c r="R1713" s="28">
        <v>64.697513110000003</v>
      </c>
      <c r="S1713" s="28">
        <v>26.636407699999999</v>
      </c>
      <c r="T1713" s="28">
        <v>0.18360000000000001</v>
      </c>
      <c r="U1713" s="28">
        <v>6.3071440800000005</v>
      </c>
      <c r="V1713" s="28">
        <v>0</v>
      </c>
      <c r="W1713" s="28">
        <v>0</v>
      </c>
      <c r="X1713" s="28">
        <v>5.7636755300000004</v>
      </c>
      <c r="Y1713" s="28">
        <v>8.4023983699999985</v>
      </c>
      <c r="Z1713" s="28">
        <v>0</v>
      </c>
      <c r="AA1713" s="28">
        <v>47.293225679999999</v>
      </c>
      <c r="AB1713" s="28">
        <v>17.40428743</v>
      </c>
      <c r="AC1713" s="28">
        <v>0</v>
      </c>
      <c r="AD1713" s="28">
        <v>0</v>
      </c>
      <c r="AE1713" s="28">
        <v>0</v>
      </c>
      <c r="AF1713" s="28">
        <v>0</v>
      </c>
      <c r="AG1713" s="28">
        <v>0</v>
      </c>
      <c r="AH1713" s="28">
        <v>0</v>
      </c>
      <c r="AI1713" s="28">
        <v>0</v>
      </c>
      <c r="AJ1713" s="28">
        <v>0</v>
      </c>
      <c r="AK1713" s="28">
        <v>0</v>
      </c>
      <c r="AL1713" s="28">
        <v>0.74</v>
      </c>
      <c r="AM1713" s="28">
        <v>0.74</v>
      </c>
      <c r="AN1713" s="28">
        <v>0</v>
      </c>
      <c r="AO1713" s="28">
        <v>0</v>
      </c>
      <c r="AP1713" s="28">
        <v>0</v>
      </c>
      <c r="AQ1713" s="28">
        <v>0</v>
      </c>
      <c r="AR1713" s="28">
        <v>0</v>
      </c>
      <c r="AS1713" s="28">
        <v>0</v>
      </c>
      <c r="AT1713" s="28">
        <v>0.74</v>
      </c>
      <c r="AU1713" s="28">
        <v>16.664287429999998</v>
      </c>
      <c r="AV1713" s="28">
        <v>23.997899699999998</v>
      </c>
      <c r="AW1713" s="28">
        <v>40.66218713</v>
      </c>
      <c r="AX1713" s="28">
        <v>6.41066E-2</v>
      </c>
      <c r="AY1713" s="28">
        <v>0</v>
      </c>
      <c r="AZ1713" s="28">
        <v>40.598080530000004</v>
      </c>
    </row>
    <row r="1714" spans="2:52" x14ac:dyDescent="0.25">
      <c r="B1714" s="15" t="s">
        <v>1429</v>
      </c>
      <c r="C1714" s="28">
        <v>20.416649410000002</v>
      </c>
      <c r="D1714" s="28">
        <v>17.201081479999999</v>
      </c>
      <c r="E1714" s="28">
        <v>0.41378702000000001</v>
      </c>
      <c r="F1714" s="28">
        <v>16.603052160000001</v>
      </c>
      <c r="G1714" s="28">
        <v>0.1842423</v>
      </c>
      <c r="H1714" s="28">
        <v>3.2155679300000002</v>
      </c>
      <c r="I1714" s="28">
        <v>1.801512</v>
      </c>
      <c r="J1714" s="28">
        <v>0.55004350000000002</v>
      </c>
      <c r="K1714" s="28">
        <v>0.76051400000000002</v>
      </c>
      <c r="L1714" s="28">
        <v>0.10349842999999999</v>
      </c>
      <c r="M1714" s="28">
        <v>65.275031999999996</v>
      </c>
      <c r="N1714" s="28">
        <v>53.963276</v>
      </c>
      <c r="O1714" s="28">
        <v>11.311756000000001</v>
      </c>
      <c r="P1714" s="28">
        <v>0</v>
      </c>
      <c r="Q1714" s="28">
        <v>0</v>
      </c>
      <c r="R1714" s="28">
        <v>85.691681410000001</v>
      </c>
      <c r="S1714" s="28">
        <v>47.767522219999996</v>
      </c>
      <c r="T1714" s="28">
        <v>0.15130835000000001</v>
      </c>
      <c r="U1714" s="28">
        <v>3.2012313399999996</v>
      </c>
      <c r="V1714" s="28">
        <v>0</v>
      </c>
      <c r="W1714" s="28">
        <v>0</v>
      </c>
      <c r="X1714" s="28">
        <v>6.7142756800000001</v>
      </c>
      <c r="Y1714" s="28">
        <v>12.32810624</v>
      </c>
      <c r="Z1714" s="28">
        <v>0</v>
      </c>
      <c r="AA1714" s="28">
        <v>70.162443830000001</v>
      </c>
      <c r="AB1714" s="28">
        <v>15.52923758</v>
      </c>
      <c r="AC1714" s="28">
        <v>0</v>
      </c>
      <c r="AD1714" s="28">
        <v>0</v>
      </c>
      <c r="AE1714" s="28">
        <v>0</v>
      </c>
      <c r="AF1714" s="28">
        <v>0</v>
      </c>
      <c r="AG1714" s="28">
        <v>0</v>
      </c>
      <c r="AH1714" s="28">
        <v>0</v>
      </c>
      <c r="AI1714" s="28">
        <v>0</v>
      </c>
      <c r="AJ1714" s="28">
        <v>0.17629543</v>
      </c>
      <c r="AK1714" s="28">
        <v>0.17629543</v>
      </c>
      <c r="AL1714" s="28">
        <v>1.4882569999999999</v>
      </c>
      <c r="AM1714" s="28">
        <v>1.4882569999999999</v>
      </c>
      <c r="AN1714" s="28">
        <v>0</v>
      </c>
      <c r="AO1714" s="28">
        <v>0</v>
      </c>
      <c r="AP1714" s="28">
        <v>0</v>
      </c>
      <c r="AQ1714" s="28">
        <v>0</v>
      </c>
      <c r="AR1714" s="28">
        <v>0</v>
      </c>
      <c r="AS1714" s="28">
        <v>0</v>
      </c>
      <c r="AT1714" s="28">
        <v>1.4882569999999999</v>
      </c>
      <c r="AU1714" s="28">
        <v>14.217276009999999</v>
      </c>
      <c r="AV1714" s="28">
        <v>16.021486759999998</v>
      </c>
      <c r="AW1714" s="28">
        <v>30.238762770000001</v>
      </c>
      <c r="AX1714" s="28">
        <v>0</v>
      </c>
      <c r="AY1714" s="28">
        <v>0</v>
      </c>
      <c r="AZ1714" s="28">
        <v>30.238762770000001</v>
      </c>
    </row>
    <row r="1715" spans="2:52" x14ac:dyDescent="0.25">
      <c r="B1715" s="15" t="s">
        <v>330</v>
      </c>
      <c r="C1715" s="28">
        <v>5.1275714199999998</v>
      </c>
      <c r="D1715" s="28">
        <v>1.49784546</v>
      </c>
      <c r="E1715" s="28">
        <v>0.43542491000000005</v>
      </c>
      <c r="F1715" s="28">
        <v>0.7731070699999999</v>
      </c>
      <c r="G1715" s="28">
        <v>0.28931347999999996</v>
      </c>
      <c r="H1715" s="28">
        <v>3.62972596</v>
      </c>
      <c r="I1715" s="28">
        <v>1.26017534</v>
      </c>
      <c r="J1715" s="28">
        <v>0.68974104000000003</v>
      </c>
      <c r="K1715" s="28">
        <v>1.4354517499999999</v>
      </c>
      <c r="L1715" s="28">
        <v>0.24435783</v>
      </c>
      <c r="M1715" s="28">
        <v>55.788421960000001</v>
      </c>
      <c r="N1715" s="28">
        <v>54.833561000000003</v>
      </c>
      <c r="O1715" s="28">
        <v>2.1110959999999998E-2</v>
      </c>
      <c r="P1715" s="28">
        <v>0</v>
      </c>
      <c r="Q1715" s="28">
        <v>0.93374999999999997</v>
      </c>
      <c r="R1715" s="28">
        <v>60.915993380000003</v>
      </c>
      <c r="S1715" s="28">
        <v>30.350501530000003</v>
      </c>
      <c r="T1715" s="28">
        <v>0.28961609000000005</v>
      </c>
      <c r="U1715" s="28">
        <v>3.5835504999999999</v>
      </c>
      <c r="V1715" s="28">
        <v>0</v>
      </c>
      <c r="W1715" s="28">
        <v>0</v>
      </c>
      <c r="X1715" s="28">
        <v>10.34590575</v>
      </c>
      <c r="Y1715" s="28">
        <v>5.9996762800000001</v>
      </c>
      <c r="Z1715" s="28">
        <v>0</v>
      </c>
      <c r="AA1715" s="28">
        <v>50.569250150000009</v>
      </c>
      <c r="AB1715" s="28">
        <v>10.346743230000001</v>
      </c>
      <c r="AC1715" s="28">
        <v>0</v>
      </c>
      <c r="AD1715" s="28">
        <v>0</v>
      </c>
      <c r="AE1715" s="28">
        <v>0</v>
      </c>
      <c r="AF1715" s="28">
        <v>0</v>
      </c>
      <c r="AG1715" s="28">
        <v>0</v>
      </c>
      <c r="AH1715" s="28">
        <v>0</v>
      </c>
      <c r="AI1715" s="28">
        <v>0</v>
      </c>
      <c r="AJ1715" s="28">
        <v>0.11539523</v>
      </c>
      <c r="AK1715" s="28">
        <v>0.11539523</v>
      </c>
      <c r="AL1715" s="28">
        <v>0.33609804999999998</v>
      </c>
      <c r="AM1715" s="28">
        <v>0.33609804999999998</v>
      </c>
      <c r="AN1715" s="28">
        <v>0</v>
      </c>
      <c r="AO1715" s="28">
        <v>0</v>
      </c>
      <c r="AP1715" s="28">
        <v>0</v>
      </c>
      <c r="AQ1715" s="28">
        <v>0</v>
      </c>
      <c r="AR1715" s="28">
        <v>0</v>
      </c>
      <c r="AS1715" s="28">
        <v>0</v>
      </c>
      <c r="AT1715" s="28">
        <v>0.33609804999999998</v>
      </c>
      <c r="AU1715" s="28">
        <v>10.12604041</v>
      </c>
      <c r="AV1715" s="28">
        <v>14.112210800000001</v>
      </c>
      <c r="AW1715" s="28">
        <v>24.238251210000001</v>
      </c>
      <c r="AX1715" s="28">
        <v>5.4209264500000005</v>
      </c>
      <c r="AY1715" s="28">
        <v>0</v>
      </c>
      <c r="AZ1715" s="28">
        <v>18.817324760000002</v>
      </c>
    </row>
    <row r="1716" spans="2:52" x14ac:dyDescent="0.25">
      <c r="B1716" s="15" t="s">
        <v>1465</v>
      </c>
      <c r="C1716" s="28">
        <v>6.827449109999999</v>
      </c>
      <c r="D1716" s="28">
        <v>6.0163456099999992</v>
      </c>
      <c r="E1716" s="28">
        <v>0.18528527000000003</v>
      </c>
      <c r="F1716" s="28">
        <v>0.37465745</v>
      </c>
      <c r="G1716" s="28">
        <v>5.4564028899999997</v>
      </c>
      <c r="H1716" s="28">
        <v>0.81110349999999998</v>
      </c>
      <c r="I1716" s="28">
        <v>0.29530849999999997</v>
      </c>
      <c r="J1716" s="28">
        <v>0.22403600000000001</v>
      </c>
      <c r="K1716" s="28">
        <v>0.29175899999999999</v>
      </c>
      <c r="L1716" s="28">
        <v>0</v>
      </c>
      <c r="M1716" s="28">
        <v>45.208119000000003</v>
      </c>
      <c r="N1716" s="28">
        <v>36.614871000000001</v>
      </c>
      <c r="O1716" s="28">
        <v>8.5932480000000009</v>
      </c>
      <c r="P1716" s="28">
        <v>0</v>
      </c>
      <c r="Q1716" s="28">
        <v>0</v>
      </c>
      <c r="R1716" s="28">
        <v>52.03556811</v>
      </c>
      <c r="S1716" s="28">
        <v>20.763496649999997</v>
      </c>
      <c r="T1716" s="28">
        <v>5.8000000000000003E-2</v>
      </c>
      <c r="U1716" s="28">
        <v>2.00549767</v>
      </c>
      <c r="V1716" s="28">
        <v>0</v>
      </c>
      <c r="W1716" s="28">
        <v>0</v>
      </c>
      <c r="X1716" s="28">
        <v>12.98855009</v>
      </c>
      <c r="Y1716" s="28">
        <v>5.1514588200000002</v>
      </c>
      <c r="Z1716" s="28">
        <v>0</v>
      </c>
      <c r="AA1716" s="28">
        <v>40.967003229999996</v>
      </c>
      <c r="AB1716" s="28">
        <v>11.068564879999998</v>
      </c>
      <c r="AC1716" s="28">
        <v>0</v>
      </c>
      <c r="AD1716" s="28">
        <v>0</v>
      </c>
      <c r="AE1716" s="28">
        <v>0</v>
      </c>
      <c r="AF1716" s="28">
        <v>0</v>
      </c>
      <c r="AG1716" s="28">
        <v>0</v>
      </c>
      <c r="AH1716" s="28">
        <v>0</v>
      </c>
      <c r="AI1716" s="28">
        <v>0</v>
      </c>
      <c r="AJ1716" s="28">
        <v>0.14727323</v>
      </c>
      <c r="AK1716" s="28">
        <v>0.14727323</v>
      </c>
      <c r="AL1716" s="28">
        <v>9.6976999999999994E-2</v>
      </c>
      <c r="AM1716" s="28">
        <v>9.6976999999999994E-2</v>
      </c>
      <c r="AN1716" s="28">
        <v>0</v>
      </c>
      <c r="AO1716" s="28">
        <v>0</v>
      </c>
      <c r="AP1716" s="28">
        <v>0</v>
      </c>
      <c r="AQ1716" s="28">
        <v>0</v>
      </c>
      <c r="AR1716" s="28">
        <v>0</v>
      </c>
      <c r="AS1716" s="28">
        <v>5.2491599999999999E-2</v>
      </c>
      <c r="AT1716" s="28">
        <v>0.14946860000000001</v>
      </c>
      <c r="AU1716" s="28">
        <v>11.066369509999999</v>
      </c>
      <c r="AV1716" s="28">
        <v>11.161894199999999</v>
      </c>
      <c r="AW1716" s="28">
        <v>22.22826371</v>
      </c>
      <c r="AX1716" s="28">
        <v>14.273947289999999</v>
      </c>
      <c r="AY1716" s="28">
        <v>0</v>
      </c>
      <c r="AZ1716" s="28">
        <v>7.9543164199999996</v>
      </c>
    </row>
    <row r="1717" spans="2:52" x14ac:dyDescent="0.25">
      <c r="B1717" s="25" t="s">
        <v>1582</v>
      </c>
      <c r="C1717" s="26">
        <f t="shared" ref="C1717:AZ1717" si="105">SUM(C1710:C1716)</f>
        <v>66.906539170000002</v>
      </c>
      <c r="D1717" s="26">
        <f t="shared" si="105"/>
        <v>50.17789629</v>
      </c>
      <c r="E1717" s="26">
        <f t="shared" si="105"/>
        <v>9.9926252099999999</v>
      </c>
      <c r="F1717" s="26">
        <f t="shared" si="105"/>
        <v>32.097942099999997</v>
      </c>
      <c r="G1717" s="26">
        <f t="shared" si="105"/>
        <v>8.0873289800000006</v>
      </c>
      <c r="H1717" s="26">
        <f t="shared" si="105"/>
        <v>16.728642880000002</v>
      </c>
      <c r="I1717" s="26">
        <f t="shared" si="105"/>
        <v>6.5562836099999995</v>
      </c>
      <c r="J1717" s="26">
        <f t="shared" si="105"/>
        <v>4.6737728900000004</v>
      </c>
      <c r="K1717" s="26">
        <f t="shared" si="105"/>
        <v>4.2832593399999999</v>
      </c>
      <c r="L1717" s="26">
        <f t="shared" si="105"/>
        <v>1.21532704</v>
      </c>
      <c r="M1717" s="26">
        <f t="shared" si="105"/>
        <v>406.18176418000002</v>
      </c>
      <c r="N1717" s="26">
        <f t="shared" si="105"/>
        <v>372.47195699999997</v>
      </c>
      <c r="O1717" s="26">
        <f t="shared" si="105"/>
        <v>32.769173180000003</v>
      </c>
      <c r="P1717" s="26">
        <f t="shared" si="105"/>
        <v>6.8840000000000004E-3</v>
      </c>
      <c r="Q1717" s="26">
        <f t="shared" si="105"/>
        <v>0.93374999999999997</v>
      </c>
      <c r="R1717" s="26">
        <f t="shared" si="105"/>
        <v>473.08830335000005</v>
      </c>
      <c r="S1717" s="26">
        <f t="shared" si="105"/>
        <v>234.45025988</v>
      </c>
      <c r="T1717" s="26">
        <f t="shared" si="105"/>
        <v>1.8613756400000001</v>
      </c>
      <c r="U1717" s="26">
        <f t="shared" si="105"/>
        <v>30.011396620000003</v>
      </c>
      <c r="V1717" s="26">
        <f t="shared" si="105"/>
        <v>8.4239999999999995E-2</v>
      </c>
      <c r="W1717" s="26">
        <f t="shared" si="105"/>
        <v>3.3874889399999999</v>
      </c>
      <c r="X1717" s="26">
        <f t="shared" si="105"/>
        <v>48.948703609999995</v>
      </c>
      <c r="Y1717" s="26">
        <f t="shared" si="105"/>
        <v>46.793018740000008</v>
      </c>
      <c r="Z1717" s="26">
        <f t="shared" si="105"/>
        <v>0.30737288000000001</v>
      </c>
      <c r="AA1717" s="26">
        <f t="shared" si="105"/>
        <v>365.84385631000004</v>
      </c>
      <c r="AB1717" s="26">
        <f t="shared" si="105"/>
        <v>107.24444704</v>
      </c>
      <c r="AC1717" s="26">
        <f t="shared" si="105"/>
        <v>0</v>
      </c>
      <c r="AD1717" s="26">
        <f t="shared" si="105"/>
        <v>0</v>
      </c>
      <c r="AE1717" s="26">
        <f t="shared" si="105"/>
        <v>0</v>
      </c>
      <c r="AF1717" s="26">
        <f t="shared" si="105"/>
        <v>0</v>
      </c>
      <c r="AG1717" s="26">
        <f t="shared" si="105"/>
        <v>0</v>
      </c>
      <c r="AH1717" s="26">
        <f t="shared" si="105"/>
        <v>0</v>
      </c>
      <c r="AI1717" s="26">
        <f t="shared" si="105"/>
        <v>0</v>
      </c>
      <c r="AJ1717" s="26">
        <f t="shared" si="105"/>
        <v>1.24531203</v>
      </c>
      <c r="AK1717" s="26">
        <f t="shared" si="105"/>
        <v>1.24531203</v>
      </c>
      <c r="AL1717" s="26">
        <f t="shared" si="105"/>
        <v>18.178037579999998</v>
      </c>
      <c r="AM1717" s="26">
        <f t="shared" si="105"/>
        <v>18.178037579999998</v>
      </c>
      <c r="AN1717" s="26">
        <f t="shared" si="105"/>
        <v>0</v>
      </c>
      <c r="AO1717" s="26">
        <f t="shared" si="105"/>
        <v>0</v>
      </c>
      <c r="AP1717" s="26">
        <f t="shared" si="105"/>
        <v>2.91026104</v>
      </c>
      <c r="AQ1717" s="26">
        <f t="shared" si="105"/>
        <v>2.91026104</v>
      </c>
      <c r="AR1717" s="26">
        <f t="shared" si="105"/>
        <v>0</v>
      </c>
      <c r="AS1717" s="26">
        <f t="shared" si="105"/>
        <v>1.2759916</v>
      </c>
      <c r="AT1717" s="26">
        <f t="shared" si="105"/>
        <v>22.364290219999997</v>
      </c>
      <c r="AU1717" s="26">
        <f t="shared" si="105"/>
        <v>86.12546884999999</v>
      </c>
      <c r="AV1717" s="26">
        <f t="shared" si="105"/>
        <v>133.17064922</v>
      </c>
      <c r="AW1717" s="26">
        <f t="shared" si="105"/>
        <v>219.29611807000001</v>
      </c>
      <c r="AX1717" s="26">
        <f t="shared" si="105"/>
        <v>35.196784999999998</v>
      </c>
      <c r="AY1717" s="26">
        <f t="shared" si="105"/>
        <v>0.64950157999999991</v>
      </c>
      <c r="AZ1717" s="26">
        <f t="shared" si="105"/>
        <v>183.44983148999998</v>
      </c>
    </row>
    <row r="1718" spans="2:52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</row>
    <row r="1719" spans="2:52" x14ac:dyDescent="0.25">
      <c r="B1719" s="14" t="s">
        <v>1413</v>
      </c>
    </row>
    <row r="1720" spans="2:52" x14ac:dyDescent="0.25">
      <c r="B1720" s="15" t="s">
        <v>765</v>
      </c>
      <c r="C1720" s="28">
        <v>8.5290488699999987</v>
      </c>
      <c r="D1720" s="28">
        <v>1.9649237800000001</v>
      </c>
      <c r="E1720" s="28">
        <v>0.59144407999999993</v>
      </c>
      <c r="F1720" s="28">
        <v>1.26391765</v>
      </c>
      <c r="G1720" s="28">
        <v>0.10956205000000001</v>
      </c>
      <c r="H1720" s="28">
        <v>6.5641250900000001</v>
      </c>
      <c r="I1720" s="28">
        <v>1.3658701200000001</v>
      </c>
      <c r="J1720" s="28">
        <v>0.47214693000000002</v>
      </c>
      <c r="K1720" s="28">
        <v>4.0351306200000003</v>
      </c>
      <c r="L1720" s="28">
        <v>0.69097742000000006</v>
      </c>
      <c r="M1720" s="28">
        <v>42.053238</v>
      </c>
      <c r="N1720" s="28">
        <v>42.053238</v>
      </c>
      <c r="O1720" s="28">
        <v>0</v>
      </c>
      <c r="P1720" s="28">
        <v>0</v>
      </c>
      <c r="Q1720" s="28">
        <v>0</v>
      </c>
      <c r="R1720" s="28">
        <v>50.582286869999997</v>
      </c>
      <c r="S1720" s="28">
        <v>25.286277640000002</v>
      </c>
      <c r="T1720" s="28">
        <v>0.23433799999999999</v>
      </c>
      <c r="U1720" s="28">
        <v>3.7159068300000002</v>
      </c>
      <c r="V1720" s="28">
        <v>0</v>
      </c>
      <c r="W1720" s="28">
        <v>0</v>
      </c>
      <c r="X1720" s="28">
        <v>5.4554500099999998</v>
      </c>
      <c r="Y1720" s="28">
        <v>15.9170686</v>
      </c>
      <c r="Z1720" s="28">
        <v>0</v>
      </c>
      <c r="AA1720" s="28">
        <v>50.609041079999997</v>
      </c>
      <c r="AB1720" s="28">
        <v>-2.6754210000000007E-2</v>
      </c>
      <c r="AC1720" s="28">
        <v>0</v>
      </c>
      <c r="AD1720" s="28">
        <v>0</v>
      </c>
      <c r="AE1720" s="28">
        <v>0</v>
      </c>
      <c r="AF1720" s="28">
        <v>0</v>
      </c>
      <c r="AG1720" s="28">
        <v>0</v>
      </c>
      <c r="AH1720" s="28">
        <v>0</v>
      </c>
      <c r="AI1720" s="28">
        <v>0</v>
      </c>
      <c r="AJ1720" s="28">
        <v>0</v>
      </c>
      <c r="AK1720" s="28">
        <v>0</v>
      </c>
      <c r="AL1720" s="28">
        <v>0.51200000000000001</v>
      </c>
      <c r="AM1720" s="28">
        <v>0.51200000000000001</v>
      </c>
      <c r="AN1720" s="28">
        <v>0</v>
      </c>
      <c r="AO1720" s="28">
        <v>0</v>
      </c>
      <c r="AP1720" s="28">
        <v>2.0650317500000002</v>
      </c>
      <c r="AQ1720" s="28">
        <v>2.0650317500000002</v>
      </c>
      <c r="AR1720" s="28">
        <v>0</v>
      </c>
      <c r="AS1720" s="28">
        <v>0</v>
      </c>
      <c r="AT1720" s="28">
        <v>2.5770317500000002</v>
      </c>
      <c r="AU1720" s="28">
        <v>-2.6037859600000002</v>
      </c>
      <c r="AV1720" s="28">
        <v>4.19253506</v>
      </c>
      <c r="AW1720" s="28">
        <v>1.5887491</v>
      </c>
      <c r="AX1720" s="28">
        <v>0.69565208000000001</v>
      </c>
      <c r="AY1720" s="28">
        <v>0</v>
      </c>
      <c r="AZ1720" s="28">
        <v>0.89309702000000002</v>
      </c>
    </row>
    <row r="1721" spans="2:52" x14ac:dyDescent="0.25">
      <c r="B1721" s="15" t="s">
        <v>1436</v>
      </c>
      <c r="C1721" s="28">
        <v>2.8985863700000003</v>
      </c>
      <c r="D1721" s="28">
        <v>1.8176042100000001</v>
      </c>
      <c r="E1721" s="28">
        <v>0.87476677000000003</v>
      </c>
      <c r="F1721" s="28">
        <v>0.84276806000000004</v>
      </c>
      <c r="G1721" s="28">
        <v>0.10006938</v>
      </c>
      <c r="H1721" s="28">
        <v>1.0809821600000002</v>
      </c>
      <c r="I1721" s="28">
        <v>0.29061959999999998</v>
      </c>
      <c r="J1721" s="28">
        <v>0.36136021000000002</v>
      </c>
      <c r="K1721" s="28">
        <v>0.42843234999999996</v>
      </c>
      <c r="L1721" s="28">
        <v>5.6999999999999998E-4</v>
      </c>
      <c r="M1721" s="28">
        <v>43.411659999999998</v>
      </c>
      <c r="N1721" s="28">
        <v>43.411659999999998</v>
      </c>
      <c r="O1721" s="28">
        <v>0</v>
      </c>
      <c r="P1721" s="28">
        <v>0</v>
      </c>
      <c r="Q1721" s="28">
        <v>0</v>
      </c>
      <c r="R1721" s="28">
        <v>46.310246369999994</v>
      </c>
      <c r="S1721" s="28">
        <v>21.38332462</v>
      </c>
      <c r="T1721" s="28">
        <v>0.14645119000000001</v>
      </c>
      <c r="U1721" s="28">
        <v>3.5294710199999999</v>
      </c>
      <c r="V1721" s="28">
        <v>0</v>
      </c>
      <c r="W1721" s="28">
        <v>0</v>
      </c>
      <c r="X1721" s="28">
        <v>3.4140262699999999</v>
      </c>
      <c r="Y1721" s="28">
        <v>3.3461388199999997</v>
      </c>
      <c r="Z1721" s="28">
        <v>0</v>
      </c>
      <c r="AA1721" s="28">
        <v>31.81941192</v>
      </c>
      <c r="AB1721" s="28">
        <v>14.490834450000001</v>
      </c>
      <c r="AC1721" s="28">
        <v>0</v>
      </c>
      <c r="AD1721" s="28">
        <v>0</v>
      </c>
      <c r="AE1721" s="28">
        <v>0</v>
      </c>
      <c r="AF1721" s="28">
        <v>0</v>
      </c>
      <c r="AG1721" s="28">
        <v>0</v>
      </c>
      <c r="AH1721" s="28">
        <v>0</v>
      </c>
      <c r="AI1721" s="28">
        <v>0</v>
      </c>
      <c r="AJ1721" s="28">
        <v>0</v>
      </c>
      <c r="AK1721" s="28">
        <v>0</v>
      </c>
      <c r="AL1721" s="28">
        <v>7.1219232300000002</v>
      </c>
      <c r="AM1721" s="28">
        <v>7.1219232300000002</v>
      </c>
      <c r="AN1721" s="28">
        <v>0</v>
      </c>
      <c r="AO1721" s="28">
        <v>0</v>
      </c>
      <c r="AP1721" s="28">
        <v>0</v>
      </c>
      <c r="AQ1721" s="28">
        <v>0</v>
      </c>
      <c r="AR1721" s="28">
        <v>0</v>
      </c>
      <c r="AS1721" s="28">
        <v>0</v>
      </c>
      <c r="AT1721" s="28">
        <v>7.1219232300000002</v>
      </c>
      <c r="AU1721" s="28">
        <v>7.3689112200000011</v>
      </c>
      <c r="AV1721" s="28">
        <v>4.7708118100000005</v>
      </c>
      <c r="AW1721" s="28">
        <v>12.139723029999999</v>
      </c>
      <c r="AX1721" s="28">
        <v>0</v>
      </c>
      <c r="AY1721" s="28">
        <v>0</v>
      </c>
      <c r="AZ1721" s="28">
        <v>12.139723029999999</v>
      </c>
    </row>
    <row r="1722" spans="2:52" x14ac:dyDescent="0.25">
      <c r="B1722" s="15" t="s">
        <v>31</v>
      </c>
      <c r="C1722" s="28">
        <v>0.97173517999999992</v>
      </c>
      <c r="D1722" s="28">
        <v>0.67651976999999996</v>
      </c>
      <c r="E1722" s="28">
        <v>0.34688053000000002</v>
      </c>
      <c r="F1722" s="28">
        <v>0.28954814000000001</v>
      </c>
      <c r="G1722" s="28">
        <v>4.0091099999999998E-2</v>
      </c>
      <c r="H1722" s="28">
        <v>0.29521540999999996</v>
      </c>
      <c r="I1722" s="28">
        <v>6.4396819999999994E-2</v>
      </c>
      <c r="J1722" s="28">
        <v>0.20077759000000001</v>
      </c>
      <c r="K1722" s="28">
        <v>3.0041000000000002E-2</v>
      </c>
      <c r="L1722" s="28">
        <v>0</v>
      </c>
      <c r="M1722" s="28">
        <v>26.263916999999999</v>
      </c>
      <c r="N1722" s="28">
        <v>26.263916999999999</v>
      </c>
      <c r="O1722" s="28">
        <v>0</v>
      </c>
      <c r="P1722" s="28">
        <v>0</v>
      </c>
      <c r="Q1722" s="28">
        <v>0</v>
      </c>
      <c r="R1722" s="28">
        <v>27.235652179999999</v>
      </c>
      <c r="S1722" s="28">
        <v>15.436468490000001</v>
      </c>
      <c r="T1722" s="28">
        <v>0.10046405999999999</v>
      </c>
      <c r="U1722" s="28">
        <v>1.8903617099999999</v>
      </c>
      <c r="V1722" s="28">
        <v>0</v>
      </c>
      <c r="W1722" s="28">
        <v>0</v>
      </c>
      <c r="X1722" s="28">
        <v>2.3638852999999997</v>
      </c>
      <c r="Y1722" s="28">
        <v>5.3267864899999999</v>
      </c>
      <c r="Z1722" s="28">
        <v>0</v>
      </c>
      <c r="AA1722" s="28">
        <v>25.117966050000003</v>
      </c>
      <c r="AB1722" s="28">
        <v>2.1176861300000001</v>
      </c>
      <c r="AC1722" s="28">
        <v>0</v>
      </c>
      <c r="AD1722" s="28">
        <v>0</v>
      </c>
      <c r="AE1722" s="28">
        <v>0</v>
      </c>
      <c r="AF1722" s="28">
        <v>0</v>
      </c>
      <c r="AG1722" s="28">
        <v>0</v>
      </c>
      <c r="AH1722" s="28">
        <v>0</v>
      </c>
      <c r="AI1722" s="28">
        <v>0</v>
      </c>
      <c r="AJ1722" s="28">
        <v>0</v>
      </c>
      <c r="AK1722" s="28">
        <v>0</v>
      </c>
      <c r="AL1722" s="28">
        <v>0.26727371999999999</v>
      </c>
      <c r="AM1722" s="28">
        <v>0.26727371999999999</v>
      </c>
      <c r="AN1722" s="28">
        <v>0</v>
      </c>
      <c r="AO1722" s="28">
        <v>0</v>
      </c>
      <c r="AP1722" s="28">
        <v>0</v>
      </c>
      <c r="AQ1722" s="28">
        <v>0</v>
      </c>
      <c r="AR1722" s="28">
        <v>0</v>
      </c>
      <c r="AS1722" s="28">
        <v>0</v>
      </c>
      <c r="AT1722" s="28">
        <v>0.26727371999999999</v>
      </c>
      <c r="AU1722" s="28">
        <v>1.8504124099999999</v>
      </c>
      <c r="AV1722" s="28">
        <v>0.651335</v>
      </c>
      <c r="AW1722" s="28">
        <v>2.5017474100000001</v>
      </c>
      <c r="AX1722" s="28">
        <v>0</v>
      </c>
      <c r="AY1722" s="28">
        <v>0</v>
      </c>
      <c r="AZ1722" s="28">
        <v>2.5017474100000001</v>
      </c>
    </row>
    <row r="1723" spans="2:52" x14ac:dyDescent="0.25">
      <c r="B1723" s="15" t="s">
        <v>1437</v>
      </c>
      <c r="C1723" s="28">
        <v>82.270873299999991</v>
      </c>
      <c r="D1723" s="28">
        <v>71.740472509999989</v>
      </c>
      <c r="E1723" s="28">
        <v>8.0228038099999992</v>
      </c>
      <c r="F1723" s="28">
        <v>63.122132119999996</v>
      </c>
      <c r="G1723" s="28">
        <v>0.59553657999999998</v>
      </c>
      <c r="H1723" s="28">
        <v>10.530400790000002</v>
      </c>
      <c r="I1723" s="28">
        <v>3.79402741</v>
      </c>
      <c r="J1723" s="28">
        <v>0.96611197999999998</v>
      </c>
      <c r="K1723" s="28">
        <v>4.5947617999999997</v>
      </c>
      <c r="L1723" s="28">
        <v>1.1754996000000002</v>
      </c>
      <c r="M1723" s="28">
        <v>174.46074999999999</v>
      </c>
      <c r="N1723" s="28">
        <v>76.028903999999997</v>
      </c>
      <c r="O1723" s="28">
        <v>98.431845999999993</v>
      </c>
      <c r="P1723" s="28">
        <v>0</v>
      </c>
      <c r="Q1723" s="28">
        <v>0</v>
      </c>
      <c r="R1723" s="28">
        <v>256.73162330000002</v>
      </c>
      <c r="S1723" s="28">
        <v>103.63464243000001</v>
      </c>
      <c r="T1723" s="28">
        <v>0.4496155</v>
      </c>
      <c r="U1723" s="28">
        <v>11.349421320000001</v>
      </c>
      <c r="V1723" s="28">
        <v>0</v>
      </c>
      <c r="W1723" s="28">
        <v>0</v>
      </c>
      <c r="X1723" s="28">
        <v>21.098854289999998</v>
      </c>
      <c r="Y1723" s="28">
        <v>12.936105769999999</v>
      </c>
      <c r="Z1723" s="28">
        <v>1.4278000000000001E-2</v>
      </c>
      <c r="AA1723" s="28">
        <v>149.48291731</v>
      </c>
      <c r="AB1723" s="28">
        <v>107.24870599</v>
      </c>
      <c r="AC1723" s="28">
        <v>0</v>
      </c>
      <c r="AD1723" s="28">
        <v>0</v>
      </c>
      <c r="AE1723" s="28">
        <v>0</v>
      </c>
      <c r="AF1723" s="28">
        <v>0</v>
      </c>
      <c r="AG1723" s="28">
        <v>0</v>
      </c>
      <c r="AH1723" s="28">
        <v>0</v>
      </c>
      <c r="AI1723" s="28">
        <v>0</v>
      </c>
      <c r="AJ1723" s="28">
        <v>0</v>
      </c>
      <c r="AK1723" s="28">
        <v>0</v>
      </c>
      <c r="AL1723" s="28">
        <v>129.04454004000002</v>
      </c>
      <c r="AM1723" s="28">
        <v>129.04454004000002</v>
      </c>
      <c r="AN1723" s="28">
        <v>0</v>
      </c>
      <c r="AO1723" s="28">
        <v>0</v>
      </c>
      <c r="AP1723" s="28">
        <v>0.59226455</v>
      </c>
      <c r="AQ1723" s="28">
        <v>0.59226455</v>
      </c>
      <c r="AR1723" s="28">
        <v>0</v>
      </c>
      <c r="AS1723" s="28">
        <v>0</v>
      </c>
      <c r="AT1723" s="28">
        <v>129.63680459</v>
      </c>
      <c r="AU1723" s="28">
        <v>-22.388098599999999</v>
      </c>
      <c r="AV1723" s="28">
        <v>394.26043185999998</v>
      </c>
      <c r="AW1723" s="28">
        <v>371.87233326</v>
      </c>
      <c r="AX1723" s="28">
        <v>100.26455658</v>
      </c>
      <c r="AY1723" s="28">
        <v>17.016478539999998</v>
      </c>
      <c r="AZ1723" s="28">
        <v>254.59129814000002</v>
      </c>
    </row>
    <row r="1724" spans="2:52" x14ac:dyDescent="0.25">
      <c r="B1724" s="15" t="s">
        <v>1438</v>
      </c>
      <c r="C1724" s="28">
        <v>10.19982366</v>
      </c>
      <c r="D1724" s="28">
        <v>5.5496927999999999</v>
      </c>
      <c r="E1724" s="28">
        <v>1.5030513799999998</v>
      </c>
      <c r="F1724" s="28">
        <v>3.6328231600000001</v>
      </c>
      <c r="G1724" s="28">
        <v>0.41381825999999999</v>
      </c>
      <c r="H1724" s="28">
        <v>4.65013086</v>
      </c>
      <c r="I1724" s="28">
        <v>1.13091107</v>
      </c>
      <c r="J1724" s="28">
        <v>1.53487</v>
      </c>
      <c r="K1724" s="28">
        <v>1.98434979</v>
      </c>
      <c r="L1724" s="28">
        <v>0</v>
      </c>
      <c r="M1724" s="28">
        <v>54.028522509999995</v>
      </c>
      <c r="N1724" s="28">
        <v>53.9279388</v>
      </c>
      <c r="O1724" s="28">
        <v>0.10058371000000001</v>
      </c>
      <c r="P1724" s="28">
        <v>0</v>
      </c>
      <c r="Q1724" s="28">
        <v>0</v>
      </c>
      <c r="R1724" s="28">
        <v>64.228346169999995</v>
      </c>
      <c r="S1724" s="28">
        <v>35.82436543</v>
      </c>
      <c r="T1724" s="28">
        <v>0.26030553000000001</v>
      </c>
      <c r="U1724" s="28">
        <v>4.2239336200000004</v>
      </c>
      <c r="V1724" s="28">
        <v>0</v>
      </c>
      <c r="W1724" s="28">
        <v>0</v>
      </c>
      <c r="X1724" s="28">
        <v>4.5186766799999996</v>
      </c>
      <c r="Y1724" s="28">
        <v>6.0132279200000003</v>
      </c>
      <c r="Z1724" s="28">
        <v>0.18082351999999999</v>
      </c>
      <c r="AA1724" s="28">
        <v>51.021332700000002</v>
      </c>
      <c r="AB1724" s="28">
        <v>13.207013469999998</v>
      </c>
      <c r="AC1724" s="28">
        <v>0</v>
      </c>
      <c r="AD1724" s="28">
        <v>0</v>
      </c>
      <c r="AE1724" s="28">
        <v>0</v>
      </c>
      <c r="AF1724" s="28">
        <v>0</v>
      </c>
      <c r="AG1724" s="28">
        <v>0</v>
      </c>
      <c r="AH1724" s="28">
        <v>0</v>
      </c>
      <c r="AI1724" s="28">
        <v>0</v>
      </c>
      <c r="AJ1724" s="28">
        <v>3.1832260000000001E-2</v>
      </c>
      <c r="AK1724" s="28">
        <v>3.1832260000000001E-2</v>
      </c>
      <c r="AL1724" s="28">
        <v>7.5807800300000006</v>
      </c>
      <c r="AM1724" s="28">
        <v>7.5807800300000006</v>
      </c>
      <c r="AN1724" s="28">
        <v>0</v>
      </c>
      <c r="AO1724" s="28">
        <v>0</v>
      </c>
      <c r="AP1724" s="28">
        <v>3.4079742999999998</v>
      </c>
      <c r="AQ1724" s="28">
        <v>3.4079742999999998</v>
      </c>
      <c r="AR1724" s="28">
        <v>0</v>
      </c>
      <c r="AS1724" s="28">
        <v>0</v>
      </c>
      <c r="AT1724" s="28">
        <v>10.988754330000001</v>
      </c>
      <c r="AU1724" s="28">
        <v>2.2500914000000001</v>
      </c>
      <c r="AV1724" s="28">
        <v>4.8198751900000003</v>
      </c>
      <c r="AW1724" s="28">
        <v>7.0699665899999999</v>
      </c>
      <c r="AX1724" s="28">
        <v>0.20506384</v>
      </c>
      <c r="AY1724" s="28">
        <v>0</v>
      </c>
      <c r="AZ1724" s="28">
        <v>6.8649027499999997</v>
      </c>
    </row>
    <row r="1725" spans="2:52" x14ac:dyDescent="0.25">
      <c r="B1725" s="15" t="s">
        <v>1439</v>
      </c>
      <c r="C1725" s="28">
        <v>2.7094091900000001</v>
      </c>
      <c r="D1725" s="28">
        <v>1.0791508900000002</v>
      </c>
      <c r="E1725" s="28">
        <v>0.64274540000000002</v>
      </c>
      <c r="F1725" s="28">
        <v>0.33540340000000002</v>
      </c>
      <c r="G1725" s="28">
        <v>0.10100209</v>
      </c>
      <c r="H1725" s="28">
        <v>1.6302582999999997</v>
      </c>
      <c r="I1725" s="28">
        <v>0.55544220999999994</v>
      </c>
      <c r="J1725" s="28">
        <v>0.55219938000000002</v>
      </c>
      <c r="K1725" s="28">
        <v>0.176285</v>
      </c>
      <c r="L1725" s="28">
        <v>0.34633171000000001</v>
      </c>
      <c r="M1725" s="28">
        <v>52.671183999999997</v>
      </c>
      <c r="N1725" s="28">
        <v>52.671183999999997</v>
      </c>
      <c r="O1725" s="28">
        <v>0</v>
      </c>
      <c r="P1725" s="28">
        <v>0</v>
      </c>
      <c r="Q1725" s="28">
        <v>0</v>
      </c>
      <c r="R1725" s="28">
        <v>55.380593189999999</v>
      </c>
      <c r="S1725" s="28">
        <v>33.777195659999997</v>
      </c>
      <c r="T1725" s="28">
        <v>0.28619</v>
      </c>
      <c r="U1725" s="28">
        <v>3.4528754100000003</v>
      </c>
      <c r="V1725" s="28">
        <v>0</v>
      </c>
      <c r="W1725" s="28">
        <v>0</v>
      </c>
      <c r="X1725" s="28">
        <v>0.73216658000000001</v>
      </c>
      <c r="Y1725" s="28">
        <v>12.668083630000002</v>
      </c>
      <c r="Z1725" s="28">
        <v>0.73957554000000003</v>
      </c>
      <c r="AA1725" s="28">
        <v>51.656086819999992</v>
      </c>
      <c r="AB1725" s="28">
        <v>3.7245063699999998</v>
      </c>
      <c r="AC1725" s="28">
        <v>0</v>
      </c>
      <c r="AD1725" s="28">
        <v>0</v>
      </c>
      <c r="AE1725" s="28">
        <v>0</v>
      </c>
      <c r="AF1725" s="28">
        <v>0</v>
      </c>
      <c r="AG1725" s="28">
        <v>0</v>
      </c>
      <c r="AH1725" s="28">
        <v>0</v>
      </c>
      <c r="AI1725" s="28">
        <v>0</v>
      </c>
      <c r="AJ1725" s="28">
        <v>0</v>
      </c>
      <c r="AK1725" s="28">
        <v>0</v>
      </c>
      <c r="AL1725" s="28">
        <v>0.47723582000000003</v>
      </c>
      <c r="AM1725" s="28">
        <v>0.47723582000000003</v>
      </c>
      <c r="AN1725" s="28">
        <v>0</v>
      </c>
      <c r="AO1725" s="28">
        <v>0</v>
      </c>
      <c r="AP1725" s="28">
        <v>0</v>
      </c>
      <c r="AQ1725" s="28">
        <v>0</v>
      </c>
      <c r="AR1725" s="28">
        <v>0</v>
      </c>
      <c r="AS1725" s="28">
        <v>0</v>
      </c>
      <c r="AT1725" s="28">
        <v>0.47723582000000003</v>
      </c>
      <c r="AU1725" s="28">
        <v>3.2472705499999996</v>
      </c>
      <c r="AV1725" s="28">
        <v>13.15600968</v>
      </c>
      <c r="AW1725" s="28">
        <v>16.40328023</v>
      </c>
      <c r="AX1725" s="28">
        <v>0</v>
      </c>
      <c r="AY1725" s="28">
        <v>0</v>
      </c>
      <c r="AZ1725" s="28">
        <v>16.40328023</v>
      </c>
    </row>
    <row r="1726" spans="2:52" x14ac:dyDescent="0.25">
      <c r="B1726" s="15" t="s">
        <v>437</v>
      </c>
      <c r="C1726" s="28">
        <v>9.1155842499999995</v>
      </c>
      <c r="D1726" s="28">
        <v>6.3074189799999996</v>
      </c>
      <c r="E1726" s="28">
        <v>1.23269209</v>
      </c>
      <c r="F1726" s="28">
        <v>4.92140281</v>
      </c>
      <c r="G1726" s="28">
        <v>0.15332407999999997</v>
      </c>
      <c r="H1726" s="28">
        <v>2.8081652699999995</v>
      </c>
      <c r="I1726" s="28">
        <v>1.06751343</v>
      </c>
      <c r="J1726" s="28">
        <v>0.770536</v>
      </c>
      <c r="K1726" s="28">
        <v>0.40099000000000001</v>
      </c>
      <c r="L1726" s="28">
        <v>0.56912583999999999</v>
      </c>
      <c r="M1726" s="28">
        <v>40.441637540000002</v>
      </c>
      <c r="N1726" s="28">
        <v>39.880389000000001</v>
      </c>
      <c r="O1726" s="28">
        <v>3.7485399999999999E-3</v>
      </c>
      <c r="P1726" s="28">
        <v>0</v>
      </c>
      <c r="Q1726" s="28">
        <v>0.5575</v>
      </c>
      <c r="R1726" s="28">
        <v>49.55722179</v>
      </c>
      <c r="S1726" s="28">
        <v>29.183019079999998</v>
      </c>
      <c r="T1726" s="28">
        <v>0.33883200000000002</v>
      </c>
      <c r="U1726" s="28">
        <v>3.2557260699999997</v>
      </c>
      <c r="V1726" s="28">
        <v>0</v>
      </c>
      <c r="W1726" s="28">
        <v>0</v>
      </c>
      <c r="X1726" s="28">
        <v>2.1938643</v>
      </c>
      <c r="Y1726" s="28">
        <v>11.2324211</v>
      </c>
      <c r="Z1726" s="28">
        <v>0</v>
      </c>
      <c r="AA1726" s="28">
        <v>46.203862549999997</v>
      </c>
      <c r="AB1726" s="28">
        <v>3.3533592400000001</v>
      </c>
      <c r="AC1726" s="28">
        <v>0</v>
      </c>
      <c r="AD1726" s="28">
        <v>0</v>
      </c>
      <c r="AE1726" s="28">
        <v>0</v>
      </c>
      <c r="AF1726" s="28">
        <v>0</v>
      </c>
      <c r="AG1726" s="28">
        <v>0</v>
      </c>
      <c r="AH1726" s="28">
        <v>0</v>
      </c>
      <c r="AI1726" s="28">
        <v>0</v>
      </c>
      <c r="AJ1726" s="28">
        <v>0</v>
      </c>
      <c r="AK1726" s="28">
        <v>0</v>
      </c>
      <c r="AL1726" s="28">
        <v>1.2</v>
      </c>
      <c r="AM1726" s="28">
        <v>1.2</v>
      </c>
      <c r="AN1726" s="28">
        <v>0</v>
      </c>
      <c r="AO1726" s="28">
        <v>0</v>
      </c>
      <c r="AP1726" s="28">
        <v>0</v>
      </c>
      <c r="AQ1726" s="28">
        <v>0</v>
      </c>
      <c r="AR1726" s="28">
        <v>0</v>
      </c>
      <c r="AS1726" s="28">
        <v>0</v>
      </c>
      <c r="AT1726" s="28">
        <v>1.2</v>
      </c>
      <c r="AU1726" s="28">
        <v>2.1533592399999999</v>
      </c>
      <c r="AV1726" s="28">
        <v>1.2322168100000002</v>
      </c>
      <c r="AW1726" s="28">
        <v>3.3855760499999996</v>
      </c>
      <c r="AX1726" s="28">
        <v>1.8559352099999999</v>
      </c>
      <c r="AY1726" s="28">
        <v>0</v>
      </c>
      <c r="AZ1726" s="28">
        <v>1.5296408400000001</v>
      </c>
    </row>
    <row r="1727" spans="2:52" x14ac:dyDescent="0.25">
      <c r="B1727" s="15" t="s">
        <v>1440</v>
      </c>
      <c r="C1727" s="28">
        <v>2.48039276</v>
      </c>
      <c r="D1727" s="28">
        <v>1.3801922900000001</v>
      </c>
      <c r="E1727" s="28">
        <v>0.71599522999999998</v>
      </c>
      <c r="F1727" s="28">
        <v>0.43686018999999998</v>
      </c>
      <c r="G1727" s="28">
        <v>0.22733687</v>
      </c>
      <c r="H1727" s="28">
        <v>1.1002004699999999</v>
      </c>
      <c r="I1727" s="28">
        <v>0.36029239000000002</v>
      </c>
      <c r="J1727" s="28">
        <v>0.274175</v>
      </c>
      <c r="K1727" s="28">
        <v>0.38363000000000003</v>
      </c>
      <c r="L1727" s="28">
        <v>8.2103079999999995E-2</v>
      </c>
      <c r="M1727" s="28">
        <v>53.085405000000002</v>
      </c>
      <c r="N1727" s="28">
        <v>53.085405000000002</v>
      </c>
      <c r="O1727" s="28">
        <v>0</v>
      </c>
      <c r="P1727" s="28">
        <v>0</v>
      </c>
      <c r="Q1727" s="28">
        <v>0</v>
      </c>
      <c r="R1727" s="28">
        <v>55.565797759999995</v>
      </c>
      <c r="S1727" s="28">
        <v>35.240807450000005</v>
      </c>
      <c r="T1727" s="28">
        <v>0.15885376000000001</v>
      </c>
      <c r="U1727" s="28">
        <v>4.0534589099999998</v>
      </c>
      <c r="V1727" s="28">
        <v>0</v>
      </c>
      <c r="W1727" s="28">
        <v>0</v>
      </c>
      <c r="X1727" s="28">
        <v>5.7891280599999995</v>
      </c>
      <c r="Y1727" s="28">
        <v>4.0880398600000003</v>
      </c>
      <c r="Z1727" s="28">
        <v>0</v>
      </c>
      <c r="AA1727" s="28">
        <v>49.330288040000006</v>
      </c>
      <c r="AB1727" s="28">
        <v>6.2355097199999996</v>
      </c>
      <c r="AC1727" s="28">
        <v>0</v>
      </c>
      <c r="AD1727" s="28">
        <v>0</v>
      </c>
      <c r="AE1727" s="28">
        <v>0</v>
      </c>
      <c r="AF1727" s="28">
        <v>0</v>
      </c>
      <c r="AG1727" s="28">
        <v>0</v>
      </c>
      <c r="AH1727" s="28">
        <v>0</v>
      </c>
      <c r="AI1727" s="28">
        <v>0</v>
      </c>
      <c r="AJ1727" s="28">
        <v>0</v>
      </c>
      <c r="AK1727" s="28">
        <v>0</v>
      </c>
      <c r="AL1727" s="28">
        <v>0.71605600000000003</v>
      </c>
      <c r="AM1727" s="28">
        <v>0.71605600000000003</v>
      </c>
      <c r="AN1727" s="28">
        <v>0</v>
      </c>
      <c r="AO1727" s="28">
        <v>0</v>
      </c>
      <c r="AP1727" s="28">
        <v>0</v>
      </c>
      <c r="AQ1727" s="28">
        <v>0</v>
      </c>
      <c r="AR1727" s="28">
        <v>0</v>
      </c>
      <c r="AS1727" s="28">
        <v>0</v>
      </c>
      <c r="AT1727" s="28">
        <v>0.71605600000000003</v>
      </c>
      <c r="AU1727" s="28">
        <v>5.5194537199999996</v>
      </c>
      <c r="AV1727" s="28">
        <v>5.5533376500000005</v>
      </c>
      <c r="AW1727" s="28">
        <v>11.072791370000001</v>
      </c>
      <c r="AX1727" s="28">
        <v>1.7421537300000001</v>
      </c>
      <c r="AY1727" s="28">
        <v>0</v>
      </c>
      <c r="AZ1727" s="28">
        <v>9.3306376400000008</v>
      </c>
    </row>
    <row r="1728" spans="2:52" x14ac:dyDescent="0.25">
      <c r="B1728" s="15" t="s">
        <v>1441</v>
      </c>
      <c r="C1728" s="28">
        <v>16.140859289999998</v>
      </c>
      <c r="D1728" s="28">
        <v>5.1030711100000001</v>
      </c>
      <c r="E1728" s="28">
        <v>1.22930856</v>
      </c>
      <c r="F1728" s="28">
        <v>3.6320703399999998</v>
      </c>
      <c r="G1728" s="28">
        <v>0.24169220999999999</v>
      </c>
      <c r="H1728" s="28">
        <v>11.03778818</v>
      </c>
      <c r="I1728" s="28">
        <v>0.76294552000000004</v>
      </c>
      <c r="J1728" s="28">
        <v>0.68626799999999999</v>
      </c>
      <c r="K1728" s="28">
        <v>9.1558973300000002</v>
      </c>
      <c r="L1728" s="28">
        <v>0.43267733000000003</v>
      </c>
      <c r="M1728" s="28">
        <v>57.914455789999998</v>
      </c>
      <c r="N1728" s="28">
        <v>57.896518999999998</v>
      </c>
      <c r="O1728" s="28">
        <v>1.7936790000000001E-2</v>
      </c>
      <c r="P1728" s="28">
        <v>0</v>
      </c>
      <c r="Q1728" s="28">
        <v>0</v>
      </c>
      <c r="R1728" s="28">
        <v>74.05531508</v>
      </c>
      <c r="S1728" s="28">
        <v>25.501954820000002</v>
      </c>
      <c r="T1728" s="28">
        <v>0.39685096000000003</v>
      </c>
      <c r="U1728" s="28">
        <v>4.8369858800000003</v>
      </c>
      <c r="V1728" s="28">
        <v>0</v>
      </c>
      <c r="W1728" s="28">
        <v>0</v>
      </c>
      <c r="X1728" s="28">
        <v>5.399902</v>
      </c>
      <c r="Y1728" s="28">
        <v>26.823023579999997</v>
      </c>
      <c r="Z1728" s="28">
        <v>0.7991492</v>
      </c>
      <c r="AA1728" s="28">
        <v>63.757866440000001</v>
      </c>
      <c r="AB1728" s="28">
        <v>10.297448640000001</v>
      </c>
      <c r="AC1728" s="28">
        <v>0</v>
      </c>
      <c r="AD1728" s="28">
        <v>0</v>
      </c>
      <c r="AE1728" s="28">
        <v>0</v>
      </c>
      <c r="AF1728" s="28">
        <v>0</v>
      </c>
      <c r="AG1728" s="28">
        <v>0</v>
      </c>
      <c r="AH1728" s="28">
        <v>0</v>
      </c>
      <c r="AI1728" s="28">
        <v>0</v>
      </c>
      <c r="AJ1728" s="28">
        <v>7.1629999999999999E-2</v>
      </c>
      <c r="AK1728" s="28">
        <v>7.1629999999999999E-2</v>
      </c>
      <c r="AL1728" s="28">
        <v>1.2929762900000001</v>
      </c>
      <c r="AM1728" s="28">
        <v>1.2929762900000001</v>
      </c>
      <c r="AN1728" s="28">
        <v>0</v>
      </c>
      <c r="AO1728" s="28">
        <v>0</v>
      </c>
      <c r="AP1728" s="28">
        <v>1.6874998799999998</v>
      </c>
      <c r="AQ1728" s="28">
        <v>1.6874998799999998</v>
      </c>
      <c r="AR1728" s="28">
        <v>0</v>
      </c>
      <c r="AS1728" s="28">
        <v>4.4923594199999997</v>
      </c>
      <c r="AT1728" s="28">
        <v>7.4728355899999999</v>
      </c>
      <c r="AU1728" s="28">
        <v>2.8962430499999998</v>
      </c>
      <c r="AV1728" s="28">
        <v>9.6131058800000009</v>
      </c>
      <c r="AW1728" s="28">
        <v>12.50934893</v>
      </c>
      <c r="AX1728" s="28">
        <v>0</v>
      </c>
      <c r="AY1728" s="28">
        <v>0</v>
      </c>
      <c r="AZ1728" s="28">
        <v>12.50934893</v>
      </c>
    </row>
    <row r="1729" spans="2:52" x14ac:dyDescent="0.25">
      <c r="B1729" s="15" t="s">
        <v>1442</v>
      </c>
      <c r="C1729" s="28">
        <v>2.1559067500000002</v>
      </c>
      <c r="D1729" s="28">
        <v>0.94371667000000004</v>
      </c>
      <c r="E1729" s="28">
        <v>0.49582309999999996</v>
      </c>
      <c r="F1729" s="28">
        <v>0.34424503000000001</v>
      </c>
      <c r="G1729" s="28">
        <v>0.10364854</v>
      </c>
      <c r="H1729" s="28">
        <v>1.2121900800000001</v>
      </c>
      <c r="I1729" s="28">
        <v>0.227572</v>
      </c>
      <c r="J1729" s="28">
        <v>0.48867655999999998</v>
      </c>
      <c r="K1729" s="28">
        <v>0.49084346999999995</v>
      </c>
      <c r="L1729" s="28">
        <v>5.0980499999999998E-3</v>
      </c>
      <c r="M1729" s="28">
        <v>47.193233999999997</v>
      </c>
      <c r="N1729" s="28">
        <v>47.185234000000001</v>
      </c>
      <c r="O1729" s="28">
        <v>0</v>
      </c>
      <c r="P1729" s="28">
        <v>0</v>
      </c>
      <c r="Q1729" s="28">
        <v>8.0000000000000002E-3</v>
      </c>
      <c r="R1729" s="28">
        <v>49.349140749999997</v>
      </c>
      <c r="S1729" s="28">
        <v>29.125404</v>
      </c>
      <c r="T1729" s="28">
        <v>0.19523499999999999</v>
      </c>
      <c r="U1729" s="28">
        <v>2.7043120699999998</v>
      </c>
      <c r="V1729" s="28">
        <v>0</v>
      </c>
      <c r="W1729" s="28">
        <v>0</v>
      </c>
      <c r="X1729" s="28">
        <v>4.6621479900000002</v>
      </c>
      <c r="Y1729" s="28">
        <v>12.591886710000001</v>
      </c>
      <c r="Z1729" s="28">
        <v>0</v>
      </c>
      <c r="AA1729" s="28">
        <v>49.278985770000006</v>
      </c>
      <c r="AB1729" s="28">
        <v>7.0154979999999992E-2</v>
      </c>
      <c r="AC1729" s="28">
        <v>0</v>
      </c>
      <c r="AD1729" s="28">
        <v>0</v>
      </c>
      <c r="AE1729" s="28">
        <v>0</v>
      </c>
      <c r="AF1729" s="28">
        <v>0</v>
      </c>
      <c r="AG1729" s="28">
        <v>0</v>
      </c>
      <c r="AH1729" s="28">
        <v>0</v>
      </c>
      <c r="AI1729" s="28">
        <v>0</v>
      </c>
      <c r="AJ1729" s="28">
        <v>0</v>
      </c>
      <c r="AK1729" s="28">
        <v>0</v>
      </c>
      <c r="AL1729" s="28">
        <v>0.32568312999999999</v>
      </c>
      <c r="AM1729" s="28">
        <v>0.32568312999999999</v>
      </c>
      <c r="AN1729" s="28">
        <v>0</v>
      </c>
      <c r="AO1729" s="28">
        <v>0</v>
      </c>
      <c r="AP1729" s="28">
        <v>0</v>
      </c>
      <c r="AQ1729" s="28">
        <v>0</v>
      </c>
      <c r="AR1729" s="28">
        <v>0</v>
      </c>
      <c r="AS1729" s="28">
        <v>0</v>
      </c>
      <c r="AT1729" s="28">
        <v>0.32568312999999999</v>
      </c>
      <c r="AU1729" s="28">
        <v>-0.25552815000000001</v>
      </c>
      <c r="AV1729" s="28">
        <v>1.81632506</v>
      </c>
      <c r="AW1729" s="28">
        <v>1.5607969099999999</v>
      </c>
      <c r="AX1729" s="28">
        <v>1.02718613</v>
      </c>
      <c r="AY1729" s="28">
        <v>0</v>
      </c>
      <c r="AZ1729" s="28">
        <v>0.53361078000000006</v>
      </c>
    </row>
    <row r="1730" spans="2:52" x14ac:dyDescent="0.25">
      <c r="B1730" s="15" t="s">
        <v>255</v>
      </c>
      <c r="C1730" s="28">
        <v>1.3656711800000001</v>
      </c>
      <c r="D1730" s="28">
        <v>0.51745885999999996</v>
      </c>
      <c r="E1730" s="28">
        <v>0.37299979000000005</v>
      </c>
      <c r="F1730" s="28">
        <v>9.3526979999999996E-2</v>
      </c>
      <c r="G1730" s="28">
        <v>5.0932089999999999E-2</v>
      </c>
      <c r="H1730" s="28">
        <v>0.84821232000000002</v>
      </c>
      <c r="I1730" s="28">
        <v>0.16780132</v>
      </c>
      <c r="J1730" s="28">
        <v>8.3517999999999995E-2</v>
      </c>
      <c r="K1730" s="28">
        <v>0.58037499999999997</v>
      </c>
      <c r="L1730" s="28">
        <v>1.6518000000000001E-2</v>
      </c>
      <c r="M1730" s="28">
        <v>37.921672890000004</v>
      </c>
      <c r="N1730" s="28">
        <v>37.877358999999998</v>
      </c>
      <c r="O1730" s="28">
        <v>0</v>
      </c>
      <c r="P1730" s="28">
        <v>0</v>
      </c>
      <c r="Q1730" s="28">
        <v>4.4313890000000002E-2</v>
      </c>
      <c r="R1730" s="28">
        <v>39.287344070000003</v>
      </c>
      <c r="S1730" s="28">
        <v>20.804684079999998</v>
      </c>
      <c r="T1730" s="28">
        <v>0.15481428</v>
      </c>
      <c r="U1730" s="28">
        <v>3.1879861300000001</v>
      </c>
      <c r="V1730" s="28">
        <v>0</v>
      </c>
      <c r="W1730" s="28">
        <v>0</v>
      </c>
      <c r="X1730" s="28">
        <v>0.75043359999999992</v>
      </c>
      <c r="Y1730" s="28">
        <v>1.9730238899999999</v>
      </c>
      <c r="Z1730" s="28">
        <v>1.16134165</v>
      </c>
      <c r="AA1730" s="28">
        <v>28.032283629999998</v>
      </c>
      <c r="AB1730" s="28">
        <v>11.255060440000001</v>
      </c>
      <c r="AC1730" s="28">
        <v>0</v>
      </c>
      <c r="AD1730" s="28">
        <v>0</v>
      </c>
      <c r="AE1730" s="28">
        <v>0</v>
      </c>
      <c r="AF1730" s="28">
        <v>0</v>
      </c>
      <c r="AG1730" s="28">
        <v>0</v>
      </c>
      <c r="AH1730" s="28">
        <v>0</v>
      </c>
      <c r="AI1730" s="28">
        <v>0</v>
      </c>
      <c r="AJ1730" s="28">
        <v>1.8057E-2</v>
      </c>
      <c r="AK1730" s="28">
        <v>1.8057E-2</v>
      </c>
      <c r="AL1730" s="28">
        <v>3.0971122000000002</v>
      </c>
      <c r="AM1730" s="28">
        <v>3.0971122000000002</v>
      </c>
      <c r="AN1730" s="28">
        <v>0</v>
      </c>
      <c r="AO1730" s="28">
        <v>0</v>
      </c>
      <c r="AP1730" s="28">
        <v>1.5623981599999999</v>
      </c>
      <c r="AQ1730" s="28">
        <v>1.5623981599999999</v>
      </c>
      <c r="AR1730" s="28">
        <v>0</v>
      </c>
      <c r="AS1730" s="28">
        <v>0</v>
      </c>
      <c r="AT1730" s="28">
        <v>4.6595103600000005</v>
      </c>
      <c r="AU1730" s="28">
        <v>6.6136070800000004</v>
      </c>
      <c r="AV1730" s="28">
        <v>5.2786553200000004</v>
      </c>
      <c r="AW1730" s="28">
        <v>11.8922624</v>
      </c>
      <c r="AX1730" s="28">
        <v>0.82654722000000003</v>
      </c>
      <c r="AY1730" s="28">
        <v>0</v>
      </c>
      <c r="AZ1730" s="28">
        <v>11.06571518</v>
      </c>
    </row>
    <row r="1731" spans="2:52" x14ac:dyDescent="0.25">
      <c r="B1731" s="15" t="s">
        <v>567</v>
      </c>
      <c r="C1731" s="28">
        <v>18.905788380000004</v>
      </c>
      <c r="D1731" s="28">
        <v>4.3239375099999995</v>
      </c>
      <c r="E1731" s="28">
        <v>1.00629769</v>
      </c>
      <c r="F1731" s="28">
        <v>2.8319589600000001</v>
      </c>
      <c r="G1731" s="28">
        <v>0.48568085999999999</v>
      </c>
      <c r="H1731" s="28">
        <v>14.58185087</v>
      </c>
      <c r="I1731" s="28">
        <v>1.0472525100000001</v>
      </c>
      <c r="J1731" s="28">
        <v>0.60962644999999993</v>
      </c>
      <c r="K1731" s="28">
        <v>12.918556480000001</v>
      </c>
      <c r="L1731" s="28">
        <v>6.4154300000000006E-3</v>
      </c>
      <c r="M1731" s="28">
        <v>51.994588999999998</v>
      </c>
      <c r="N1731" s="28">
        <v>51.994588999999998</v>
      </c>
      <c r="O1731" s="28">
        <v>0</v>
      </c>
      <c r="P1731" s="28">
        <v>0</v>
      </c>
      <c r="Q1731" s="28">
        <v>0</v>
      </c>
      <c r="R1731" s="28">
        <v>70.900377379999995</v>
      </c>
      <c r="S1731" s="28">
        <v>26.876360699999999</v>
      </c>
      <c r="T1731" s="28">
        <v>0.61065993000000007</v>
      </c>
      <c r="U1731" s="28">
        <v>3.8451761800000002</v>
      </c>
      <c r="V1731" s="28">
        <v>0</v>
      </c>
      <c r="W1731" s="28">
        <v>0</v>
      </c>
      <c r="X1731" s="28">
        <v>1.32471399</v>
      </c>
      <c r="Y1731" s="28">
        <v>12.013884599999999</v>
      </c>
      <c r="Z1731" s="28">
        <v>0.28460947999999997</v>
      </c>
      <c r="AA1731" s="28">
        <v>44.955404879999996</v>
      </c>
      <c r="AB1731" s="28">
        <v>25.944972499999999</v>
      </c>
      <c r="AC1731" s="28">
        <v>0</v>
      </c>
      <c r="AD1731" s="28">
        <v>0</v>
      </c>
      <c r="AE1731" s="28">
        <v>0</v>
      </c>
      <c r="AF1731" s="28">
        <v>0</v>
      </c>
      <c r="AG1731" s="28">
        <v>0</v>
      </c>
      <c r="AH1731" s="28">
        <v>0</v>
      </c>
      <c r="AI1731" s="28">
        <v>0</v>
      </c>
      <c r="AJ1731" s="28">
        <v>0</v>
      </c>
      <c r="AK1731" s="28">
        <v>0</v>
      </c>
      <c r="AL1731" s="28">
        <v>3.1797765899999999</v>
      </c>
      <c r="AM1731" s="28">
        <v>3.1797765899999999</v>
      </c>
      <c r="AN1731" s="28">
        <v>0</v>
      </c>
      <c r="AO1731" s="28">
        <v>0</v>
      </c>
      <c r="AP1731" s="28">
        <v>0.31539052000000001</v>
      </c>
      <c r="AQ1731" s="28">
        <v>0.31539052000000001</v>
      </c>
      <c r="AR1731" s="28">
        <v>0</v>
      </c>
      <c r="AS1731" s="28">
        <v>5.4206672000000005</v>
      </c>
      <c r="AT1731" s="28">
        <v>8.915834310000001</v>
      </c>
      <c r="AU1731" s="28">
        <v>17.029138189999998</v>
      </c>
      <c r="AV1731" s="28">
        <v>21.425051400000001</v>
      </c>
      <c r="AW1731" s="28">
        <v>38.454189590000006</v>
      </c>
      <c r="AX1731" s="28">
        <v>1.3758828400000001</v>
      </c>
      <c r="AY1731" s="28">
        <v>0</v>
      </c>
      <c r="AZ1731" s="28">
        <v>37.078306750000003</v>
      </c>
    </row>
    <row r="1732" spans="2:52" x14ac:dyDescent="0.25">
      <c r="B1732" s="15" t="s">
        <v>1443</v>
      </c>
      <c r="C1732" s="28">
        <v>1.1141812499999999</v>
      </c>
      <c r="D1732" s="28">
        <v>0.55536912000000005</v>
      </c>
      <c r="E1732" s="28">
        <v>0.32101896999999996</v>
      </c>
      <c r="F1732" s="28">
        <v>0.16196150000000001</v>
      </c>
      <c r="G1732" s="28">
        <v>7.2388649999999999E-2</v>
      </c>
      <c r="H1732" s="28">
        <v>0.55881212999999996</v>
      </c>
      <c r="I1732" s="28">
        <v>0.38436013000000002</v>
      </c>
      <c r="J1732" s="28">
        <v>3.6936999999999998E-2</v>
      </c>
      <c r="K1732" s="28">
        <v>0.137515</v>
      </c>
      <c r="L1732" s="28">
        <v>0</v>
      </c>
      <c r="M1732" s="28">
        <v>30.194776999999998</v>
      </c>
      <c r="N1732" s="28">
        <v>30.194776999999998</v>
      </c>
      <c r="O1732" s="28">
        <v>0</v>
      </c>
      <c r="P1732" s="28">
        <v>0</v>
      </c>
      <c r="Q1732" s="28">
        <v>0</v>
      </c>
      <c r="R1732" s="28">
        <v>31.30895825</v>
      </c>
      <c r="S1732" s="28">
        <v>18.416361160000001</v>
      </c>
      <c r="T1732" s="28">
        <v>9.9664000000000003E-2</v>
      </c>
      <c r="U1732" s="28">
        <v>2.3682624300000001</v>
      </c>
      <c r="V1732" s="28">
        <v>0</v>
      </c>
      <c r="W1732" s="28">
        <v>0</v>
      </c>
      <c r="X1732" s="28">
        <v>1.10260326</v>
      </c>
      <c r="Y1732" s="28">
        <v>1.4275049499999999</v>
      </c>
      <c r="Z1732" s="28">
        <v>0</v>
      </c>
      <c r="AA1732" s="28">
        <v>23.414395800000001</v>
      </c>
      <c r="AB1732" s="28">
        <v>7.8945624500000005</v>
      </c>
      <c r="AC1732" s="28">
        <v>0</v>
      </c>
      <c r="AD1732" s="28">
        <v>0</v>
      </c>
      <c r="AE1732" s="28">
        <v>0</v>
      </c>
      <c r="AF1732" s="28">
        <v>0</v>
      </c>
      <c r="AG1732" s="28">
        <v>0</v>
      </c>
      <c r="AH1732" s="28">
        <v>0</v>
      </c>
      <c r="AI1732" s="28">
        <v>0</v>
      </c>
      <c r="AJ1732" s="28">
        <v>0</v>
      </c>
      <c r="AK1732" s="28">
        <v>0</v>
      </c>
      <c r="AL1732" s="28">
        <v>6.6594083900000003</v>
      </c>
      <c r="AM1732" s="28">
        <v>5.1087561900000003</v>
      </c>
      <c r="AN1732" s="28">
        <v>1.5506522</v>
      </c>
      <c r="AO1732" s="28">
        <v>0</v>
      </c>
      <c r="AP1732" s="28">
        <v>0</v>
      </c>
      <c r="AQ1732" s="28">
        <v>0</v>
      </c>
      <c r="AR1732" s="28">
        <v>0</v>
      </c>
      <c r="AS1732" s="28">
        <v>3.6889950099999997</v>
      </c>
      <c r="AT1732" s="28">
        <v>10.3484034</v>
      </c>
      <c r="AU1732" s="28">
        <v>-2.45384095</v>
      </c>
      <c r="AV1732" s="28">
        <v>2.8526306299999997</v>
      </c>
      <c r="AW1732" s="28">
        <v>0.39878967999999998</v>
      </c>
      <c r="AX1732" s="28">
        <v>0</v>
      </c>
      <c r="AY1732" s="28">
        <v>0</v>
      </c>
      <c r="AZ1732" s="28">
        <v>0.39878967999999998</v>
      </c>
    </row>
    <row r="1733" spans="2:52" x14ac:dyDescent="0.25">
      <c r="B1733" s="15" t="s">
        <v>1444</v>
      </c>
      <c r="C1733" s="28">
        <v>2.0654827999999998</v>
      </c>
      <c r="D1733" s="28">
        <v>1.07413896</v>
      </c>
      <c r="E1733" s="28">
        <v>0.34775722999999997</v>
      </c>
      <c r="F1733" s="28">
        <v>0.64577144999999991</v>
      </c>
      <c r="G1733" s="28">
        <v>8.0610279999999992E-2</v>
      </c>
      <c r="H1733" s="28">
        <v>0.99134383999999998</v>
      </c>
      <c r="I1733" s="28">
        <v>0.11973953</v>
      </c>
      <c r="J1733" s="28">
        <v>0.16807449999999999</v>
      </c>
      <c r="K1733" s="28">
        <v>0.69707407999999993</v>
      </c>
      <c r="L1733" s="28">
        <v>6.4557299999999998E-3</v>
      </c>
      <c r="M1733" s="28">
        <v>39.85544676</v>
      </c>
      <c r="N1733" s="28">
        <v>39.849474000000001</v>
      </c>
      <c r="O1733" s="28">
        <v>5.9727600000000006E-3</v>
      </c>
      <c r="P1733" s="28">
        <v>0</v>
      </c>
      <c r="Q1733" s="28">
        <v>0</v>
      </c>
      <c r="R1733" s="28">
        <v>41.920929559999998</v>
      </c>
      <c r="S1733" s="28">
        <v>21.858013870000001</v>
      </c>
      <c r="T1733" s="28">
        <v>0.20422457999999999</v>
      </c>
      <c r="U1733" s="28">
        <v>3.9021270000000001</v>
      </c>
      <c r="V1733" s="28">
        <v>0</v>
      </c>
      <c r="W1733" s="28">
        <v>0</v>
      </c>
      <c r="X1733" s="28">
        <v>7.2196971100000003</v>
      </c>
      <c r="Y1733" s="28">
        <v>8.7476758500000003</v>
      </c>
      <c r="Z1733" s="28">
        <v>0</v>
      </c>
      <c r="AA1733" s="28">
        <v>41.931738409999994</v>
      </c>
      <c r="AB1733" s="28">
        <v>-1.080885E-2</v>
      </c>
      <c r="AC1733" s="28">
        <v>0</v>
      </c>
      <c r="AD1733" s="28">
        <v>0</v>
      </c>
      <c r="AE1733" s="28">
        <v>0</v>
      </c>
      <c r="AF1733" s="28">
        <v>0</v>
      </c>
      <c r="AG1733" s="28">
        <v>0</v>
      </c>
      <c r="AH1733" s="28">
        <v>0</v>
      </c>
      <c r="AI1733" s="28">
        <v>0</v>
      </c>
      <c r="AJ1733" s="28">
        <v>0.15041542000000002</v>
      </c>
      <c r="AK1733" s="28">
        <v>0.15041542000000002</v>
      </c>
      <c r="AL1733" s="28">
        <v>4.4999999999999998E-2</v>
      </c>
      <c r="AM1733" s="28">
        <v>4.4999999999999998E-2</v>
      </c>
      <c r="AN1733" s="28">
        <v>0</v>
      </c>
      <c r="AO1733" s="28">
        <v>0</v>
      </c>
      <c r="AP1733" s="28">
        <v>2</v>
      </c>
      <c r="AQ1733" s="28">
        <v>2</v>
      </c>
      <c r="AR1733" s="28">
        <v>0</v>
      </c>
      <c r="AS1733" s="28">
        <v>0</v>
      </c>
      <c r="AT1733" s="28">
        <v>2.0449999999999999</v>
      </c>
      <c r="AU1733" s="28">
        <v>-1.9053934300000002</v>
      </c>
      <c r="AV1733" s="28">
        <v>10.109698760000001</v>
      </c>
      <c r="AW1733" s="28">
        <v>8.2043053300000004</v>
      </c>
      <c r="AX1733" s="28">
        <v>5.7488057800000005</v>
      </c>
      <c r="AY1733" s="28">
        <v>0</v>
      </c>
      <c r="AZ1733" s="28">
        <v>2.4554995499999999</v>
      </c>
    </row>
    <row r="1734" spans="2:52" x14ac:dyDescent="0.25">
      <c r="B1734" s="15" t="s">
        <v>201</v>
      </c>
      <c r="C1734" s="28">
        <v>1.7079357599999998</v>
      </c>
      <c r="D1734" s="28">
        <v>0.68444010999999993</v>
      </c>
      <c r="E1734" s="28">
        <v>0.42311470000000001</v>
      </c>
      <c r="F1734" s="28">
        <v>0.2069395</v>
      </c>
      <c r="G1734" s="28">
        <v>5.4385910000000003E-2</v>
      </c>
      <c r="H1734" s="28">
        <v>1.0234956499999999</v>
      </c>
      <c r="I1734" s="28">
        <v>0.17582624999999999</v>
      </c>
      <c r="J1734" s="28">
        <v>0.13770735999999997</v>
      </c>
      <c r="K1734" s="28">
        <v>0.36789949999999999</v>
      </c>
      <c r="L1734" s="28">
        <v>0.34206253999999997</v>
      </c>
      <c r="M1734" s="28">
        <v>31.607941</v>
      </c>
      <c r="N1734" s="28">
        <v>31.607941</v>
      </c>
      <c r="O1734" s="28">
        <v>0</v>
      </c>
      <c r="P1734" s="28">
        <v>0</v>
      </c>
      <c r="Q1734" s="28">
        <v>0</v>
      </c>
      <c r="R1734" s="28">
        <v>33.315876759999995</v>
      </c>
      <c r="S1734" s="28">
        <v>19.32881879</v>
      </c>
      <c r="T1734" s="28">
        <v>0.18261694000000001</v>
      </c>
      <c r="U1734" s="28">
        <v>2.2573175099999996</v>
      </c>
      <c r="V1734" s="28">
        <v>0</v>
      </c>
      <c r="W1734" s="28">
        <v>0</v>
      </c>
      <c r="X1734" s="28">
        <v>5.0250490599999997</v>
      </c>
      <c r="Y1734" s="28">
        <v>3.5990775799999999</v>
      </c>
      <c r="Z1734" s="28">
        <v>0</v>
      </c>
      <c r="AA1734" s="28">
        <v>30.392879880000002</v>
      </c>
      <c r="AB1734" s="28">
        <v>2.9229968799999999</v>
      </c>
      <c r="AC1734" s="28">
        <v>0</v>
      </c>
      <c r="AD1734" s="28">
        <v>0</v>
      </c>
      <c r="AE1734" s="28">
        <v>0</v>
      </c>
      <c r="AF1734" s="28">
        <v>0</v>
      </c>
      <c r="AG1734" s="28">
        <v>0</v>
      </c>
      <c r="AH1734" s="28">
        <v>0</v>
      </c>
      <c r="AI1734" s="28">
        <v>0</v>
      </c>
      <c r="AJ1734" s="28">
        <v>0</v>
      </c>
      <c r="AK1734" s="28">
        <v>0</v>
      </c>
      <c r="AL1734" s="28">
        <v>0.98616897999999997</v>
      </c>
      <c r="AM1734" s="28">
        <v>0.98616897999999997</v>
      </c>
      <c r="AN1734" s="28">
        <v>0</v>
      </c>
      <c r="AO1734" s="28">
        <v>0</v>
      </c>
      <c r="AP1734" s="28">
        <v>1.46027902</v>
      </c>
      <c r="AQ1734" s="28">
        <v>1.46027902</v>
      </c>
      <c r="AR1734" s="28">
        <v>0</v>
      </c>
      <c r="AS1734" s="28">
        <v>0</v>
      </c>
      <c r="AT1734" s="28">
        <v>2.4464480000000002</v>
      </c>
      <c r="AU1734" s="28">
        <v>0.47654888000000001</v>
      </c>
      <c r="AV1734" s="28">
        <v>3.1802515700000002</v>
      </c>
      <c r="AW1734" s="28">
        <v>3.65680045</v>
      </c>
      <c r="AX1734" s="28">
        <v>0.30835904999999997</v>
      </c>
      <c r="AY1734" s="28">
        <v>0</v>
      </c>
      <c r="AZ1734" s="28">
        <v>3.3484414</v>
      </c>
    </row>
    <row r="1735" spans="2:52" x14ac:dyDescent="0.25">
      <c r="B1735" s="15" t="s">
        <v>1445</v>
      </c>
      <c r="C1735" s="28">
        <v>2.2982399800000004</v>
      </c>
      <c r="D1735" s="28">
        <v>0.93980995999999994</v>
      </c>
      <c r="E1735" s="28">
        <v>0.50405316999999994</v>
      </c>
      <c r="F1735" s="28">
        <v>0.39120178000000005</v>
      </c>
      <c r="G1735" s="28">
        <v>4.4555009999999999E-2</v>
      </c>
      <c r="H1735" s="28">
        <v>1.3584300200000003</v>
      </c>
      <c r="I1735" s="28">
        <v>0.26214148999999998</v>
      </c>
      <c r="J1735" s="28">
        <v>7.8045000000000003E-2</v>
      </c>
      <c r="K1735" s="28">
        <v>0.92475492000000004</v>
      </c>
      <c r="L1735" s="28">
        <v>9.348861E-2</v>
      </c>
      <c r="M1735" s="28">
        <v>33.395046000000001</v>
      </c>
      <c r="N1735" s="28">
        <v>33.275046000000003</v>
      </c>
      <c r="O1735" s="28">
        <v>0</v>
      </c>
      <c r="P1735" s="28">
        <v>0</v>
      </c>
      <c r="Q1735" s="28">
        <v>0.12</v>
      </c>
      <c r="R1735" s="28">
        <v>35.693285980000006</v>
      </c>
      <c r="S1735" s="28">
        <v>20.426859090000001</v>
      </c>
      <c r="T1735" s="28">
        <v>0.26208606000000001</v>
      </c>
      <c r="U1735" s="28">
        <v>2.5169592000000001</v>
      </c>
      <c r="V1735" s="28">
        <v>0</v>
      </c>
      <c r="W1735" s="28">
        <v>0</v>
      </c>
      <c r="X1735" s="28">
        <v>2.6807583199999998</v>
      </c>
      <c r="Y1735" s="28">
        <v>2.5720207400000001</v>
      </c>
      <c r="Z1735" s="28">
        <v>0.56635127000000007</v>
      </c>
      <c r="AA1735" s="28">
        <v>29.025034679999997</v>
      </c>
      <c r="AB1735" s="28">
        <v>6.6682513000000005</v>
      </c>
      <c r="AC1735" s="28">
        <v>0</v>
      </c>
      <c r="AD1735" s="28">
        <v>0</v>
      </c>
      <c r="AE1735" s="28">
        <v>0</v>
      </c>
      <c r="AF1735" s="28">
        <v>0</v>
      </c>
      <c r="AG1735" s="28">
        <v>0</v>
      </c>
      <c r="AH1735" s="28">
        <v>0</v>
      </c>
      <c r="AI1735" s="28">
        <v>0</v>
      </c>
      <c r="AJ1735" s="28">
        <v>0</v>
      </c>
      <c r="AK1735" s="28">
        <v>0</v>
      </c>
      <c r="AL1735" s="28">
        <v>6.5046802300000008</v>
      </c>
      <c r="AM1735" s="28">
        <v>6.5046802300000008</v>
      </c>
      <c r="AN1735" s="28">
        <v>0</v>
      </c>
      <c r="AO1735" s="28">
        <v>0</v>
      </c>
      <c r="AP1735" s="28">
        <v>0</v>
      </c>
      <c r="AQ1735" s="28">
        <v>0</v>
      </c>
      <c r="AR1735" s="28">
        <v>0</v>
      </c>
      <c r="AS1735" s="28">
        <v>0</v>
      </c>
      <c r="AT1735" s="28">
        <v>6.5046802300000008</v>
      </c>
      <c r="AU1735" s="28">
        <v>0.16357107000000001</v>
      </c>
      <c r="AV1735" s="28">
        <v>2.7266286800000001</v>
      </c>
      <c r="AW1735" s="28">
        <v>2.8901997499999998</v>
      </c>
      <c r="AX1735" s="28">
        <v>0.43538863999999999</v>
      </c>
      <c r="AY1735" s="28">
        <v>0</v>
      </c>
      <c r="AZ1735" s="28">
        <v>2.4548111100000001</v>
      </c>
    </row>
    <row r="1736" spans="2:52" x14ac:dyDescent="0.25">
      <c r="B1736" s="15" t="s">
        <v>130</v>
      </c>
      <c r="C1736" s="28">
        <v>3.1808304500000002</v>
      </c>
      <c r="D1736" s="28">
        <v>1.6260217699999999</v>
      </c>
      <c r="E1736" s="28">
        <v>0.84465917000000001</v>
      </c>
      <c r="F1736" s="28">
        <v>0.65498792000000006</v>
      </c>
      <c r="G1736" s="28">
        <v>0.12637467999999999</v>
      </c>
      <c r="H1736" s="28">
        <v>1.5548086800000003</v>
      </c>
      <c r="I1736" s="28">
        <v>0.61338581000000003</v>
      </c>
      <c r="J1736" s="28">
        <v>0.11308</v>
      </c>
      <c r="K1736" s="28">
        <v>0.56905131000000009</v>
      </c>
      <c r="L1736" s="28">
        <v>0.25929155999999998</v>
      </c>
      <c r="M1736" s="28">
        <v>37.950887000000002</v>
      </c>
      <c r="N1736" s="28">
        <v>37.857492000000001</v>
      </c>
      <c r="O1736" s="28">
        <v>0</v>
      </c>
      <c r="P1736" s="28">
        <v>0</v>
      </c>
      <c r="Q1736" s="28">
        <v>9.3395000000000006E-2</v>
      </c>
      <c r="R1736" s="28">
        <v>41.131717450000004</v>
      </c>
      <c r="S1736" s="28">
        <v>29.2817635</v>
      </c>
      <c r="T1736" s="28">
        <v>0.4</v>
      </c>
      <c r="U1736" s="28">
        <v>2.8452174800000001</v>
      </c>
      <c r="V1736" s="28">
        <v>0</v>
      </c>
      <c r="W1736" s="28">
        <v>0</v>
      </c>
      <c r="X1736" s="28">
        <v>0.84837375999999998</v>
      </c>
      <c r="Y1736" s="28">
        <v>6.1669608499999997</v>
      </c>
      <c r="Z1736" s="28">
        <v>0</v>
      </c>
      <c r="AA1736" s="28">
        <v>39.542315590000001</v>
      </c>
      <c r="AB1736" s="28">
        <v>1.5894018599999999</v>
      </c>
      <c r="AC1736" s="28">
        <v>0</v>
      </c>
      <c r="AD1736" s="28">
        <v>0</v>
      </c>
      <c r="AE1736" s="28">
        <v>0</v>
      </c>
      <c r="AF1736" s="28">
        <v>0</v>
      </c>
      <c r="AG1736" s="28">
        <v>0</v>
      </c>
      <c r="AH1736" s="28">
        <v>0</v>
      </c>
      <c r="AI1736" s="28">
        <v>0</v>
      </c>
      <c r="AJ1736" s="28">
        <v>0</v>
      </c>
      <c r="AK1736" s="28">
        <v>0</v>
      </c>
      <c r="AL1736" s="28">
        <v>0.14757785000000001</v>
      </c>
      <c r="AM1736" s="28">
        <v>0.14757785000000001</v>
      </c>
      <c r="AN1736" s="28">
        <v>0</v>
      </c>
      <c r="AO1736" s="28">
        <v>0</v>
      </c>
      <c r="AP1736" s="28">
        <v>0</v>
      </c>
      <c r="AQ1736" s="28">
        <v>0</v>
      </c>
      <c r="AR1736" s="28">
        <v>0</v>
      </c>
      <c r="AS1736" s="28">
        <v>0</v>
      </c>
      <c r="AT1736" s="28">
        <v>0.14757785000000001</v>
      </c>
      <c r="AU1736" s="28">
        <v>1.4418240099999999</v>
      </c>
      <c r="AV1736" s="28">
        <v>10.249450230000001</v>
      </c>
      <c r="AW1736" s="28">
        <v>11.69127424</v>
      </c>
      <c r="AX1736" s="28">
        <v>0.68176218999999993</v>
      </c>
      <c r="AY1736" s="28">
        <v>0</v>
      </c>
      <c r="AZ1736" s="28">
        <v>11.009512050000001</v>
      </c>
    </row>
    <row r="1737" spans="2:52" x14ac:dyDescent="0.25">
      <c r="B1737" s="15" t="s">
        <v>1446</v>
      </c>
      <c r="C1737" s="28">
        <v>4.6284064100000002</v>
      </c>
      <c r="D1737" s="28">
        <v>1.3089096600000001</v>
      </c>
      <c r="E1737" s="28">
        <v>0.51667626</v>
      </c>
      <c r="F1737" s="28">
        <v>0.50921603999999998</v>
      </c>
      <c r="G1737" s="28">
        <v>0.28301736</v>
      </c>
      <c r="H1737" s="28">
        <v>3.3194967499999999</v>
      </c>
      <c r="I1737" s="28">
        <v>0.44061201999999999</v>
      </c>
      <c r="J1737" s="28">
        <v>0.41020800000000002</v>
      </c>
      <c r="K1737" s="28">
        <v>2.4507612499999998</v>
      </c>
      <c r="L1737" s="28">
        <v>1.7915480000000001E-2</v>
      </c>
      <c r="M1737" s="28">
        <v>52.447696000000001</v>
      </c>
      <c r="N1737" s="28">
        <v>52.447696000000001</v>
      </c>
      <c r="O1737" s="28">
        <v>0</v>
      </c>
      <c r="P1737" s="28">
        <v>0</v>
      </c>
      <c r="Q1737" s="28">
        <v>0</v>
      </c>
      <c r="R1737" s="28">
        <v>57.076102409999997</v>
      </c>
      <c r="S1737" s="28">
        <v>30.74483631</v>
      </c>
      <c r="T1737" s="28">
        <v>0.6225184399999999</v>
      </c>
      <c r="U1737" s="28">
        <v>4.55236587</v>
      </c>
      <c r="V1737" s="28">
        <v>0</v>
      </c>
      <c r="W1737" s="28">
        <v>0</v>
      </c>
      <c r="X1737" s="28">
        <v>2.52621947</v>
      </c>
      <c r="Y1737" s="28">
        <v>5.4080975899999997</v>
      </c>
      <c r="Z1737" s="28">
        <v>0</v>
      </c>
      <c r="AA1737" s="28">
        <v>43.85403767999999</v>
      </c>
      <c r="AB1737" s="28">
        <v>13.22206473</v>
      </c>
      <c r="AC1737" s="28">
        <v>0</v>
      </c>
      <c r="AD1737" s="28">
        <v>0</v>
      </c>
      <c r="AE1737" s="28">
        <v>0</v>
      </c>
      <c r="AF1737" s="28">
        <v>0</v>
      </c>
      <c r="AG1737" s="28">
        <v>0</v>
      </c>
      <c r="AH1737" s="28">
        <v>0</v>
      </c>
      <c r="AI1737" s="28">
        <v>0</v>
      </c>
      <c r="AJ1737" s="28">
        <v>0</v>
      </c>
      <c r="AK1737" s="28">
        <v>0</v>
      </c>
      <c r="AL1737" s="28">
        <v>11.20626146</v>
      </c>
      <c r="AM1737" s="28">
        <v>11.20626146</v>
      </c>
      <c r="AN1737" s="28">
        <v>0</v>
      </c>
      <c r="AO1737" s="28">
        <v>0</v>
      </c>
      <c r="AP1737" s="28">
        <v>0</v>
      </c>
      <c r="AQ1737" s="28">
        <v>0</v>
      </c>
      <c r="AR1737" s="28">
        <v>0</v>
      </c>
      <c r="AS1737" s="28">
        <v>0</v>
      </c>
      <c r="AT1737" s="28">
        <v>11.20626146</v>
      </c>
      <c r="AU1737" s="28">
        <v>2.0158032699999997</v>
      </c>
      <c r="AV1737" s="28">
        <v>2.9848833099999998</v>
      </c>
      <c r="AW1737" s="28">
        <v>5.00068658</v>
      </c>
      <c r="AX1737" s="28">
        <v>1.78697046</v>
      </c>
      <c r="AY1737" s="28">
        <v>0</v>
      </c>
      <c r="AZ1737" s="28">
        <v>3.2137161199999995</v>
      </c>
    </row>
    <row r="1738" spans="2:52" x14ac:dyDescent="0.25">
      <c r="B1738" s="15" t="s">
        <v>1447</v>
      </c>
      <c r="C1738" s="28">
        <v>28.837883980000001</v>
      </c>
      <c r="D1738" s="28">
        <v>25.526720910000002</v>
      </c>
      <c r="E1738" s="28">
        <v>0.86748956999999993</v>
      </c>
      <c r="F1738" s="28">
        <v>24.506077179999998</v>
      </c>
      <c r="G1738" s="28">
        <v>0.15315416000000001</v>
      </c>
      <c r="H1738" s="28">
        <v>3.3111630699999997</v>
      </c>
      <c r="I1738" s="28">
        <v>1.09295451</v>
      </c>
      <c r="J1738" s="28">
        <v>0.89746599999999999</v>
      </c>
      <c r="K1738" s="28">
        <v>1.10765</v>
      </c>
      <c r="L1738" s="28">
        <v>0.21309255999999999</v>
      </c>
      <c r="M1738" s="28">
        <v>85.442785999999998</v>
      </c>
      <c r="N1738" s="28">
        <v>44.210872000000002</v>
      </c>
      <c r="O1738" s="28">
        <v>41.231914000000003</v>
      </c>
      <c r="P1738" s="28">
        <v>0</v>
      </c>
      <c r="Q1738" s="28">
        <v>0</v>
      </c>
      <c r="R1738" s="28">
        <v>114.28066998</v>
      </c>
      <c r="S1738" s="28">
        <v>35.821784999999998</v>
      </c>
      <c r="T1738" s="28">
        <v>0.20255100000000001</v>
      </c>
      <c r="U1738" s="28">
        <v>4.9851555599999999</v>
      </c>
      <c r="V1738" s="28">
        <v>0</v>
      </c>
      <c r="W1738" s="28">
        <v>0</v>
      </c>
      <c r="X1738" s="28">
        <v>5.4671677499999998</v>
      </c>
      <c r="Y1738" s="28">
        <v>11.186865510000001</v>
      </c>
      <c r="Z1738" s="28">
        <v>0</v>
      </c>
      <c r="AA1738" s="28">
        <v>57.663524819999999</v>
      </c>
      <c r="AB1738" s="28">
        <v>56.61714516</v>
      </c>
      <c r="AC1738" s="28">
        <v>0</v>
      </c>
      <c r="AD1738" s="28">
        <v>0</v>
      </c>
      <c r="AE1738" s="28">
        <v>0</v>
      </c>
      <c r="AF1738" s="28">
        <v>0</v>
      </c>
      <c r="AG1738" s="28">
        <v>0</v>
      </c>
      <c r="AH1738" s="28">
        <v>0</v>
      </c>
      <c r="AI1738" s="28">
        <v>0</v>
      </c>
      <c r="AJ1738" s="28">
        <v>4.0917623000000001</v>
      </c>
      <c r="AK1738" s="28">
        <v>4.0917623000000001</v>
      </c>
      <c r="AL1738" s="28">
        <v>5.1188083099999995</v>
      </c>
      <c r="AM1738" s="28">
        <v>5.1188083099999995</v>
      </c>
      <c r="AN1738" s="28">
        <v>0</v>
      </c>
      <c r="AO1738" s="28">
        <v>0</v>
      </c>
      <c r="AP1738" s="28">
        <v>0</v>
      </c>
      <c r="AQ1738" s="28">
        <v>0</v>
      </c>
      <c r="AR1738" s="28">
        <v>0</v>
      </c>
      <c r="AS1738" s="28">
        <v>0</v>
      </c>
      <c r="AT1738" s="28">
        <v>5.1188083099999995</v>
      </c>
      <c r="AU1738" s="28">
        <v>55.59009915</v>
      </c>
      <c r="AV1738" s="28">
        <v>69.023399900000001</v>
      </c>
      <c r="AW1738" s="28">
        <v>124.61349905</v>
      </c>
      <c r="AX1738" s="28">
        <v>1.8474369900000001</v>
      </c>
      <c r="AY1738" s="28">
        <v>19.329804929999998</v>
      </c>
      <c r="AZ1738" s="28">
        <v>103.43625713</v>
      </c>
    </row>
    <row r="1739" spans="2:52" x14ac:dyDescent="0.25">
      <c r="B1739" s="15" t="s">
        <v>1119</v>
      </c>
      <c r="C1739" s="28">
        <v>9.1711466799999997</v>
      </c>
      <c r="D1739" s="28">
        <v>6.7381976699999999</v>
      </c>
      <c r="E1739" s="28">
        <v>0.9935001</v>
      </c>
      <c r="F1739" s="28">
        <v>5.5999052899999997</v>
      </c>
      <c r="G1739" s="28">
        <v>0.14479228</v>
      </c>
      <c r="H1739" s="28">
        <v>2.4329490099999997</v>
      </c>
      <c r="I1739" s="28">
        <v>0.86140002000000004</v>
      </c>
      <c r="J1739" s="28">
        <v>0.49222100000000002</v>
      </c>
      <c r="K1739" s="28">
        <v>0.41862997999999996</v>
      </c>
      <c r="L1739" s="28">
        <v>0.66069801000000006</v>
      </c>
      <c r="M1739" s="28">
        <v>38.187956999999997</v>
      </c>
      <c r="N1739" s="28">
        <v>38.187956999999997</v>
      </c>
      <c r="O1739" s="28">
        <v>0</v>
      </c>
      <c r="P1739" s="28">
        <v>0</v>
      </c>
      <c r="Q1739" s="28">
        <v>0</v>
      </c>
      <c r="R1739" s="28">
        <v>47.359103679999997</v>
      </c>
      <c r="S1739" s="28">
        <v>25.934001049999999</v>
      </c>
      <c r="T1739" s="28">
        <v>7.0124929999999988E-2</v>
      </c>
      <c r="U1739" s="28">
        <v>5.23191147</v>
      </c>
      <c r="V1739" s="28">
        <v>0</v>
      </c>
      <c r="W1739" s="28">
        <v>0</v>
      </c>
      <c r="X1739" s="28">
        <v>0.96936680000000008</v>
      </c>
      <c r="Y1739" s="28">
        <v>2.2174704900000002</v>
      </c>
      <c r="Z1739" s="28">
        <v>0</v>
      </c>
      <c r="AA1739" s="28">
        <v>34.422874740000005</v>
      </c>
      <c r="AB1739" s="28">
        <v>12.936228939999999</v>
      </c>
      <c r="AC1739" s="28">
        <v>0</v>
      </c>
      <c r="AD1739" s="28">
        <v>0</v>
      </c>
      <c r="AE1739" s="28">
        <v>0</v>
      </c>
      <c r="AF1739" s="28">
        <v>0</v>
      </c>
      <c r="AG1739" s="28">
        <v>0</v>
      </c>
      <c r="AH1739" s="28">
        <v>0</v>
      </c>
      <c r="AI1739" s="28">
        <v>0</v>
      </c>
      <c r="AJ1739" s="28">
        <v>0</v>
      </c>
      <c r="AK1739" s="28">
        <v>0</v>
      </c>
      <c r="AL1739" s="28">
        <v>1.6964E-2</v>
      </c>
      <c r="AM1739" s="28">
        <v>1.6964E-2</v>
      </c>
      <c r="AN1739" s="28">
        <v>0</v>
      </c>
      <c r="AO1739" s="28">
        <v>0</v>
      </c>
      <c r="AP1739" s="28">
        <v>0</v>
      </c>
      <c r="AQ1739" s="28">
        <v>0</v>
      </c>
      <c r="AR1739" s="28">
        <v>0</v>
      </c>
      <c r="AS1739" s="28">
        <v>0</v>
      </c>
      <c r="AT1739" s="28">
        <v>1.6964E-2</v>
      </c>
      <c r="AU1739" s="28">
        <v>12.91926494</v>
      </c>
      <c r="AV1739" s="28">
        <v>23.079956469999999</v>
      </c>
      <c r="AW1739" s="28">
        <v>35.999221409999997</v>
      </c>
      <c r="AX1739" s="28">
        <v>0</v>
      </c>
      <c r="AY1739" s="28">
        <v>0</v>
      </c>
      <c r="AZ1739" s="28">
        <v>35.999221409999997</v>
      </c>
    </row>
    <row r="1740" spans="2:52" x14ac:dyDescent="0.25">
      <c r="B1740" s="25" t="s">
        <v>1582</v>
      </c>
      <c r="C1740" s="26">
        <f t="shared" ref="C1740:AZ1740" si="106">SUM(C1720:C1739)</f>
        <v>210.74778649000001</v>
      </c>
      <c r="D1740" s="26">
        <f t="shared" si="106"/>
        <v>139.85776753999997</v>
      </c>
      <c r="E1740" s="26">
        <f t="shared" si="106"/>
        <v>21.853077599999999</v>
      </c>
      <c r="F1740" s="26">
        <f t="shared" si="106"/>
        <v>114.42271749999999</v>
      </c>
      <c r="G1740" s="26">
        <f t="shared" si="106"/>
        <v>3.5819724400000004</v>
      </c>
      <c r="H1740" s="26">
        <f t="shared" si="106"/>
        <v>70.890018950000012</v>
      </c>
      <c r="I1740" s="26">
        <f t="shared" si="106"/>
        <v>14.785064160000001</v>
      </c>
      <c r="J1740" s="26">
        <f t="shared" si="106"/>
        <v>9.3340049600000015</v>
      </c>
      <c r="K1740" s="26">
        <f t="shared" si="106"/>
        <v>41.852628879999997</v>
      </c>
      <c r="L1740" s="26">
        <f t="shared" si="106"/>
        <v>4.91832095</v>
      </c>
      <c r="M1740" s="26">
        <f t="shared" si="106"/>
        <v>1030.5228024899998</v>
      </c>
      <c r="N1740" s="26">
        <f t="shared" si="106"/>
        <v>889.90759179999986</v>
      </c>
      <c r="O1740" s="26">
        <f t="shared" si="106"/>
        <v>139.79200179999998</v>
      </c>
      <c r="P1740" s="26">
        <f t="shared" si="106"/>
        <v>0</v>
      </c>
      <c r="Q1740" s="26">
        <f t="shared" si="106"/>
        <v>0.82320888999999997</v>
      </c>
      <c r="R1740" s="26">
        <f t="shared" si="106"/>
        <v>1241.2705889800004</v>
      </c>
      <c r="S1740" s="26">
        <f t="shared" si="106"/>
        <v>603.88694317</v>
      </c>
      <c r="T1740" s="26">
        <f t="shared" si="106"/>
        <v>5.3763961600000005</v>
      </c>
      <c r="U1740" s="26">
        <f t="shared" si="106"/>
        <v>78.704931670000008</v>
      </c>
      <c r="V1740" s="26">
        <f t="shared" si="106"/>
        <v>0</v>
      </c>
      <c r="W1740" s="26">
        <f t="shared" si="106"/>
        <v>0</v>
      </c>
      <c r="X1740" s="26">
        <f t="shared" si="106"/>
        <v>83.542484599999995</v>
      </c>
      <c r="Y1740" s="26">
        <f t="shared" si="106"/>
        <v>166.25536453000001</v>
      </c>
      <c r="Z1740" s="26">
        <f t="shared" si="106"/>
        <v>3.7461286600000001</v>
      </c>
      <c r="AA1740" s="26">
        <f t="shared" si="106"/>
        <v>941.51224879000006</v>
      </c>
      <c r="AB1740" s="26">
        <f t="shared" si="106"/>
        <v>299.75834019000001</v>
      </c>
      <c r="AC1740" s="26">
        <f t="shared" si="106"/>
        <v>0</v>
      </c>
      <c r="AD1740" s="26">
        <f t="shared" si="106"/>
        <v>0</v>
      </c>
      <c r="AE1740" s="26">
        <f t="shared" si="106"/>
        <v>0</v>
      </c>
      <c r="AF1740" s="26">
        <f t="shared" si="106"/>
        <v>0</v>
      </c>
      <c r="AG1740" s="26">
        <f t="shared" si="106"/>
        <v>0</v>
      </c>
      <c r="AH1740" s="26">
        <f t="shared" si="106"/>
        <v>0</v>
      </c>
      <c r="AI1740" s="26">
        <f t="shared" si="106"/>
        <v>0</v>
      </c>
      <c r="AJ1740" s="26">
        <f t="shared" si="106"/>
        <v>4.3636969800000003</v>
      </c>
      <c r="AK1740" s="26">
        <f t="shared" si="106"/>
        <v>4.3636969800000003</v>
      </c>
      <c r="AL1740" s="26">
        <f t="shared" si="106"/>
        <v>185.50022627000001</v>
      </c>
      <c r="AM1740" s="26">
        <f t="shared" si="106"/>
        <v>183.94957407000001</v>
      </c>
      <c r="AN1740" s="26">
        <f t="shared" si="106"/>
        <v>1.5506522</v>
      </c>
      <c r="AO1740" s="26">
        <f t="shared" si="106"/>
        <v>0</v>
      </c>
      <c r="AP1740" s="26">
        <f t="shared" si="106"/>
        <v>13.090838179999999</v>
      </c>
      <c r="AQ1740" s="26">
        <f t="shared" si="106"/>
        <v>13.090838179999999</v>
      </c>
      <c r="AR1740" s="26">
        <f t="shared" si="106"/>
        <v>0</v>
      </c>
      <c r="AS1740" s="26">
        <f t="shared" si="106"/>
        <v>13.602021629999999</v>
      </c>
      <c r="AT1740" s="26">
        <f t="shared" si="106"/>
        <v>212.19308607999997</v>
      </c>
      <c r="AU1740" s="26">
        <f t="shared" si="106"/>
        <v>91.928951089999998</v>
      </c>
      <c r="AV1740" s="26">
        <f t="shared" si="106"/>
        <v>590.97659026999986</v>
      </c>
      <c r="AW1740" s="26">
        <f t="shared" si="106"/>
        <v>682.90554136000003</v>
      </c>
      <c r="AX1740" s="26">
        <f t="shared" si="106"/>
        <v>118.80170074</v>
      </c>
      <c r="AY1740" s="26">
        <f t="shared" si="106"/>
        <v>36.346283469999996</v>
      </c>
      <c r="AZ1740" s="26">
        <f t="shared" si="106"/>
        <v>527.75755715000003</v>
      </c>
    </row>
    <row r="1741" spans="2:52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</row>
    <row r="1742" spans="2:52" x14ac:dyDescent="0.25">
      <c r="B1742" s="14" t="s">
        <v>1414</v>
      </c>
    </row>
    <row r="1743" spans="2:52" x14ac:dyDescent="0.25">
      <c r="B1743" s="15" t="s">
        <v>1448</v>
      </c>
      <c r="C1743" s="28">
        <v>14.36613268</v>
      </c>
      <c r="D1743" s="28">
        <v>6.9449752700000005</v>
      </c>
      <c r="E1743" s="28">
        <v>3.7680081400000001</v>
      </c>
      <c r="F1743" s="28">
        <v>2.3847011400000002</v>
      </c>
      <c r="G1743" s="28">
        <v>0.79226598999999998</v>
      </c>
      <c r="H1743" s="28">
        <v>7.4211574100000002</v>
      </c>
      <c r="I1743" s="28">
        <v>1.2491828200000001</v>
      </c>
      <c r="J1743" s="28">
        <v>1.4131255</v>
      </c>
      <c r="K1743" s="28">
        <v>4.6758108499999995</v>
      </c>
      <c r="L1743" s="28">
        <v>8.3038239999999999E-2</v>
      </c>
      <c r="M1743" s="28">
        <v>89.598747000000003</v>
      </c>
      <c r="N1743" s="28">
        <v>89.598747000000003</v>
      </c>
      <c r="O1743" s="28">
        <v>0</v>
      </c>
      <c r="P1743" s="28">
        <v>0</v>
      </c>
      <c r="Q1743" s="28">
        <v>0</v>
      </c>
      <c r="R1743" s="28">
        <v>103.96487968000001</v>
      </c>
      <c r="S1743" s="28">
        <v>58.038705610000001</v>
      </c>
      <c r="T1743" s="28">
        <v>1.4166480400000001</v>
      </c>
      <c r="U1743" s="28">
        <v>9.9261458699999991</v>
      </c>
      <c r="V1743" s="28">
        <v>0</v>
      </c>
      <c r="W1743" s="28">
        <v>0</v>
      </c>
      <c r="X1743" s="28">
        <v>1.7392510700000001</v>
      </c>
      <c r="Y1743" s="28">
        <v>17.955564850000002</v>
      </c>
      <c r="Z1743" s="28">
        <v>1.8681466299999998</v>
      </c>
      <c r="AA1743" s="28">
        <v>90.944462069999986</v>
      </c>
      <c r="AB1743" s="28">
        <v>13.020417609999999</v>
      </c>
      <c r="AC1743" s="28">
        <v>0</v>
      </c>
      <c r="AD1743" s="28">
        <v>0</v>
      </c>
      <c r="AE1743" s="28">
        <v>0</v>
      </c>
      <c r="AF1743" s="28">
        <v>0</v>
      </c>
      <c r="AG1743" s="28">
        <v>0</v>
      </c>
      <c r="AH1743" s="28">
        <v>0</v>
      </c>
      <c r="AI1743" s="28">
        <v>0</v>
      </c>
      <c r="AJ1743" s="28">
        <v>0</v>
      </c>
      <c r="AK1743" s="28">
        <v>0</v>
      </c>
      <c r="AL1743" s="28">
        <v>2.6629977400000002</v>
      </c>
      <c r="AM1743" s="28">
        <v>2.6629977400000002</v>
      </c>
      <c r="AN1743" s="28">
        <v>0</v>
      </c>
      <c r="AO1743" s="28">
        <v>0</v>
      </c>
      <c r="AP1743" s="28">
        <v>2.8938317599999999</v>
      </c>
      <c r="AQ1743" s="28">
        <v>2.8938317599999999</v>
      </c>
      <c r="AR1743" s="28">
        <v>0</v>
      </c>
      <c r="AS1743" s="28">
        <v>0</v>
      </c>
      <c r="AT1743" s="28">
        <v>5.5568295000000001</v>
      </c>
      <c r="AU1743" s="28">
        <v>7.4635881100000008</v>
      </c>
      <c r="AV1743" s="28">
        <v>11.61913627</v>
      </c>
      <c r="AW1743" s="28">
        <v>19.082724379999998</v>
      </c>
      <c r="AX1743" s="28">
        <v>0</v>
      </c>
      <c r="AY1743" s="28">
        <v>0</v>
      </c>
      <c r="AZ1743" s="28">
        <v>19.082724379999998</v>
      </c>
    </row>
    <row r="1744" spans="2:52" x14ac:dyDescent="0.25">
      <c r="B1744" s="15" t="s">
        <v>1449</v>
      </c>
      <c r="C1744" s="28">
        <v>3.54751204</v>
      </c>
      <c r="D1744" s="28">
        <v>2.2821116800000003</v>
      </c>
      <c r="E1744" s="28">
        <v>2.0343257800000001</v>
      </c>
      <c r="F1744" s="28">
        <v>0.18504200000000001</v>
      </c>
      <c r="G1744" s="28">
        <v>6.2743900000000005E-2</v>
      </c>
      <c r="H1744" s="28">
        <v>1.2654003599999999</v>
      </c>
      <c r="I1744" s="28">
        <v>0.13768615000000001</v>
      </c>
      <c r="J1744" s="28">
        <v>0.274536</v>
      </c>
      <c r="K1744" s="28">
        <v>0.84116000000000002</v>
      </c>
      <c r="L1744" s="28">
        <v>1.201821E-2</v>
      </c>
      <c r="M1744" s="28">
        <v>39.704644000000002</v>
      </c>
      <c r="N1744" s="28">
        <v>39.704644000000002</v>
      </c>
      <c r="O1744" s="28">
        <v>0</v>
      </c>
      <c r="P1744" s="28">
        <v>0</v>
      </c>
      <c r="Q1744" s="28">
        <v>0</v>
      </c>
      <c r="R1744" s="28">
        <v>43.252156039999996</v>
      </c>
      <c r="S1744" s="28">
        <v>27.072750249999999</v>
      </c>
      <c r="T1744" s="28">
        <v>0.75305955000000002</v>
      </c>
      <c r="U1744" s="28">
        <v>4.1419964700000005</v>
      </c>
      <c r="V1744" s="28">
        <v>0</v>
      </c>
      <c r="W1744" s="28">
        <v>0</v>
      </c>
      <c r="X1744" s="28">
        <v>2.7503312400000004</v>
      </c>
      <c r="Y1744" s="28">
        <v>2.99487076</v>
      </c>
      <c r="Z1744" s="28">
        <v>0</v>
      </c>
      <c r="AA1744" s="28">
        <v>37.713008269999996</v>
      </c>
      <c r="AB1744" s="28">
        <v>5.5391477700000005</v>
      </c>
      <c r="AC1744" s="28">
        <v>0</v>
      </c>
      <c r="AD1744" s="28">
        <v>0</v>
      </c>
      <c r="AE1744" s="28">
        <v>0</v>
      </c>
      <c r="AF1744" s="28">
        <v>0</v>
      </c>
      <c r="AG1744" s="28">
        <v>0</v>
      </c>
      <c r="AH1744" s="28">
        <v>0</v>
      </c>
      <c r="AI1744" s="28">
        <v>0</v>
      </c>
      <c r="AJ1744" s="28">
        <v>0</v>
      </c>
      <c r="AK1744" s="28">
        <v>0</v>
      </c>
      <c r="AL1744" s="28">
        <v>0</v>
      </c>
      <c r="AM1744" s="28">
        <v>0</v>
      </c>
      <c r="AN1744" s="28">
        <v>0</v>
      </c>
      <c r="AO1744" s="28">
        <v>0</v>
      </c>
      <c r="AP1744" s="28">
        <v>0</v>
      </c>
      <c r="AQ1744" s="28">
        <v>0</v>
      </c>
      <c r="AR1744" s="28">
        <v>0</v>
      </c>
      <c r="AS1744" s="28">
        <v>0</v>
      </c>
      <c r="AT1744" s="28">
        <v>0</v>
      </c>
      <c r="AU1744" s="28">
        <v>5.5391477700000005</v>
      </c>
      <c r="AV1744" s="28">
        <v>4.8919098100000005</v>
      </c>
      <c r="AW1744" s="28">
        <v>10.431057580000001</v>
      </c>
      <c r="AX1744" s="28">
        <v>0.79290216000000002</v>
      </c>
      <c r="AY1744" s="28">
        <v>2.4888127899999999</v>
      </c>
      <c r="AZ1744" s="28">
        <v>7.1493426299999996</v>
      </c>
    </row>
    <row r="1745" spans="2:52" x14ac:dyDescent="0.25">
      <c r="B1745" s="15" t="s">
        <v>1450</v>
      </c>
      <c r="C1745" s="28">
        <v>13.484086119999999</v>
      </c>
      <c r="D1745" s="28">
        <v>4.5810751199999995</v>
      </c>
      <c r="E1745" s="28">
        <v>2.4078554199999997</v>
      </c>
      <c r="F1745" s="28">
        <v>1.95375389</v>
      </c>
      <c r="G1745" s="28">
        <v>0.21946581000000001</v>
      </c>
      <c r="H1745" s="28">
        <v>8.9030109999999993</v>
      </c>
      <c r="I1745" s="28">
        <v>1.5399467</v>
      </c>
      <c r="J1745" s="28">
        <v>0.64568806000000001</v>
      </c>
      <c r="K1745" s="28">
        <v>6.6122865199999996</v>
      </c>
      <c r="L1745" s="28">
        <v>0.10508972</v>
      </c>
      <c r="M1745" s="28">
        <v>60.611927999999999</v>
      </c>
      <c r="N1745" s="28">
        <v>60.611927999999999</v>
      </c>
      <c r="O1745" s="28">
        <v>0</v>
      </c>
      <c r="P1745" s="28">
        <v>0</v>
      </c>
      <c r="Q1745" s="28">
        <v>0</v>
      </c>
      <c r="R1745" s="28">
        <v>74.096014120000007</v>
      </c>
      <c r="S1745" s="28">
        <v>41.395785320000002</v>
      </c>
      <c r="T1745" s="28">
        <v>0.60876415000000006</v>
      </c>
      <c r="U1745" s="28">
        <v>4.6221400099999999</v>
      </c>
      <c r="V1745" s="28">
        <v>0</v>
      </c>
      <c r="W1745" s="28">
        <v>0</v>
      </c>
      <c r="X1745" s="28">
        <v>2.0528077200000001</v>
      </c>
      <c r="Y1745" s="28">
        <v>9.0497457499999996</v>
      </c>
      <c r="Z1745" s="28">
        <v>0.75605482999999996</v>
      </c>
      <c r="AA1745" s="28">
        <v>58.485297779999996</v>
      </c>
      <c r="AB1745" s="28">
        <v>15.61071634</v>
      </c>
      <c r="AC1745" s="28">
        <v>0</v>
      </c>
      <c r="AD1745" s="28">
        <v>0</v>
      </c>
      <c r="AE1745" s="28">
        <v>0</v>
      </c>
      <c r="AF1745" s="28">
        <v>0</v>
      </c>
      <c r="AG1745" s="28">
        <v>0</v>
      </c>
      <c r="AH1745" s="28">
        <v>0</v>
      </c>
      <c r="AI1745" s="28">
        <v>0</v>
      </c>
      <c r="AJ1745" s="28">
        <v>0</v>
      </c>
      <c r="AK1745" s="28">
        <v>0</v>
      </c>
      <c r="AL1745" s="28">
        <v>8.5551327200000014</v>
      </c>
      <c r="AM1745" s="28">
        <v>8.5551327200000014</v>
      </c>
      <c r="AN1745" s="28">
        <v>0</v>
      </c>
      <c r="AO1745" s="28">
        <v>0</v>
      </c>
      <c r="AP1745" s="28">
        <v>3.1970002599999998</v>
      </c>
      <c r="AQ1745" s="28">
        <v>3.1970002599999998</v>
      </c>
      <c r="AR1745" s="28">
        <v>0</v>
      </c>
      <c r="AS1745" s="28">
        <v>0.21912942000000002</v>
      </c>
      <c r="AT1745" s="28">
        <v>11.971262400000001</v>
      </c>
      <c r="AU1745" s="28">
        <v>3.6394539400000001</v>
      </c>
      <c r="AV1745" s="28">
        <v>1.4555788300000001</v>
      </c>
      <c r="AW1745" s="28">
        <v>5.0950327699999995</v>
      </c>
      <c r="AX1745" s="28">
        <v>3.66888609</v>
      </c>
      <c r="AY1745" s="28">
        <v>0</v>
      </c>
      <c r="AZ1745" s="28">
        <v>1.42614668</v>
      </c>
    </row>
    <row r="1746" spans="2:52" x14ac:dyDescent="0.25">
      <c r="B1746" s="15" t="s">
        <v>1451</v>
      </c>
      <c r="C1746" s="28">
        <v>15.409070140000001</v>
      </c>
      <c r="D1746" s="28">
        <v>7.8287460200000005</v>
      </c>
      <c r="E1746" s="28">
        <v>4.5325721899999998</v>
      </c>
      <c r="F1746" s="28">
        <v>2.9780217200000001</v>
      </c>
      <c r="G1746" s="28">
        <v>0.31815210999999999</v>
      </c>
      <c r="H1746" s="28">
        <v>7.5803241200000002</v>
      </c>
      <c r="I1746" s="28">
        <v>1.0670865</v>
      </c>
      <c r="J1746" s="28">
        <v>1.48789021</v>
      </c>
      <c r="K1746" s="28">
        <v>4.6650879999999999</v>
      </c>
      <c r="L1746" s="28">
        <v>0.36025941</v>
      </c>
      <c r="M1746" s="28">
        <v>75.731090539999997</v>
      </c>
      <c r="N1746" s="28">
        <v>75.629388000000006</v>
      </c>
      <c r="O1746" s="28">
        <v>4.8310819999999997E-2</v>
      </c>
      <c r="P1746" s="28">
        <v>5.3391720000000004E-2</v>
      </c>
      <c r="Q1746" s="28">
        <v>0</v>
      </c>
      <c r="R1746" s="28">
        <v>91.140160679999994</v>
      </c>
      <c r="S1746" s="28">
        <v>49.249474369999994</v>
      </c>
      <c r="T1746" s="28">
        <v>1.29932808</v>
      </c>
      <c r="U1746" s="28">
        <v>9.5439638800000015</v>
      </c>
      <c r="V1746" s="28">
        <v>0</v>
      </c>
      <c r="W1746" s="28">
        <v>0</v>
      </c>
      <c r="X1746" s="28">
        <v>4.0091996700000001</v>
      </c>
      <c r="Y1746" s="28">
        <v>17.713113789999998</v>
      </c>
      <c r="Z1746" s="28">
        <v>1</v>
      </c>
      <c r="AA1746" s="28">
        <v>82.815079789999999</v>
      </c>
      <c r="AB1746" s="28">
        <v>8.3250808899999988</v>
      </c>
      <c r="AC1746" s="28">
        <v>0</v>
      </c>
      <c r="AD1746" s="28">
        <v>0</v>
      </c>
      <c r="AE1746" s="28">
        <v>0</v>
      </c>
      <c r="AF1746" s="28">
        <v>0</v>
      </c>
      <c r="AG1746" s="28">
        <v>7.3312499999999998</v>
      </c>
      <c r="AH1746" s="28">
        <v>7.3312499999999998</v>
      </c>
      <c r="AI1746" s="28">
        <v>0</v>
      </c>
      <c r="AJ1746" s="28">
        <v>0</v>
      </c>
      <c r="AK1746" s="28">
        <v>7.3312499999999998</v>
      </c>
      <c r="AL1746" s="28">
        <v>5.0741680000000002</v>
      </c>
      <c r="AM1746" s="28">
        <v>5.0741680000000002</v>
      </c>
      <c r="AN1746" s="28">
        <v>0</v>
      </c>
      <c r="AO1746" s="28">
        <v>0</v>
      </c>
      <c r="AP1746" s="28">
        <v>2.8620000000000001</v>
      </c>
      <c r="AQ1746" s="28">
        <v>2.8620000000000001</v>
      </c>
      <c r="AR1746" s="28">
        <v>0</v>
      </c>
      <c r="AS1746" s="28">
        <v>0</v>
      </c>
      <c r="AT1746" s="28">
        <v>7.9361680000000003</v>
      </c>
      <c r="AU1746" s="28">
        <v>7.720162890000001</v>
      </c>
      <c r="AV1746" s="28">
        <v>2.0187310699999998</v>
      </c>
      <c r="AW1746" s="28">
        <v>9.7388939600000004</v>
      </c>
      <c r="AX1746" s="28">
        <v>4.2983783899999999</v>
      </c>
      <c r="AY1746" s="28">
        <v>0</v>
      </c>
      <c r="AZ1746" s="28">
        <v>5.4405155700000005</v>
      </c>
    </row>
    <row r="1747" spans="2:52" x14ac:dyDescent="0.25">
      <c r="B1747" s="15" t="s">
        <v>731</v>
      </c>
      <c r="C1747" s="28">
        <v>3.1873159400000004</v>
      </c>
      <c r="D1747" s="28">
        <v>2.3214880400000006</v>
      </c>
      <c r="E1747" s="28">
        <v>1.6693136600000003</v>
      </c>
      <c r="F1747" s="28">
        <v>0.47594720000000001</v>
      </c>
      <c r="G1747" s="28">
        <v>0.17622717999999998</v>
      </c>
      <c r="H1747" s="28">
        <v>0.86582789999999998</v>
      </c>
      <c r="I1747" s="28">
        <v>0.22943639000000002</v>
      </c>
      <c r="J1747" s="28">
        <v>0.241037</v>
      </c>
      <c r="K1747" s="28">
        <v>0.37205500000000002</v>
      </c>
      <c r="L1747" s="28">
        <v>2.3299509999999999E-2</v>
      </c>
      <c r="M1747" s="28">
        <v>46.444187999999997</v>
      </c>
      <c r="N1747" s="28">
        <v>46.444187999999997</v>
      </c>
      <c r="O1747" s="28">
        <v>0</v>
      </c>
      <c r="P1747" s="28">
        <v>0</v>
      </c>
      <c r="Q1747" s="28">
        <v>0</v>
      </c>
      <c r="R1747" s="28">
        <v>49.631503939999995</v>
      </c>
      <c r="S1747" s="28">
        <v>26.01086025</v>
      </c>
      <c r="T1747" s="28">
        <v>0.59266898999999995</v>
      </c>
      <c r="U1747" s="28">
        <v>3.9658115899999999</v>
      </c>
      <c r="V1747" s="28">
        <v>0</v>
      </c>
      <c r="W1747" s="28">
        <v>0</v>
      </c>
      <c r="X1747" s="28">
        <v>6.6018402300000005</v>
      </c>
      <c r="Y1747" s="28">
        <v>7.1852654500000002</v>
      </c>
      <c r="Z1747" s="28">
        <v>0</v>
      </c>
      <c r="AA1747" s="28">
        <v>44.356446510000005</v>
      </c>
      <c r="AB1747" s="28">
        <v>5.2750574300000004</v>
      </c>
      <c r="AC1747" s="28">
        <v>0</v>
      </c>
      <c r="AD1747" s="28">
        <v>0</v>
      </c>
      <c r="AE1747" s="28">
        <v>0</v>
      </c>
      <c r="AF1747" s="28">
        <v>0</v>
      </c>
      <c r="AG1747" s="28">
        <v>0</v>
      </c>
      <c r="AH1747" s="28">
        <v>0</v>
      </c>
      <c r="AI1747" s="28">
        <v>0</v>
      </c>
      <c r="AJ1747" s="28">
        <v>0</v>
      </c>
      <c r="AK1747" s="28">
        <v>0</v>
      </c>
      <c r="AL1747" s="28">
        <v>0.14998402999999999</v>
      </c>
      <c r="AM1747" s="28">
        <v>0.14998402999999999</v>
      </c>
      <c r="AN1747" s="28">
        <v>0</v>
      </c>
      <c r="AO1747" s="28">
        <v>0</v>
      </c>
      <c r="AP1747" s="28">
        <v>0</v>
      </c>
      <c r="AQ1747" s="28">
        <v>0</v>
      </c>
      <c r="AR1747" s="28">
        <v>0</v>
      </c>
      <c r="AS1747" s="28">
        <v>0</v>
      </c>
      <c r="AT1747" s="28">
        <v>0.14998402999999999</v>
      </c>
      <c r="AU1747" s="28">
        <v>5.1250734000000007</v>
      </c>
      <c r="AV1747" s="28">
        <v>4.0067955900000003</v>
      </c>
      <c r="AW1747" s="28">
        <v>9.131868990000001</v>
      </c>
      <c r="AX1747" s="28">
        <v>3.6521009100000001</v>
      </c>
      <c r="AY1747" s="28">
        <v>0</v>
      </c>
      <c r="AZ1747" s="28">
        <v>5.4797680800000004</v>
      </c>
    </row>
    <row r="1748" spans="2:52" x14ac:dyDescent="0.25">
      <c r="B1748" s="15" t="s">
        <v>1452</v>
      </c>
      <c r="C1748" s="28">
        <v>87.988087390000018</v>
      </c>
      <c r="D1748" s="28">
        <v>12.955348789999999</v>
      </c>
      <c r="E1748" s="28">
        <v>2.3378403499999996</v>
      </c>
      <c r="F1748" s="28">
        <v>10.193162109999999</v>
      </c>
      <c r="G1748" s="28">
        <v>0.42434632999999999</v>
      </c>
      <c r="H1748" s="28">
        <v>75.032738600000002</v>
      </c>
      <c r="I1748" s="28">
        <v>70.26838515</v>
      </c>
      <c r="J1748" s="28">
        <v>1.7794369999999999</v>
      </c>
      <c r="K1748" s="28">
        <v>2.6266992200000003</v>
      </c>
      <c r="L1748" s="28">
        <v>0.35821723</v>
      </c>
      <c r="M1748" s="28">
        <v>158.43839737000002</v>
      </c>
      <c r="N1748" s="28">
        <v>63.300462000000003</v>
      </c>
      <c r="O1748" s="28">
        <v>95.137935370000008</v>
      </c>
      <c r="P1748" s="28">
        <v>0</v>
      </c>
      <c r="Q1748" s="28">
        <v>0</v>
      </c>
      <c r="R1748" s="28">
        <v>246.42648476000002</v>
      </c>
      <c r="S1748" s="28">
        <v>106.15417143000001</v>
      </c>
      <c r="T1748" s="28">
        <v>0.18521395000000002</v>
      </c>
      <c r="U1748" s="28">
        <v>13.04178613</v>
      </c>
      <c r="V1748" s="28">
        <v>0</v>
      </c>
      <c r="W1748" s="28">
        <v>0</v>
      </c>
      <c r="X1748" s="28">
        <v>6.3264732600000002</v>
      </c>
      <c r="Y1748" s="28">
        <v>16.125274359999999</v>
      </c>
      <c r="Z1748" s="28">
        <v>0</v>
      </c>
      <c r="AA1748" s="28">
        <v>141.83291912999999</v>
      </c>
      <c r="AB1748" s="28">
        <v>104.59356563</v>
      </c>
      <c r="AC1748" s="28">
        <v>0</v>
      </c>
      <c r="AD1748" s="28">
        <v>0</v>
      </c>
      <c r="AE1748" s="28">
        <v>0</v>
      </c>
      <c r="AF1748" s="28">
        <v>0</v>
      </c>
      <c r="AG1748" s="28">
        <v>0</v>
      </c>
      <c r="AH1748" s="28">
        <v>0</v>
      </c>
      <c r="AI1748" s="28">
        <v>0</v>
      </c>
      <c r="AJ1748" s="28">
        <v>0</v>
      </c>
      <c r="AK1748" s="28">
        <v>0</v>
      </c>
      <c r="AL1748" s="28">
        <v>77.297287480000008</v>
      </c>
      <c r="AM1748" s="28">
        <v>77.297287480000008</v>
      </c>
      <c r="AN1748" s="28">
        <v>0</v>
      </c>
      <c r="AO1748" s="28">
        <v>0</v>
      </c>
      <c r="AP1748" s="28">
        <v>0</v>
      </c>
      <c r="AQ1748" s="28">
        <v>0</v>
      </c>
      <c r="AR1748" s="28">
        <v>0</v>
      </c>
      <c r="AS1748" s="28">
        <v>0</v>
      </c>
      <c r="AT1748" s="28">
        <v>77.297287480000008</v>
      </c>
      <c r="AU1748" s="28">
        <v>27.296278149999999</v>
      </c>
      <c r="AV1748" s="28">
        <v>189.70158918000001</v>
      </c>
      <c r="AW1748" s="28">
        <v>216.99786732999999</v>
      </c>
      <c r="AX1748" s="28">
        <v>29.46003812</v>
      </c>
      <c r="AY1748" s="28">
        <v>0</v>
      </c>
      <c r="AZ1748" s="28">
        <v>187.53782921000001</v>
      </c>
    </row>
    <row r="1749" spans="2:52" x14ac:dyDescent="0.25">
      <c r="B1749" s="15" t="s">
        <v>735</v>
      </c>
      <c r="C1749" s="28">
        <v>5.7837547100000002</v>
      </c>
      <c r="D1749" s="28">
        <v>2.8170659000000002</v>
      </c>
      <c r="E1749" s="28">
        <v>1.94134998</v>
      </c>
      <c r="F1749" s="28">
        <v>0.71234268000000001</v>
      </c>
      <c r="G1749" s="28">
        <v>0.16337324</v>
      </c>
      <c r="H1749" s="28">
        <v>2.9666888099999995</v>
      </c>
      <c r="I1749" s="28">
        <v>0.70649287000000005</v>
      </c>
      <c r="J1749" s="28">
        <v>0.66876100000000005</v>
      </c>
      <c r="K1749" s="28">
        <v>1.39106789</v>
      </c>
      <c r="L1749" s="28">
        <v>0.20036704999999999</v>
      </c>
      <c r="M1749" s="28">
        <v>51.186949380000001</v>
      </c>
      <c r="N1749" s="28">
        <v>49.139991000000002</v>
      </c>
      <c r="O1749" s="28">
        <v>2.4593100000000001E-3</v>
      </c>
      <c r="P1749" s="28">
        <v>2.0444990700000001</v>
      </c>
      <c r="Q1749" s="28">
        <v>0</v>
      </c>
      <c r="R1749" s="28">
        <v>56.970704090000005</v>
      </c>
      <c r="S1749" s="28">
        <v>29.199467079999998</v>
      </c>
      <c r="T1749" s="28">
        <v>0.92181741000000006</v>
      </c>
      <c r="U1749" s="28">
        <v>7.1732739600000004</v>
      </c>
      <c r="V1749" s="28">
        <v>0</v>
      </c>
      <c r="W1749" s="28">
        <v>0</v>
      </c>
      <c r="X1749" s="28">
        <v>4.7716274000000007</v>
      </c>
      <c r="Y1749" s="28">
        <v>6.5270754999999996</v>
      </c>
      <c r="Z1749" s="28">
        <v>0</v>
      </c>
      <c r="AA1749" s="28">
        <v>48.593261349999992</v>
      </c>
      <c r="AB1749" s="28">
        <v>8.3774427400000011</v>
      </c>
      <c r="AC1749" s="28">
        <v>0</v>
      </c>
      <c r="AD1749" s="28">
        <v>0</v>
      </c>
      <c r="AE1749" s="28">
        <v>0</v>
      </c>
      <c r="AF1749" s="28">
        <v>0</v>
      </c>
      <c r="AG1749" s="28">
        <v>0</v>
      </c>
      <c r="AH1749" s="28">
        <v>0</v>
      </c>
      <c r="AI1749" s="28">
        <v>0</v>
      </c>
      <c r="AJ1749" s="28">
        <v>0.14072651999999999</v>
      </c>
      <c r="AK1749" s="28">
        <v>0.14072651999999999</v>
      </c>
      <c r="AL1749" s="28">
        <v>3.5032793</v>
      </c>
      <c r="AM1749" s="28">
        <v>3.5032793</v>
      </c>
      <c r="AN1749" s="28">
        <v>0</v>
      </c>
      <c r="AO1749" s="28">
        <v>0</v>
      </c>
      <c r="AP1749" s="28">
        <v>0.83175331999999991</v>
      </c>
      <c r="AQ1749" s="28">
        <v>0.83175331999999991</v>
      </c>
      <c r="AR1749" s="28">
        <v>0</v>
      </c>
      <c r="AS1749" s="28">
        <v>0</v>
      </c>
      <c r="AT1749" s="28">
        <v>4.3350326199999998</v>
      </c>
      <c r="AU1749" s="28">
        <v>4.1831366399999999</v>
      </c>
      <c r="AV1749" s="28">
        <v>6.4846526100000004</v>
      </c>
      <c r="AW1749" s="28">
        <v>10.66778925</v>
      </c>
      <c r="AX1749" s="28">
        <v>5.8383835599999996</v>
      </c>
      <c r="AY1749" s="28">
        <v>0.25051201000000001</v>
      </c>
      <c r="AZ1749" s="28">
        <v>4.5788936799999993</v>
      </c>
    </row>
    <row r="1750" spans="2:52" x14ac:dyDescent="0.25">
      <c r="B1750" s="15" t="s">
        <v>1453</v>
      </c>
      <c r="C1750" s="28">
        <v>22.361312009999999</v>
      </c>
      <c r="D1750" s="28">
        <v>5.0760244299999995</v>
      </c>
      <c r="E1750" s="28">
        <v>3.4460517099999999</v>
      </c>
      <c r="F1750" s="28">
        <v>1.25860375</v>
      </c>
      <c r="G1750" s="28">
        <v>0.37136896999999996</v>
      </c>
      <c r="H1750" s="28">
        <v>17.285287579999999</v>
      </c>
      <c r="I1750" s="28">
        <v>1.26925665</v>
      </c>
      <c r="J1750" s="28">
        <v>1.78097116</v>
      </c>
      <c r="K1750" s="28">
        <v>14.212287439999999</v>
      </c>
      <c r="L1750" s="28">
        <v>2.277233E-2</v>
      </c>
      <c r="M1750" s="28">
        <v>89.839207150000007</v>
      </c>
      <c r="N1750" s="28">
        <v>89.829897000000003</v>
      </c>
      <c r="O1750" s="28">
        <v>8.8101499999999992E-3</v>
      </c>
      <c r="P1750" s="28">
        <v>0</v>
      </c>
      <c r="Q1750" s="28">
        <v>5.0000000000000001E-4</v>
      </c>
      <c r="R1750" s="28">
        <v>112.20051916</v>
      </c>
      <c r="S1750" s="28">
        <v>55.300250349999999</v>
      </c>
      <c r="T1750" s="28">
        <v>0.77202636999999996</v>
      </c>
      <c r="U1750" s="28">
        <v>10.361296279999999</v>
      </c>
      <c r="V1750" s="28">
        <v>0</v>
      </c>
      <c r="W1750" s="28">
        <v>0</v>
      </c>
      <c r="X1750" s="28">
        <v>6.7435011100000004</v>
      </c>
      <c r="Y1750" s="28">
        <v>20.2484605</v>
      </c>
      <c r="Z1750" s="28">
        <v>2.45477627</v>
      </c>
      <c r="AA1750" s="28">
        <v>95.880310879999996</v>
      </c>
      <c r="AB1750" s="28">
        <v>16.320208280000003</v>
      </c>
      <c r="AC1750" s="28">
        <v>0</v>
      </c>
      <c r="AD1750" s="28">
        <v>0</v>
      </c>
      <c r="AE1750" s="28">
        <v>0</v>
      </c>
      <c r="AF1750" s="28">
        <v>0</v>
      </c>
      <c r="AG1750" s="28">
        <v>0</v>
      </c>
      <c r="AH1750" s="28">
        <v>0</v>
      </c>
      <c r="AI1750" s="28">
        <v>0</v>
      </c>
      <c r="AJ1750" s="28">
        <v>0.33136078000000002</v>
      </c>
      <c r="AK1750" s="28">
        <v>0.33136078000000002</v>
      </c>
      <c r="AL1750" s="28">
        <v>9.0945918300000006</v>
      </c>
      <c r="AM1750" s="28">
        <v>9.0945918300000006</v>
      </c>
      <c r="AN1750" s="28">
        <v>0</v>
      </c>
      <c r="AO1750" s="28">
        <v>0</v>
      </c>
      <c r="AP1750" s="28">
        <v>2.8232279</v>
      </c>
      <c r="AQ1750" s="28">
        <v>2.8232279</v>
      </c>
      <c r="AR1750" s="28">
        <v>0</v>
      </c>
      <c r="AS1750" s="28">
        <v>0</v>
      </c>
      <c r="AT1750" s="28">
        <v>11.91781973</v>
      </c>
      <c r="AU1750" s="28">
        <v>4.7337493300000002</v>
      </c>
      <c r="AV1750" s="28">
        <v>6.2590300499999998</v>
      </c>
      <c r="AW1750" s="28">
        <v>10.992779379999998</v>
      </c>
      <c r="AX1750" s="28">
        <v>2.7504990499999997</v>
      </c>
      <c r="AY1750" s="28">
        <v>0</v>
      </c>
      <c r="AZ1750" s="28">
        <v>8.2422803299999998</v>
      </c>
    </row>
    <row r="1751" spans="2:52" x14ac:dyDescent="0.25">
      <c r="B1751" s="15" t="s">
        <v>1454</v>
      </c>
      <c r="C1751" s="28">
        <v>4.7708508800000002</v>
      </c>
      <c r="D1751" s="28">
        <v>1.80824395</v>
      </c>
      <c r="E1751" s="28">
        <v>1.42041923</v>
      </c>
      <c r="F1751" s="28">
        <v>0.27706403999999996</v>
      </c>
      <c r="G1751" s="28">
        <v>0.11076067999999999</v>
      </c>
      <c r="H1751" s="28">
        <v>2.9626069299999997</v>
      </c>
      <c r="I1751" s="28">
        <v>0.16214204999999998</v>
      </c>
      <c r="J1751" s="28">
        <v>0.64997066000000003</v>
      </c>
      <c r="K1751" s="28">
        <v>2.0849315499999999</v>
      </c>
      <c r="L1751" s="28">
        <v>6.5562670000000003E-2</v>
      </c>
      <c r="M1751" s="28">
        <v>65.660830880000006</v>
      </c>
      <c r="N1751" s="28">
        <v>60.605756</v>
      </c>
      <c r="O1751" s="28">
        <v>1.1012070000000001E-2</v>
      </c>
      <c r="P1751" s="28">
        <v>8.0987809999999993E-2</v>
      </c>
      <c r="Q1751" s="28">
        <v>4.9630749999999999</v>
      </c>
      <c r="R1751" s="28">
        <v>70.431681760000004</v>
      </c>
      <c r="S1751" s="28">
        <v>35.137251030000002</v>
      </c>
      <c r="T1751" s="28">
        <v>0.41158631000000001</v>
      </c>
      <c r="U1751" s="28">
        <v>4.9720802400000004</v>
      </c>
      <c r="V1751" s="28">
        <v>0</v>
      </c>
      <c r="W1751" s="28">
        <v>0</v>
      </c>
      <c r="X1751" s="28">
        <v>3.71826919</v>
      </c>
      <c r="Y1751" s="28">
        <v>14.99499997</v>
      </c>
      <c r="Z1751" s="28">
        <v>0.50591949999999997</v>
      </c>
      <c r="AA1751" s="28">
        <v>59.740106240000003</v>
      </c>
      <c r="AB1751" s="28">
        <v>10.691575519999999</v>
      </c>
      <c r="AC1751" s="28">
        <v>0.101021</v>
      </c>
      <c r="AD1751" s="28">
        <v>0</v>
      </c>
      <c r="AE1751" s="28">
        <v>0</v>
      </c>
      <c r="AF1751" s="28">
        <v>0.101021</v>
      </c>
      <c r="AG1751" s="28">
        <v>21.293837410000002</v>
      </c>
      <c r="AH1751" s="28">
        <v>21.293837410000002</v>
      </c>
      <c r="AI1751" s="28">
        <v>0</v>
      </c>
      <c r="AJ1751" s="28">
        <v>2.6933268799999999</v>
      </c>
      <c r="AK1751" s="28">
        <v>24.088185289999998</v>
      </c>
      <c r="AL1751" s="28">
        <v>21.67136241</v>
      </c>
      <c r="AM1751" s="28">
        <v>21.67136241</v>
      </c>
      <c r="AN1751" s="28">
        <v>0</v>
      </c>
      <c r="AO1751" s="28">
        <v>0</v>
      </c>
      <c r="AP1751" s="28">
        <v>0.94707691999999999</v>
      </c>
      <c r="AQ1751" s="28">
        <v>0.94707691999999999</v>
      </c>
      <c r="AR1751" s="28">
        <v>0</v>
      </c>
      <c r="AS1751" s="28">
        <v>0</v>
      </c>
      <c r="AT1751" s="28">
        <v>22.618439330000001</v>
      </c>
      <c r="AU1751" s="28">
        <v>12.16132148</v>
      </c>
      <c r="AV1751" s="28">
        <v>13.7382016</v>
      </c>
      <c r="AW1751" s="28">
        <v>25.899523079999998</v>
      </c>
      <c r="AX1751" s="28">
        <v>6.8359585600000008</v>
      </c>
      <c r="AY1751" s="28">
        <v>0</v>
      </c>
      <c r="AZ1751" s="28">
        <v>19.06356452</v>
      </c>
    </row>
    <row r="1752" spans="2:52" x14ac:dyDescent="0.25">
      <c r="B1752" s="15" t="s">
        <v>1455</v>
      </c>
      <c r="C1752" s="28">
        <v>5.6803285900000002</v>
      </c>
      <c r="D1752" s="28">
        <v>3.2769368599999997</v>
      </c>
      <c r="E1752" s="28">
        <v>1.9182996499999998</v>
      </c>
      <c r="F1752" s="28">
        <v>0.91424416000000008</v>
      </c>
      <c r="G1752" s="28">
        <v>0.44439305000000001</v>
      </c>
      <c r="H1752" s="28">
        <v>2.4033917300000001</v>
      </c>
      <c r="I1752" s="28">
        <v>0.74538504999999999</v>
      </c>
      <c r="J1752" s="28">
        <v>1.3620542600000001</v>
      </c>
      <c r="K1752" s="28">
        <v>0.24451600000000001</v>
      </c>
      <c r="L1752" s="28">
        <v>5.1436419999999997E-2</v>
      </c>
      <c r="M1752" s="28">
        <v>66.559217919999995</v>
      </c>
      <c r="N1752" s="28">
        <v>66.551068000000001</v>
      </c>
      <c r="O1752" s="28">
        <v>8.1499199999999997E-3</v>
      </c>
      <c r="P1752" s="28">
        <v>0</v>
      </c>
      <c r="Q1752" s="28">
        <v>0</v>
      </c>
      <c r="R1752" s="28">
        <v>72.239546510000011</v>
      </c>
      <c r="S1752" s="28">
        <v>37.768959109999997</v>
      </c>
      <c r="T1752" s="28">
        <v>0.55775995999999994</v>
      </c>
      <c r="U1752" s="28">
        <v>9.6644786899999993</v>
      </c>
      <c r="V1752" s="28">
        <v>0</v>
      </c>
      <c r="W1752" s="28">
        <v>0</v>
      </c>
      <c r="X1752" s="28">
        <v>5.9870852800000005</v>
      </c>
      <c r="Y1752" s="28">
        <v>7.0453125999999999</v>
      </c>
      <c r="Z1752" s="28">
        <v>0</v>
      </c>
      <c r="AA1752" s="28">
        <v>61.023595640000003</v>
      </c>
      <c r="AB1752" s="28">
        <v>11.21595087</v>
      </c>
      <c r="AC1752" s="28">
        <v>0</v>
      </c>
      <c r="AD1752" s="28">
        <v>0</v>
      </c>
      <c r="AE1752" s="28">
        <v>0</v>
      </c>
      <c r="AF1752" s="28">
        <v>0</v>
      </c>
      <c r="AG1752" s="28">
        <v>1.0125</v>
      </c>
      <c r="AH1752" s="28">
        <v>1.0125</v>
      </c>
      <c r="AI1752" s="28">
        <v>0</v>
      </c>
      <c r="AJ1752" s="28">
        <v>0.17887622</v>
      </c>
      <c r="AK1752" s="28">
        <v>1.19137622</v>
      </c>
      <c r="AL1752" s="28">
        <v>0.92745441000000006</v>
      </c>
      <c r="AM1752" s="28">
        <v>0.92745441000000006</v>
      </c>
      <c r="AN1752" s="28">
        <v>0</v>
      </c>
      <c r="AO1752" s="28">
        <v>0</v>
      </c>
      <c r="AP1752" s="28">
        <v>9.9044905399999994</v>
      </c>
      <c r="AQ1752" s="28">
        <v>9.9044905399999994</v>
      </c>
      <c r="AR1752" s="28">
        <v>0</v>
      </c>
      <c r="AS1752" s="28">
        <v>0</v>
      </c>
      <c r="AT1752" s="28">
        <v>10.831944949999999</v>
      </c>
      <c r="AU1752" s="28">
        <v>1.5753821399999999</v>
      </c>
      <c r="AV1752" s="28">
        <v>0.98568630000000002</v>
      </c>
      <c r="AW1752" s="28">
        <v>2.5610684400000001</v>
      </c>
      <c r="AX1752" s="28">
        <v>0.83832517000000006</v>
      </c>
      <c r="AY1752" s="28">
        <v>0</v>
      </c>
      <c r="AZ1752" s="28">
        <v>1.72274327</v>
      </c>
    </row>
    <row r="1753" spans="2:52" x14ac:dyDescent="0.25">
      <c r="B1753" s="15" t="s">
        <v>1456</v>
      </c>
      <c r="C1753" s="28">
        <v>3.77044983</v>
      </c>
      <c r="D1753" s="28">
        <v>1.6586272900000001</v>
      </c>
      <c r="E1753" s="28">
        <v>1.1434256899999999</v>
      </c>
      <c r="F1753" s="28">
        <v>0.31990232000000002</v>
      </c>
      <c r="G1753" s="28">
        <v>0.19529927999999999</v>
      </c>
      <c r="H1753" s="28">
        <v>2.1118225399999999</v>
      </c>
      <c r="I1753" s="28">
        <v>0.52930032999999999</v>
      </c>
      <c r="J1753" s="28">
        <v>0.47117011999999997</v>
      </c>
      <c r="K1753" s="28">
        <v>0.92133299999999996</v>
      </c>
      <c r="L1753" s="28">
        <v>0.19001909000000003</v>
      </c>
      <c r="M1753" s="28">
        <v>82.790445240000011</v>
      </c>
      <c r="N1753" s="28">
        <v>82.537156999999993</v>
      </c>
      <c r="O1753" s="28">
        <v>4.3989499999999996E-3</v>
      </c>
      <c r="P1753" s="28">
        <v>0.24888929000000001</v>
      </c>
      <c r="Q1753" s="28">
        <v>0</v>
      </c>
      <c r="R1753" s="28">
        <v>86.560895070000001</v>
      </c>
      <c r="S1753" s="28">
        <v>42.911161710000002</v>
      </c>
      <c r="T1753" s="28">
        <v>6.0991940000000001E-2</v>
      </c>
      <c r="U1753" s="28">
        <v>5.0959673899999993</v>
      </c>
      <c r="V1753" s="28">
        <v>0</v>
      </c>
      <c r="W1753" s="28">
        <v>0</v>
      </c>
      <c r="X1753" s="28">
        <v>9.0588145000000004</v>
      </c>
      <c r="Y1753" s="28">
        <v>6.1569539299999994</v>
      </c>
      <c r="Z1753" s="28">
        <v>1.49019459</v>
      </c>
      <c r="AA1753" s="28">
        <v>64.774084060000007</v>
      </c>
      <c r="AB1753" s="28">
        <v>21.786811009999997</v>
      </c>
      <c r="AC1753" s="28">
        <v>0</v>
      </c>
      <c r="AD1753" s="28">
        <v>0</v>
      </c>
      <c r="AE1753" s="28">
        <v>0</v>
      </c>
      <c r="AF1753" s="28">
        <v>0</v>
      </c>
      <c r="AG1753" s="28">
        <v>0</v>
      </c>
      <c r="AH1753" s="28">
        <v>0</v>
      </c>
      <c r="AI1753" s="28">
        <v>0</v>
      </c>
      <c r="AJ1753" s="28">
        <v>0.32251259000000004</v>
      </c>
      <c r="AK1753" s="28">
        <v>0.32251259000000004</v>
      </c>
      <c r="AL1753" s="28">
        <v>2.2913552300000002</v>
      </c>
      <c r="AM1753" s="28">
        <v>2.2913552300000002</v>
      </c>
      <c r="AN1753" s="28">
        <v>0</v>
      </c>
      <c r="AO1753" s="28">
        <v>0</v>
      </c>
      <c r="AP1753" s="28">
        <v>1.7207456000000001</v>
      </c>
      <c r="AQ1753" s="28">
        <v>1.7207456000000001</v>
      </c>
      <c r="AR1753" s="28">
        <v>0</v>
      </c>
      <c r="AS1753" s="28">
        <v>0</v>
      </c>
      <c r="AT1753" s="28">
        <v>4.0121008300000005</v>
      </c>
      <c r="AU1753" s="28">
        <v>18.097222769999998</v>
      </c>
      <c r="AV1753" s="28">
        <v>8.2974273800000002</v>
      </c>
      <c r="AW1753" s="28">
        <v>26.394650149999997</v>
      </c>
      <c r="AX1753" s="28">
        <v>0</v>
      </c>
      <c r="AY1753" s="28">
        <v>0.32451140000000001</v>
      </c>
      <c r="AZ1753" s="28">
        <v>26.070138750000002</v>
      </c>
    </row>
    <row r="1754" spans="2:52" x14ac:dyDescent="0.25">
      <c r="B1754" s="15" t="s">
        <v>1457</v>
      </c>
      <c r="C1754" s="28">
        <v>10.486749570000001</v>
      </c>
      <c r="D1754" s="28">
        <v>6.7011554099999993</v>
      </c>
      <c r="E1754" s="28">
        <v>3.4258358099999997</v>
      </c>
      <c r="F1754" s="28">
        <v>2.9985622099999998</v>
      </c>
      <c r="G1754" s="28">
        <v>0.27675738999999999</v>
      </c>
      <c r="H1754" s="28">
        <v>3.78559416</v>
      </c>
      <c r="I1754" s="28">
        <v>1.1505645600000001</v>
      </c>
      <c r="J1754" s="28">
        <v>0.53453613</v>
      </c>
      <c r="K1754" s="28">
        <v>2.0305722500000001</v>
      </c>
      <c r="L1754" s="28">
        <v>6.9921220000000006E-2</v>
      </c>
      <c r="M1754" s="28">
        <v>49.81947667</v>
      </c>
      <c r="N1754" s="28">
        <v>49.767816000000003</v>
      </c>
      <c r="O1754" s="28">
        <v>3.766067E-2</v>
      </c>
      <c r="P1754" s="28">
        <v>1.4E-2</v>
      </c>
      <c r="Q1754" s="28">
        <v>0</v>
      </c>
      <c r="R1754" s="28">
        <v>60.306226240000001</v>
      </c>
      <c r="S1754" s="28">
        <v>34.833047450000002</v>
      </c>
      <c r="T1754" s="28">
        <v>0.97071171999999994</v>
      </c>
      <c r="U1754" s="28">
        <v>5.06022967</v>
      </c>
      <c r="V1754" s="28">
        <v>0</v>
      </c>
      <c r="W1754" s="28">
        <v>2.1619985000000002</v>
      </c>
      <c r="X1754" s="28">
        <v>2.8307330499999996</v>
      </c>
      <c r="Y1754" s="28">
        <v>3.7921764500000004</v>
      </c>
      <c r="Z1754" s="28">
        <v>0</v>
      </c>
      <c r="AA1754" s="28">
        <v>49.648896840000006</v>
      </c>
      <c r="AB1754" s="28">
        <v>10.6573294</v>
      </c>
      <c r="AC1754" s="28">
        <v>0.38500000000000001</v>
      </c>
      <c r="AD1754" s="28">
        <v>0.38500000000000001</v>
      </c>
      <c r="AE1754" s="28">
        <v>0</v>
      </c>
      <c r="AF1754" s="28">
        <v>0</v>
      </c>
      <c r="AG1754" s="28">
        <v>0</v>
      </c>
      <c r="AH1754" s="28">
        <v>0</v>
      </c>
      <c r="AI1754" s="28">
        <v>0</v>
      </c>
      <c r="AJ1754" s="28">
        <v>0</v>
      </c>
      <c r="AK1754" s="28">
        <v>0.38500000000000001</v>
      </c>
      <c r="AL1754" s="28">
        <v>0.26340999999999998</v>
      </c>
      <c r="AM1754" s="28">
        <v>0.26340999999999998</v>
      </c>
      <c r="AN1754" s="28">
        <v>0</v>
      </c>
      <c r="AO1754" s="28">
        <v>0</v>
      </c>
      <c r="AP1754" s="28">
        <v>3</v>
      </c>
      <c r="AQ1754" s="28">
        <v>3</v>
      </c>
      <c r="AR1754" s="28">
        <v>0</v>
      </c>
      <c r="AS1754" s="28">
        <v>0</v>
      </c>
      <c r="AT1754" s="28">
        <v>3.2634099999999999</v>
      </c>
      <c r="AU1754" s="28">
        <v>7.7789194000000004</v>
      </c>
      <c r="AV1754" s="28">
        <v>4.9353585899999999</v>
      </c>
      <c r="AW1754" s="28">
        <v>12.714277989999999</v>
      </c>
      <c r="AX1754" s="28">
        <v>3.63834429</v>
      </c>
      <c r="AY1754" s="28">
        <v>0</v>
      </c>
      <c r="AZ1754" s="28">
        <v>9.0759336999999984</v>
      </c>
    </row>
    <row r="1755" spans="2:52" x14ac:dyDescent="0.25">
      <c r="B1755" s="15" t="s">
        <v>1458</v>
      </c>
      <c r="C1755" s="28">
        <v>12.389855959999998</v>
      </c>
      <c r="D1755" s="28">
        <v>3.6809519900000001</v>
      </c>
      <c r="E1755" s="28">
        <v>2.5680647800000003</v>
      </c>
      <c r="F1755" s="28">
        <v>0.89511933999999993</v>
      </c>
      <c r="G1755" s="28">
        <v>0.21776787</v>
      </c>
      <c r="H1755" s="28">
        <v>8.7089039699999979</v>
      </c>
      <c r="I1755" s="28">
        <v>0.23873765</v>
      </c>
      <c r="J1755" s="28">
        <v>0.30939800000000001</v>
      </c>
      <c r="K1755" s="28">
        <v>8.1471715400000004</v>
      </c>
      <c r="L1755" s="28">
        <v>1.3596780000000001E-2</v>
      </c>
      <c r="M1755" s="28">
        <v>68.992258000000007</v>
      </c>
      <c r="N1755" s="28">
        <v>68.986512000000005</v>
      </c>
      <c r="O1755" s="28">
        <v>5.7460000000000002E-3</v>
      </c>
      <c r="P1755" s="28">
        <v>0</v>
      </c>
      <c r="Q1755" s="28">
        <v>0</v>
      </c>
      <c r="R1755" s="28">
        <v>81.382113959999998</v>
      </c>
      <c r="S1755" s="28">
        <v>38.11828955</v>
      </c>
      <c r="T1755" s="28">
        <v>0.73695524000000001</v>
      </c>
      <c r="U1755" s="28">
        <v>5.0259759199999996</v>
      </c>
      <c r="V1755" s="28">
        <v>0</v>
      </c>
      <c r="W1755" s="28">
        <v>0</v>
      </c>
      <c r="X1755" s="28">
        <v>4.9326987799999999</v>
      </c>
      <c r="Y1755" s="28">
        <v>19.173480260000002</v>
      </c>
      <c r="Z1755" s="28">
        <v>2.6405597599999999</v>
      </c>
      <c r="AA1755" s="28">
        <v>70.627959510000011</v>
      </c>
      <c r="AB1755" s="28">
        <v>10.75415445</v>
      </c>
      <c r="AC1755" s="28">
        <v>6.9310052999999998</v>
      </c>
      <c r="AD1755" s="28">
        <v>0</v>
      </c>
      <c r="AE1755" s="28">
        <v>0</v>
      </c>
      <c r="AF1755" s="28">
        <v>6.9310052999999998</v>
      </c>
      <c r="AG1755" s="28">
        <v>0</v>
      </c>
      <c r="AH1755" s="28">
        <v>0</v>
      </c>
      <c r="AI1755" s="28">
        <v>0</v>
      </c>
      <c r="AJ1755" s="28">
        <v>0</v>
      </c>
      <c r="AK1755" s="28">
        <v>6.9310052999999998</v>
      </c>
      <c r="AL1755" s="28">
        <v>1.3516530200000001</v>
      </c>
      <c r="AM1755" s="28">
        <v>1.3516530200000001</v>
      </c>
      <c r="AN1755" s="28">
        <v>0</v>
      </c>
      <c r="AO1755" s="28">
        <v>0</v>
      </c>
      <c r="AP1755" s="28">
        <v>2.18835041</v>
      </c>
      <c r="AQ1755" s="28">
        <v>2.18835041</v>
      </c>
      <c r="AR1755" s="28">
        <v>0</v>
      </c>
      <c r="AS1755" s="28">
        <v>0</v>
      </c>
      <c r="AT1755" s="28">
        <v>3.5400034300000001</v>
      </c>
      <c r="AU1755" s="28">
        <v>14.14515632</v>
      </c>
      <c r="AV1755" s="28">
        <v>4.5263524200000012</v>
      </c>
      <c r="AW1755" s="28">
        <v>18.671508740000004</v>
      </c>
      <c r="AX1755" s="28">
        <v>5.1749719799999996</v>
      </c>
      <c r="AY1755" s="28">
        <v>0</v>
      </c>
      <c r="AZ1755" s="28">
        <v>13.49653676</v>
      </c>
    </row>
    <row r="1756" spans="2:52" x14ac:dyDescent="0.25">
      <c r="B1756" s="15" t="s">
        <v>199</v>
      </c>
      <c r="C1756" s="28">
        <v>4.9379720100000002</v>
      </c>
      <c r="D1756" s="28">
        <v>2.0634977600000002</v>
      </c>
      <c r="E1756" s="28">
        <v>1.4678507599999999</v>
      </c>
      <c r="F1756" s="28">
        <v>0.44612924999999998</v>
      </c>
      <c r="G1756" s="28">
        <v>0.14951775</v>
      </c>
      <c r="H1756" s="28">
        <v>2.87447425</v>
      </c>
      <c r="I1756" s="28">
        <v>0.13110945000000002</v>
      </c>
      <c r="J1756" s="28">
        <v>1.4407146399999999</v>
      </c>
      <c r="K1756" s="28">
        <v>1.30265016</v>
      </c>
      <c r="L1756" s="28">
        <v>0</v>
      </c>
      <c r="M1756" s="28">
        <v>67.791632000000007</v>
      </c>
      <c r="N1756" s="28">
        <v>67.791632000000007</v>
      </c>
      <c r="O1756" s="28">
        <v>0</v>
      </c>
      <c r="P1756" s="28">
        <v>0</v>
      </c>
      <c r="Q1756" s="28">
        <v>0</v>
      </c>
      <c r="R1756" s="28">
        <v>72.729604010000003</v>
      </c>
      <c r="S1756" s="28">
        <v>30.922556329999999</v>
      </c>
      <c r="T1756" s="28">
        <v>0.39305037999999998</v>
      </c>
      <c r="U1756" s="28">
        <v>6.0197366399999996</v>
      </c>
      <c r="V1756" s="28">
        <v>0</v>
      </c>
      <c r="W1756" s="28">
        <v>0</v>
      </c>
      <c r="X1756" s="28">
        <v>10.36903197</v>
      </c>
      <c r="Y1756" s="28">
        <v>10.38115011</v>
      </c>
      <c r="Z1756" s="28">
        <v>0.55577474000000004</v>
      </c>
      <c r="AA1756" s="28">
        <v>58.641300169999994</v>
      </c>
      <c r="AB1756" s="28">
        <v>14.08830384</v>
      </c>
      <c r="AC1756" s="28">
        <v>0</v>
      </c>
      <c r="AD1756" s="28">
        <v>0</v>
      </c>
      <c r="AE1756" s="28">
        <v>0</v>
      </c>
      <c r="AF1756" s="28">
        <v>0</v>
      </c>
      <c r="AG1756" s="28">
        <v>0</v>
      </c>
      <c r="AH1756" s="28">
        <v>0</v>
      </c>
      <c r="AI1756" s="28">
        <v>0</v>
      </c>
      <c r="AJ1756" s="28">
        <v>0</v>
      </c>
      <c r="AK1756" s="28">
        <v>0</v>
      </c>
      <c r="AL1756" s="28">
        <v>1.3654886899999998</v>
      </c>
      <c r="AM1756" s="28">
        <v>1.3654886899999998</v>
      </c>
      <c r="AN1756" s="28">
        <v>0</v>
      </c>
      <c r="AO1756" s="28">
        <v>0</v>
      </c>
      <c r="AP1756" s="28">
        <v>3.0628084599999998</v>
      </c>
      <c r="AQ1756" s="28">
        <v>3.0628084599999998</v>
      </c>
      <c r="AR1756" s="28">
        <v>0</v>
      </c>
      <c r="AS1756" s="28">
        <v>0</v>
      </c>
      <c r="AT1756" s="28">
        <v>4.4282971500000006</v>
      </c>
      <c r="AU1756" s="28">
        <v>9.6600066899999995</v>
      </c>
      <c r="AV1756" s="28">
        <v>5.8297102900000004</v>
      </c>
      <c r="AW1756" s="28">
        <v>15.489716979999999</v>
      </c>
      <c r="AX1756" s="28">
        <v>5.6928893600000006</v>
      </c>
      <c r="AY1756" s="28">
        <v>0</v>
      </c>
      <c r="AZ1756" s="28">
        <v>9.7968276199999984</v>
      </c>
    </row>
    <row r="1757" spans="2:52" x14ac:dyDescent="0.25">
      <c r="B1757" s="15" t="s">
        <v>272</v>
      </c>
      <c r="C1757" s="28">
        <v>11.045297040000001</v>
      </c>
      <c r="D1757" s="28">
        <v>4.5428640000000007</v>
      </c>
      <c r="E1757" s="28">
        <v>3.7259627400000004</v>
      </c>
      <c r="F1757" s="28">
        <v>0.60173339999999997</v>
      </c>
      <c r="G1757" s="28">
        <v>0.21516785999999999</v>
      </c>
      <c r="H1757" s="28">
        <v>6.5024330399999997</v>
      </c>
      <c r="I1757" s="28">
        <v>0.44680813000000003</v>
      </c>
      <c r="J1757" s="28">
        <v>1.0367850999999999</v>
      </c>
      <c r="K1757" s="28">
        <v>4.9945774500000004</v>
      </c>
      <c r="L1757" s="28">
        <v>2.426236E-2</v>
      </c>
      <c r="M1757" s="28">
        <v>112.284458</v>
      </c>
      <c r="N1757" s="28">
        <v>112.284458</v>
      </c>
      <c r="O1757" s="28">
        <v>0</v>
      </c>
      <c r="P1757" s="28">
        <v>0</v>
      </c>
      <c r="Q1757" s="28">
        <v>0</v>
      </c>
      <c r="R1757" s="28">
        <v>123.32975504000001</v>
      </c>
      <c r="S1757" s="28">
        <v>66.212414119999991</v>
      </c>
      <c r="T1757" s="28">
        <v>0.68648560999999997</v>
      </c>
      <c r="U1757" s="28">
        <v>7.7199</v>
      </c>
      <c r="V1757" s="28">
        <v>0</v>
      </c>
      <c r="W1757" s="28">
        <v>0</v>
      </c>
      <c r="X1757" s="28">
        <v>6.0675732099999999</v>
      </c>
      <c r="Y1757" s="28">
        <v>28.736718589999999</v>
      </c>
      <c r="Z1757" s="28">
        <v>2.1033740399999998</v>
      </c>
      <c r="AA1757" s="28">
        <v>111.52646557</v>
      </c>
      <c r="AB1757" s="28">
        <v>11.803289469999999</v>
      </c>
      <c r="AC1757" s="28">
        <v>0</v>
      </c>
      <c r="AD1757" s="28">
        <v>0</v>
      </c>
      <c r="AE1757" s="28">
        <v>0</v>
      </c>
      <c r="AF1757" s="28">
        <v>0</v>
      </c>
      <c r="AG1757" s="28">
        <v>0</v>
      </c>
      <c r="AH1757" s="28">
        <v>0</v>
      </c>
      <c r="AI1757" s="28">
        <v>0</v>
      </c>
      <c r="AJ1757" s="28">
        <v>0.19769835999999999</v>
      </c>
      <c r="AK1757" s="28">
        <v>0.19769835999999999</v>
      </c>
      <c r="AL1757" s="28">
        <v>0.4242225</v>
      </c>
      <c r="AM1757" s="28">
        <v>0.4242225</v>
      </c>
      <c r="AN1757" s="28">
        <v>0</v>
      </c>
      <c r="AO1757" s="28">
        <v>0</v>
      </c>
      <c r="AP1757" s="28">
        <v>0</v>
      </c>
      <c r="AQ1757" s="28">
        <v>0</v>
      </c>
      <c r="AR1757" s="28">
        <v>0</v>
      </c>
      <c r="AS1757" s="28">
        <v>0</v>
      </c>
      <c r="AT1757" s="28">
        <v>0.4242225</v>
      </c>
      <c r="AU1757" s="28">
        <v>11.576765330000001</v>
      </c>
      <c r="AV1757" s="28">
        <v>6.5096019500000004</v>
      </c>
      <c r="AW1757" s="28">
        <v>18.086367280000001</v>
      </c>
      <c r="AX1757" s="28">
        <v>8.4127066700000004</v>
      </c>
      <c r="AY1757" s="28">
        <v>0</v>
      </c>
      <c r="AZ1757" s="28">
        <v>9.6736606099999989</v>
      </c>
    </row>
    <row r="1758" spans="2:52" x14ac:dyDescent="0.25">
      <c r="B1758" s="15" t="s">
        <v>1459</v>
      </c>
      <c r="C1758" s="28">
        <v>8.7375799400000016</v>
      </c>
      <c r="D1758" s="28">
        <v>6.1722509099999998</v>
      </c>
      <c r="E1758" s="28">
        <v>3.7323320199999999</v>
      </c>
      <c r="F1758" s="28">
        <v>1.93736368</v>
      </c>
      <c r="G1758" s="28">
        <v>0.50255521000000003</v>
      </c>
      <c r="H1758" s="28">
        <v>2.5653290300000005</v>
      </c>
      <c r="I1758" s="28">
        <v>0.92649503</v>
      </c>
      <c r="J1758" s="28">
        <v>1.1036729999999999</v>
      </c>
      <c r="K1758" s="28">
        <v>0</v>
      </c>
      <c r="L1758" s="28">
        <v>0.535161</v>
      </c>
      <c r="M1758" s="28">
        <v>89.631882209999986</v>
      </c>
      <c r="N1758" s="28">
        <v>89.619618000000003</v>
      </c>
      <c r="O1758" s="28">
        <v>1.2264209999999999E-2</v>
      </c>
      <c r="P1758" s="28">
        <v>0</v>
      </c>
      <c r="Q1758" s="28">
        <v>0</v>
      </c>
      <c r="R1758" s="28">
        <v>98.36946214999999</v>
      </c>
      <c r="S1758" s="28">
        <v>53.052766679999998</v>
      </c>
      <c r="T1758" s="28">
        <v>0.627</v>
      </c>
      <c r="U1758" s="28">
        <v>5.9087552199999998</v>
      </c>
      <c r="V1758" s="28">
        <v>0</v>
      </c>
      <c r="W1758" s="28">
        <v>0</v>
      </c>
      <c r="X1758" s="28">
        <v>7.7098458299999999</v>
      </c>
      <c r="Y1758" s="28">
        <v>9.7974166500000006</v>
      </c>
      <c r="Z1758" s="28">
        <v>0.20302601000000001</v>
      </c>
      <c r="AA1758" s="28">
        <v>77.298810390000014</v>
      </c>
      <c r="AB1758" s="28">
        <v>21.070651759999997</v>
      </c>
      <c r="AC1758" s="28">
        <v>0</v>
      </c>
      <c r="AD1758" s="28">
        <v>0</v>
      </c>
      <c r="AE1758" s="28">
        <v>0</v>
      </c>
      <c r="AF1758" s="28">
        <v>0</v>
      </c>
      <c r="AG1758" s="28">
        <v>0</v>
      </c>
      <c r="AH1758" s="28">
        <v>0</v>
      </c>
      <c r="AI1758" s="28">
        <v>0</v>
      </c>
      <c r="AJ1758" s="28">
        <v>0</v>
      </c>
      <c r="AK1758" s="28">
        <v>0</v>
      </c>
      <c r="AL1758" s="28">
        <v>7.0483567599999999</v>
      </c>
      <c r="AM1758" s="28">
        <v>7.0483567599999999</v>
      </c>
      <c r="AN1758" s="28">
        <v>0</v>
      </c>
      <c r="AO1758" s="28">
        <v>0</v>
      </c>
      <c r="AP1758" s="28">
        <v>1.5092979799999999</v>
      </c>
      <c r="AQ1758" s="28">
        <v>1.5092979799999999</v>
      </c>
      <c r="AR1758" s="28">
        <v>0</v>
      </c>
      <c r="AS1758" s="28">
        <v>0</v>
      </c>
      <c r="AT1758" s="28">
        <v>8.5576547400000003</v>
      </c>
      <c r="AU1758" s="28">
        <v>12.51299702</v>
      </c>
      <c r="AV1758" s="28">
        <v>4.5599030599999999</v>
      </c>
      <c r="AW1758" s="28">
        <v>17.072900080000004</v>
      </c>
      <c r="AX1758" s="28">
        <v>2.0375806000000001</v>
      </c>
      <c r="AY1758" s="28">
        <v>0</v>
      </c>
      <c r="AZ1758" s="28">
        <v>15.035319479999998</v>
      </c>
    </row>
    <row r="1759" spans="2:52" x14ac:dyDescent="0.25">
      <c r="B1759" s="15" t="s">
        <v>1460</v>
      </c>
      <c r="C1759" s="28">
        <v>9.2569662600000004</v>
      </c>
      <c r="D1759" s="28">
        <v>6.1613601600000001</v>
      </c>
      <c r="E1759" s="28">
        <v>4.7071214499999998</v>
      </c>
      <c r="F1759" s="28">
        <v>1.16668003</v>
      </c>
      <c r="G1759" s="28">
        <v>0.28755868000000001</v>
      </c>
      <c r="H1759" s="28">
        <v>3.0956060999999999</v>
      </c>
      <c r="I1759" s="28">
        <v>0.63066703000000002</v>
      </c>
      <c r="J1759" s="28">
        <v>0.57846500000000001</v>
      </c>
      <c r="K1759" s="28">
        <v>1.8113840700000001</v>
      </c>
      <c r="L1759" s="28">
        <v>7.5090000000000004E-2</v>
      </c>
      <c r="M1759" s="28">
        <v>81.096611999999993</v>
      </c>
      <c r="N1759" s="28">
        <v>81.096611999999993</v>
      </c>
      <c r="O1759" s="28">
        <v>0</v>
      </c>
      <c r="P1759" s="28">
        <v>0</v>
      </c>
      <c r="Q1759" s="28">
        <v>0</v>
      </c>
      <c r="R1759" s="28">
        <v>90.353578260000006</v>
      </c>
      <c r="S1759" s="28">
        <v>44.088169890000003</v>
      </c>
      <c r="T1759" s="28">
        <v>1.34094282</v>
      </c>
      <c r="U1759" s="28">
        <v>9.9454945199999987</v>
      </c>
      <c r="V1759" s="28">
        <v>0</v>
      </c>
      <c r="W1759" s="28">
        <v>0</v>
      </c>
      <c r="X1759" s="28">
        <v>10.85522226</v>
      </c>
      <c r="Y1759" s="28">
        <v>15.09979182</v>
      </c>
      <c r="Z1759" s="28">
        <v>0.6532700600000001</v>
      </c>
      <c r="AA1759" s="28">
        <v>81.982891370000004</v>
      </c>
      <c r="AB1759" s="28">
        <v>8.37068689</v>
      </c>
      <c r="AC1759" s="28">
        <v>0</v>
      </c>
      <c r="AD1759" s="28">
        <v>0</v>
      </c>
      <c r="AE1759" s="28">
        <v>0</v>
      </c>
      <c r="AF1759" s="28">
        <v>0</v>
      </c>
      <c r="AG1759" s="28">
        <v>0</v>
      </c>
      <c r="AH1759" s="28">
        <v>0</v>
      </c>
      <c r="AI1759" s="28">
        <v>0</v>
      </c>
      <c r="AJ1759" s="28">
        <v>0</v>
      </c>
      <c r="AK1759" s="28">
        <v>0</v>
      </c>
      <c r="AL1759" s="28">
        <v>3.24375904</v>
      </c>
      <c r="AM1759" s="28">
        <v>3.24375904</v>
      </c>
      <c r="AN1759" s="28">
        <v>0</v>
      </c>
      <c r="AO1759" s="28">
        <v>0</v>
      </c>
      <c r="AP1759" s="28">
        <v>3.2560946</v>
      </c>
      <c r="AQ1759" s="28">
        <v>3.2560946</v>
      </c>
      <c r="AR1759" s="28">
        <v>0</v>
      </c>
      <c r="AS1759" s="28">
        <v>0</v>
      </c>
      <c r="AT1759" s="28">
        <v>6.4998536400000004</v>
      </c>
      <c r="AU1759" s="28">
        <v>1.87083325</v>
      </c>
      <c r="AV1759" s="28">
        <v>7.5950314799999994</v>
      </c>
      <c r="AW1759" s="28">
        <v>9.4658647299999998</v>
      </c>
      <c r="AX1759" s="28">
        <v>2.0833216999999999</v>
      </c>
      <c r="AY1759" s="28">
        <v>0</v>
      </c>
      <c r="AZ1759" s="28">
        <v>7.382543029999999</v>
      </c>
    </row>
    <row r="1760" spans="2:52" x14ac:dyDescent="0.25">
      <c r="B1760" s="25" t="s">
        <v>1582</v>
      </c>
      <c r="C1760" s="26">
        <f t="shared" ref="C1760:AZ1760" si="107">SUM(C1743:C1759)</f>
        <v>237.20332111000005</v>
      </c>
      <c r="D1760" s="26">
        <f t="shared" si="107"/>
        <v>80.872723579999985</v>
      </c>
      <c r="E1760" s="26">
        <f t="shared" si="107"/>
        <v>46.246629360000007</v>
      </c>
      <c r="F1760" s="26">
        <f t="shared" si="107"/>
        <v>29.698372919999994</v>
      </c>
      <c r="G1760" s="26">
        <f t="shared" si="107"/>
        <v>4.9277212999999991</v>
      </c>
      <c r="H1760" s="26">
        <f t="shared" si="107"/>
        <v>156.33059752999995</v>
      </c>
      <c r="I1760" s="26">
        <f t="shared" si="107"/>
        <v>81.428682510000002</v>
      </c>
      <c r="J1760" s="26">
        <f t="shared" si="107"/>
        <v>15.778212839999998</v>
      </c>
      <c r="K1760" s="26">
        <f t="shared" si="107"/>
        <v>56.933590939999995</v>
      </c>
      <c r="L1760" s="26">
        <f t="shared" si="107"/>
        <v>2.1901112399999998</v>
      </c>
      <c r="M1760" s="26">
        <f t="shared" si="107"/>
        <v>1296.1819643600002</v>
      </c>
      <c r="N1760" s="26">
        <f t="shared" si="107"/>
        <v>1193.4998740000001</v>
      </c>
      <c r="O1760" s="26">
        <f t="shared" si="107"/>
        <v>95.276747470000004</v>
      </c>
      <c r="P1760" s="26">
        <f t="shared" si="107"/>
        <v>2.4417678899999999</v>
      </c>
      <c r="Q1760" s="26">
        <f t="shared" si="107"/>
        <v>4.9635749999999996</v>
      </c>
      <c r="R1760" s="26">
        <f t="shared" si="107"/>
        <v>1533.3852854699999</v>
      </c>
      <c r="S1760" s="26">
        <f t="shared" si="107"/>
        <v>775.46608052999989</v>
      </c>
      <c r="T1760" s="26">
        <f t="shared" si="107"/>
        <v>12.335010520000003</v>
      </c>
      <c r="U1760" s="26">
        <f t="shared" si="107"/>
        <v>122.18903247999999</v>
      </c>
      <c r="V1760" s="26">
        <f t="shared" si="107"/>
        <v>0</v>
      </c>
      <c r="W1760" s="26">
        <f t="shared" si="107"/>
        <v>2.1619985000000002</v>
      </c>
      <c r="X1760" s="26">
        <f t="shared" si="107"/>
        <v>96.524305770000012</v>
      </c>
      <c r="Y1760" s="26">
        <f t="shared" si="107"/>
        <v>212.97737134000002</v>
      </c>
      <c r="Z1760" s="26">
        <f t="shared" si="107"/>
        <v>14.231096430000003</v>
      </c>
      <c r="AA1760" s="26">
        <f t="shared" si="107"/>
        <v>1235.88489557</v>
      </c>
      <c r="AB1760" s="26">
        <f t="shared" si="107"/>
        <v>297.50038989999996</v>
      </c>
      <c r="AC1760" s="26">
        <f t="shared" si="107"/>
        <v>7.4170262999999998</v>
      </c>
      <c r="AD1760" s="26">
        <f t="shared" si="107"/>
        <v>0.38500000000000001</v>
      </c>
      <c r="AE1760" s="26">
        <f t="shared" si="107"/>
        <v>0</v>
      </c>
      <c r="AF1760" s="26">
        <f t="shared" si="107"/>
        <v>7.0320263000000001</v>
      </c>
      <c r="AG1760" s="26">
        <f t="shared" si="107"/>
        <v>29.637587410000002</v>
      </c>
      <c r="AH1760" s="26">
        <f t="shared" si="107"/>
        <v>29.637587410000002</v>
      </c>
      <c r="AI1760" s="26">
        <f t="shared" si="107"/>
        <v>0</v>
      </c>
      <c r="AJ1760" s="26">
        <f t="shared" si="107"/>
        <v>3.8645013499999998</v>
      </c>
      <c r="AK1760" s="26">
        <f t="shared" si="107"/>
        <v>40.919115059999996</v>
      </c>
      <c r="AL1760" s="26">
        <f t="shared" si="107"/>
        <v>144.92450315999997</v>
      </c>
      <c r="AM1760" s="26">
        <f t="shared" si="107"/>
        <v>144.92450315999997</v>
      </c>
      <c r="AN1760" s="26">
        <f t="shared" si="107"/>
        <v>0</v>
      </c>
      <c r="AO1760" s="26">
        <f t="shared" si="107"/>
        <v>0</v>
      </c>
      <c r="AP1760" s="26">
        <f t="shared" si="107"/>
        <v>38.196677749999992</v>
      </c>
      <c r="AQ1760" s="26">
        <f t="shared" si="107"/>
        <v>38.196677749999992</v>
      </c>
      <c r="AR1760" s="26">
        <f t="shared" si="107"/>
        <v>0</v>
      </c>
      <c r="AS1760" s="26">
        <f t="shared" si="107"/>
        <v>0.21912942000000002</v>
      </c>
      <c r="AT1760" s="26">
        <f t="shared" si="107"/>
        <v>183.34031033000005</v>
      </c>
      <c r="AU1760" s="26">
        <f t="shared" si="107"/>
        <v>155.07919463000002</v>
      </c>
      <c r="AV1760" s="26">
        <f t="shared" si="107"/>
        <v>283.41469647999998</v>
      </c>
      <c r="AW1760" s="26">
        <f t="shared" si="107"/>
        <v>438.49389111000005</v>
      </c>
      <c r="AX1760" s="26">
        <f t="shared" si="107"/>
        <v>85.175286610000001</v>
      </c>
      <c r="AY1760" s="26">
        <f t="shared" si="107"/>
        <v>3.0638361999999999</v>
      </c>
      <c r="AZ1760" s="26">
        <f t="shared" si="107"/>
        <v>350.25476830000008</v>
      </c>
    </row>
    <row r="1762" spans="2:2" x14ac:dyDescent="0.25">
      <c r="B1762" s="44" t="s">
        <v>1641</v>
      </c>
    </row>
  </sheetData>
  <mergeCells count="40">
    <mergeCell ref="AP8:AR8"/>
    <mergeCell ref="AS8:AS9"/>
    <mergeCell ref="B6:B9"/>
    <mergeCell ref="C6:Q6"/>
    <mergeCell ref="R6:R9"/>
    <mergeCell ref="S6:Z7"/>
    <mergeCell ref="AA6:AA9"/>
    <mergeCell ref="AB6:AB9"/>
    <mergeCell ref="N8:N9"/>
    <mergeCell ref="O8:O9"/>
    <mergeCell ref="P8:P9"/>
    <mergeCell ref="Q8:Q9"/>
    <mergeCell ref="AL8:AO8"/>
    <mergeCell ref="S8:S9"/>
    <mergeCell ref="T8:T9"/>
    <mergeCell ref="U8:U9"/>
    <mergeCell ref="AW6:AW9"/>
    <mergeCell ref="AX6:AX9"/>
    <mergeCell ref="AY6:AY9"/>
    <mergeCell ref="AZ6:AZ9"/>
    <mergeCell ref="C7:C9"/>
    <mergeCell ref="D7:L7"/>
    <mergeCell ref="M7:Q7"/>
    <mergeCell ref="D8:G8"/>
    <mergeCell ref="H8:L8"/>
    <mergeCell ref="M8:M9"/>
    <mergeCell ref="AC6:AJ7"/>
    <mergeCell ref="AK6:AK9"/>
    <mergeCell ref="AL6:AS7"/>
    <mergeCell ref="AT6:AT9"/>
    <mergeCell ref="AU6:AU9"/>
    <mergeCell ref="AV6:AV9"/>
    <mergeCell ref="AC8:AF8"/>
    <mergeCell ref="AG8:AI8"/>
    <mergeCell ref="AJ8:AJ9"/>
    <mergeCell ref="V8:V9"/>
    <mergeCell ref="W8:W9"/>
    <mergeCell ref="X8:X9"/>
    <mergeCell ref="Y8:Y9"/>
    <mergeCell ref="Z8:Z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9" sqref="E29"/>
    </sheetView>
  </sheetViews>
  <sheetFormatPr defaultRowHeight="14.4" x14ac:dyDescent="0.3"/>
  <cols>
    <col min="1" max="1" width="2.44140625" customWidth="1"/>
    <col min="2" max="2" width="58.5546875" customWidth="1"/>
    <col min="3" max="6" width="22.44140625" customWidth="1"/>
  </cols>
  <sheetData>
    <row r="1" spans="2:6" ht="15" thickBot="1" x14ac:dyDescent="0.35"/>
    <row r="2" spans="2:6" x14ac:dyDescent="0.3">
      <c r="B2" s="29" t="s">
        <v>1587</v>
      </c>
      <c r="C2" s="30" t="s">
        <v>1588</v>
      </c>
      <c r="D2" s="30" t="s">
        <v>16</v>
      </c>
      <c r="E2" s="30" t="s">
        <v>26</v>
      </c>
      <c r="F2" s="31" t="s">
        <v>1582</v>
      </c>
    </row>
    <row r="3" spans="2:6" x14ac:dyDescent="0.3">
      <c r="B3" s="32" t="s">
        <v>1589</v>
      </c>
      <c r="C3" s="33">
        <f>C4+C8</f>
        <v>18830.610941179999</v>
      </c>
      <c r="D3" s="33">
        <f>D4+D8</f>
        <v>104372.48619054</v>
      </c>
      <c r="E3" s="33">
        <f>E4+E8</f>
        <v>28339.009934939997</v>
      </c>
      <c r="F3" s="34">
        <f>F4+F8</f>
        <v>151542.10706666001</v>
      </c>
    </row>
    <row r="4" spans="2:6" x14ac:dyDescent="0.3">
      <c r="B4" s="32" t="s">
        <v>1590</v>
      </c>
      <c r="C4" s="33">
        <f>SUM(C5:C7)</f>
        <v>8031.1248922699988</v>
      </c>
      <c r="D4" s="33">
        <f>SUM(D5:D7)</f>
        <v>84675.750399969998</v>
      </c>
      <c r="E4" s="33">
        <f>SUM(E5:E7)</f>
        <v>15636.86618164</v>
      </c>
      <c r="F4" s="34">
        <f>SUM(F5:F7)</f>
        <v>108343.74147388</v>
      </c>
    </row>
    <row r="5" spans="2:6" x14ac:dyDescent="0.3">
      <c r="B5" s="35" t="s">
        <v>1591</v>
      </c>
      <c r="C5" s="36">
        <f>Province!E10</f>
        <v>6189.7438647799991</v>
      </c>
      <c r="D5" s="37">
        <f>City!E10</f>
        <v>32330.330021740003</v>
      </c>
      <c r="E5" s="36">
        <f>Municipality!E10</f>
        <v>6952.7419400500003</v>
      </c>
      <c r="F5" s="38">
        <f>SUM(C5:E5)</f>
        <v>45472.815826570004</v>
      </c>
    </row>
    <row r="6" spans="2:6" x14ac:dyDescent="0.3">
      <c r="B6" s="35" t="s">
        <v>1592</v>
      </c>
      <c r="C6" s="36">
        <f>Province!F10</f>
        <v>1107.7764364199998</v>
      </c>
      <c r="D6" s="37">
        <f>City!F10</f>
        <v>47088.534666659994</v>
      </c>
      <c r="E6" s="36">
        <f>Municipality!F10</f>
        <v>7830.6672270300005</v>
      </c>
      <c r="F6" s="38">
        <f>SUM(C6:E6)</f>
        <v>56026.978330109996</v>
      </c>
    </row>
    <row r="7" spans="2:6" x14ac:dyDescent="0.3">
      <c r="B7" s="35" t="s">
        <v>1593</v>
      </c>
      <c r="C7" s="36">
        <f>Province!G10</f>
        <v>733.60459107000008</v>
      </c>
      <c r="D7" s="37">
        <f>City!G10</f>
        <v>5256.8857115699993</v>
      </c>
      <c r="E7" s="36">
        <f>Municipality!G10</f>
        <v>853.45701455999995</v>
      </c>
      <c r="F7" s="38">
        <f>SUM(C7:E7)</f>
        <v>6843.9473171999998</v>
      </c>
    </row>
    <row r="8" spans="2:6" x14ac:dyDescent="0.3">
      <c r="B8" s="39" t="s">
        <v>1594</v>
      </c>
      <c r="C8" s="33">
        <f>SUM(C9:C12)</f>
        <v>10799.486048910001</v>
      </c>
      <c r="D8" s="33">
        <f>SUM(D9:D12)</f>
        <v>19696.735790570001</v>
      </c>
      <c r="E8" s="33">
        <f>SUM(E9:E12)</f>
        <v>12702.143753299999</v>
      </c>
      <c r="F8" s="34">
        <f>SUM(F9:F12)</f>
        <v>43198.365592779999</v>
      </c>
    </row>
    <row r="9" spans="2:6" x14ac:dyDescent="0.3">
      <c r="B9" s="35" t="s">
        <v>1595</v>
      </c>
      <c r="C9" s="36">
        <f>Province!I10</f>
        <v>249.72964166999998</v>
      </c>
      <c r="D9" s="37">
        <f>City!I10</f>
        <v>6594.5108761900001</v>
      </c>
      <c r="E9" s="36">
        <f>Municipality!I10</f>
        <v>2878.1081675</v>
      </c>
      <c r="F9" s="38">
        <f t="shared" ref="F9:F17" si="0">SUM(C9:E9)</f>
        <v>9722.3486853600007</v>
      </c>
    </row>
    <row r="10" spans="2:6" x14ac:dyDescent="0.3">
      <c r="B10" s="35" t="s">
        <v>1596</v>
      </c>
      <c r="C10" s="36">
        <f>Province!J10</f>
        <v>4171.7938674499992</v>
      </c>
      <c r="D10" s="37">
        <f>City!J10</f>
        <v>3810.6000451000009</v>
      </c>
      <c r="E10" s="36">
        <f>Municipality!J10</f>
        <v>2298.6186807099998</v>
      </c>
      <c r="F10" s="38">
        <f t="shared" si="0"/>
        <v>10281.01259326</v>
      </c>
    </row>
    <row r="11" spans="2:6" x14ac:dyDescent="0.3">
      <c r="B11" s="35" t="s">
        <v>1597</v>
      </c>
      <c r="C11" s="36">
        <f>Province!K10</f>
        <v>4442.1789434100001</v>
      </c>
      <c r="D11" s="37">
        <f>City!K10</f>
        <v>7301.71176492</v>
      </c>
      <c r="E11" s="36">
        <f>Municipality!K10</f>
        <v>6031.4670193000002</v>
      </c>
      <c r="F11" s="38">
        <f t="shared" si="0"/>
        <v>17775.357727629998</v>
      </c>
    </row>
    <row r="12" spans="2:6" x14ac:dyDescent="0.3">
      <c r="B12" s="35" t="s">
        <v>1598</v>
      </c>
      <c r="C12" s="36">
        <f>Province!L10</f>
        <v>1935.7835963800001</v>
      </c>
      <c r="D12" s="37">
        <f>City!L10</f>
        <v>1989.91310436</v>
      </c>
      <c r="E12" s="36">
        <f>Municipality!L10</f>
        <v>1493.9498857899998</v>
      </c>
      <c r="F12" s="38">
        <f t="shared" si="0"/>
        <v>5419.6465865299997</v>
      </c>
    </row>
    <row r="13" spans="2:6" x14ac:dyDescent="0.3">
      <c r="B13" s="32" t="s">
        <v>1599</v>
      </c>
      <c r="C13" s="33">
        <f>SUM(C14:C17)</f>
        <v>81355.748225510019</v>
      </c>
      <c r="D13" s="33">
        <f>SUM(D14:D17)</f>
        <v>82973.919355099992</v>
      </c>
      <c r="E13" s="33">
        <f>SUM(E14:E17)</f>
        <v>120214.88358518</v>
      </c>
      <c r="F13" s="34">
        <f>SUM(F14:F17)</f>
        <v>284544.55116579001</v>
      </c>
    </row>
    <row r="14" spans="2:6" x14ac:dyDescent="0.3">
      <c r="B14" s="40" t="s">
        <v>1600</v>
      </c>
      <c r="C14" s="36">
        <f>Province!N10</f>
        <v>79744.193112990019</v>
      </c>
      <c r="D14" s="37">
        <f>City!N10</f>
        <v>78253.820427099985</v>
      </c>
      <c r="E14" s="36">
        <f>Municipality!N10</f>
        <v>116553.62303822</v>
      </c>
      <c r="F14" s="38">
        <f t="shared" si="0"/>
        <v>274551.63657830999</v>
      </c>
    </row>
    <row r="15" spans="2:6" x14ac:dyDescent="0.3">
      <c r="B15" s="35" t="s">
        <v>1601</v>
      </c>
      <c r="C15" s="36">
        <f>Province!O10</f>
        <v>884.02837483999997</v>
      </c>
      <c r="D15" s="37">
        <f>City!O10</f>
        <v>3269.8009876899991</v>
      </c>
      <c r="E15" s="36">
        <f>Municipality!O10</f>
        <v>2230.6720989100004</v>
      </c>
      <c r="F15" s="38">
        <f t="shared" si="0"/>
        <v>6384.5014614399997</v>
      </c>
    </row>
    <row r="16" spans="2:6" x14ac:dyDescent="0.3">
      <c r="B16" s="35" t="s">
        <v>1602</v>
      </c>
      <c r="C16" s="36">
        <f>Province!P10</f>
        <v>464.70881929000001</v>
      </c>
      <c r="D16" s="37">
        <f>City!P10</f>
        <v>624.14995635000002</v>
      </c>
      <c r="E16" s="36">
        <f>Municipality!P10</f>
        <v>444.85778363000003</v>
      </c>
      <c r="F16" s="38">
        <f t="shared" si="0"/>
        <v>1533.7165592700001</v>
      </c>
    </row>
    <row r="17" spans="2:6" x14ac:dyDescent="0.3">
      <c r="B17" s="35" t="s">
        <v>1603</v>
      </c>
      <c r="C17" s="36">
        <f>Province!Q10</f>
        <v>262.81791838999999</v>
      </c>
      <c r="D17" s="37">
        <f>City!Q10</f>
        <v>826.14798395999992</v>
      </c>
      <c r="E17" s="36">
        <f>Municipality!Q10</f>
        <v>985.73066441999993</v>
      </c>
      <c r="F17" s="38">
        <f t="shared" si="0"/>
        <v>2074.6965667699997</v>
      </c>
    </row>
    <row r="18" spans="2:6" x14ac:dyDescent="0.3">
      <c r="B18" s="39" t="s">
        <v>1604</v>
      </c>
      <c r="C18" s="33">
        <f>C3+C13</f>
        <v>100186.35916669002</v>
      </c>
      <c r="D18" s="33">
        <f>D3+D13</f>
        <v>187346.40554563998</v>
      </c>
      <c r="E18" s="33">
        <f>E3+E13</f>
        <v>148553.89352012001</v>
      </c>
      <c r="F18" s="34">
        <f>F3+F13</f>
        <v>436086.65823245002</v>
      </c>
    </row>
    <row r="19" spans="2:6" ht="15" customHeight="1" x14ac:dyDescent="0.3">
      <c r="B19" s="39" t="s">
        <v>1605</v>
      </c>
      <c r="C19" s="36"/>
      <c r="D19" s="36"/>
      <c r="E19" s="36"/>
      <c r="F19" s="38"/>
    </row>
    <row r="20" spans="2:6" x14ac:dyDescent="0.3">
      <c r="B20" s="35" t="s">
        <v>1606</v>
      </c>
      <c r="C20" s="36">
        <f>Province!S10</f>
        <v>31941.802233450002</v>
      </c>
      <c r="D20" s="37">
        <f>City!S10</f>
        <v>60583.954724500007</v>
      </c>
      <c r="E20" s="36">
        <f>Municipality!S10</f>
        <v>71571.130239620004</v>
      </c>
      <c r="F20" s="38">
        <f t="shared" ref="F20:F27" si="1">SUM(C20:E20)</f>
        <v>164096.88719757</v>
      </c>
    </row>
    <row r="21" spans="2:6" x14ac:dyDescent="0.3">
      <c r="B21" s="35" t="s">
        <v>1607</v>
      </c>
      <c r="C21" s="36">
        <f>Province!T10</f>
        <v>2062.4640100300003</v>
      </c>
      <c r="D21" s="37">
        <f>City!T10</f>
        <v>11316.817450000002</v>
      </c>
      <c r="E21" s="36">
        <f>Municipality!T10</f>
        <v>2596.67059625</v>
      </c>
      <c r="F21" s="38">
        <f t="shared" si="1"/>
        <v>15975.952056280003</v>
      </c>
    </row>
    <row r="22" spans="2:6" x14ac:dyDescent="0.3">
      <c r="B22" s="35" t="s">
        <v>1608</v>
      </c>
      <c r="C22" s="36">
        <f>Province!U10</f>
        <v>13383.100812939998</v>
      </c>
      <c r="D22" s="37">
        <f>City!U10</f>
        <v>13223.714552930003</v>
      </c>
      <c r="E22" s="36">
        <f>Municipality!U10</f>
        <v>10020.417750809998</v>
      </c>
      <c r="F22" s="38">
        <f t="shared" si="1"/>
        <v>36627.23311668</v>
      </c>
    </row>
    <row r="23" spans="2:6" x14ac:dyDescent="0.3">
      <c r="B23" s="35" t="s">
        <v>1609</v>
      </c>
      <c r="C23" s="36">
        <f>Province!V10</f>
        <v>46.325838930000003</v>
      </c>
      <c r="D23" s="37">
        <f>City!V10</f>
        <v>145.63763135999997</v>
      </c>
      <c r="E23" s="36">
        <f>Municipality!V10</f>
        <v>69.764516360000002</v>
      </c>
      <c r="F23" s="38">
        <f t="shared" si="1"/>
        <v>261.72798664999999</v>
      </c>
    </row>
    <row r="24" spans="2:6" x14ac:dyDescent="0.3">
      <c r="B24" s="35" t="s">
        <v>1610</v>
      </c>
      <c r="C24" s="36">
        <f>Province!W10</f>
        <v>499.75084389999995</v>
      </c>
      <c r="D24" s="37">
        <f>City!W10</f>
        <v>6229.5800567500009</v>
      </c>
      <c r="E24" s="36">
        <f>Municipality!W10</f>
        <v>1461.6215203799998</v>
      </c>
      <c r="F24" s="38">
        <f t="shared" si="1"/>
        <v>8190.9524210300006</v>
      </c>
    </row>
    <row r="25" spans="2:6" x14ac:dyDescent="0.3">
      <c r="B25" s="35" t="s">
        <v>1611</v>
      </c>
      <c r="C25" s="36">
        <f>Province!X10</f>
        <v>3596.2078088800004</v>
      </c>
      <c r="D25" s="37">
        <f>City!X10</f>
        <v>8010.6997458700016</v>
      </c>
      <c r="E25" s="36">
        <f>Municipality!X10</f>
        <v>7876.4966354499993</v>
      </c>
      <c r="F25" s="38">
        <f t="shared" si="1"/>
        <v>19483.404190200003</v>
      </c>
    </row>
    <row r="26" spans="2:6" x14ac:dyDescent="0.3">
      <c r="B26" s="35" t="s">
        <v>1612</v>
      </c>
      <c r="C26" s="36">
        <f>Province!Y10</f>
        <v>16476.974815419999</v>
      </c>
      <c r="D26" s="37">
        <f>City!Y10</f>
        <v>20999.57126728</v>
      </c>
      <c r="E26" s="36">
        <f>Municipality!Y10</f>
        <v>19225.020669379999</v>
      </c>
      <c r="F26" s="38">
        <f t="shared" si="1"/>
        <v>56701.566752079998</v>
      </c>
    </row>
    <row r="27" spans="2:6" x14ac:dyDescent="0.3">
      <c r="B27" s="35" t="s">
        <v>1613</v>
      </c>
      <c r="C27" s="36">
        <f>Province!Z10</f>
        <v>1221.8113316899999</v>
      </c>
      <c r="D27" s="37">
        <f>City!Z10</f>
        <v>2071.7394569199996</v>
      </c>
      <c r="E27" s="36">
        <f>Municipality!Z10</f>
        <v>1124.0282981099999</v>
      </c>
      <c r="F27" s="38">
        <f t="shared" si="1"/>
        <v>4417.5790867199994</v>
      </c>
    </row>
    <row r="28" spans="2:6" x14ac:dyDescent="0.3">
      <c r="B28" s="39" t="s">
        <v>1614</v>
      </c>
      <c r="C28" s="33">
        <f>SUM(C20:C27)</f>
        <v>69228.437695239991</v>
      </c>
      <c r="D28" s="33">
        <f>SUM(D20:D27)</f>
        <v>122581.71488561002</v>
      </c>
      <c r="E28" s="33">
        <f>SUM(E20:E27)</f>
        <v>113945.15022635998</v>
      </c>
      <c r="F28" s="34">
        <f>SUM(F20:F27)</f>
        <v>305755.30280721001</v>
      </c>
    </row>
    <row r="29" spans="2:6" ht="26.4" x14ac:dyDescent="0.3">
      <c r="B29" s="39" t="s">
        <v>1615</v>
      </c>
      <c r="C29" s="33">
        <f>C18-C28</f>
        <v>30957.921471450027</v>
      </c>
      <c r="D29" s="33">
        <f>D18-D28</f>
        <v>64764.690660029955</v>
      </c>
      <c r="E29" s="33">
        <f>E18-E28</f>
        <v>34608.743293760024</v>
      </c>
      <c r="F29" s="34">
        <f>F18-F28</f>
        <v>130331.35542524001</v>
      </c>
    </row>
    <row r="30" spans="2:6" x14ac:dyDescent="0.3">
      <c r="B30" s="39" t="s">
        <v>1616</v>
      </c>
      <c r="C30" s="36"/>
      <c r="D30" s="36"/>
      <c r="E30" s="36"/>
      <c r="F30" s="38"/>
    </row>
    <row r="31" spans="2:6" x14ac:dyDescent="0.3">
      <c r="B31" s="39" t="s">
        <v>1617</v>
      </c>
      <c r="C31" s="33">
        <f>SUM(C32:C34)</f>
        <v>36.128168479999999</v>
      </c>
      <c r="D31" s="33">
        <f>SUM(D32:D34)</f>
        <v>910.97605926999995</v>
      </c>
      <c r="E31" s="33">
        <f>SUM(E32:E34)</f>
        <v>216.59480269999997</v>
      </c>
      <c r="F31" s="34">
        <f>SUM(F32:F34)</f>
        <v>1163.69903045</v>
      </c>
    </row>
    <row r="32" spans="2:6" x14ac:dyDescent="0.3">
      <c r="B32" s="35" t="s">
        <v>1618</v>
      </c>
      <c r="C32" s="36">
        <f>Province!AD10</f>
        <v>1.4664604099999998</v>
      </c>
      <c r="D32" s="37">
        <f>City!AD10</f>
        <v>828.95831803999999</v>
      </c>
      <c r="E32" s="36">
        <f>Municipality!AD10</f>
        <v>136.19376136999998</v>
      </c>
      <c r="F32" s="38">
        <f>SUM(C32:E32)</f>
        <v>966.61853981999991</v>
      </c>
    </row>
    <row r="33" spans="2:6" x14ac:dyDescent="0.3">
      <c r="B33" s="35" t="s">
        <v>1619</v>
      </c>
      <c r="C33" s="36">
        <f>Province!AE10</f>
        <v>0</v>
      </c>
      <c r="D33" s="37">
        <f>City!AE10</f>
        <v>0</v>
      </c>
      <c r="E33" s="36">
        <f>Municipality!AE10</f>
        <v>0</v>
      </c>
      <c r="F33" s="38">
        <f>SUM(C33:E33)</f>
        <v>0</v>
      </c>
    </row>
    <row r="34" spans="2:6" x14ac:dyDescent="0.3">
      <c r="B34" s="35" t="s">
        <v>1620</v>
      </c>
      <c r="C34" s="36">
        <f>Province!AF10</f>
        <v>34.661708070000003</v>
      </c>
      <c r="D34" s="37">
        <f>City!AF10</f>
        <v>82.017741229999999</v>
      </c>
      <c r="E34" s="36">
        <f>Municipality!AF10</f>
        <v>80.401041329999998</v>
      </c>
      <c r="F34" s="38">
        <f>SUM(C34:E34)</f>
        <v>197.08049062999999</v>
      </c>
    </row>
    <row r="35" spans="2:6" x14ac:dyDescent="0.3">
      <c r="B35" s="39" t="s">
        <v>1621</v>
      </c>
      <c r="C35" s="33">
        <f>SUM(C36:C37)</f>
        <v>3242.1534939599997</v>
      </c>
      <c r="D35" s="33">
        <f>SUM(D36:D37)</f>
        <v>3533.5641825900007</v>
      </c>
      <c r="E35" s="33">
        <f>SUM(E36:E37)</f>
        <v>1813.0397931700002</v>
      </c>
      <c r="F35" s="34">
        <f>SUM(F36:F37)</f>
        <v>8588.7574697199998</v>
      </c>
    </row>
    <row r="36" spans="2:6" x14ac:dyDescent="0.3">
      <c r="B36" s="35" t="s">
        <v>1622</v>
      </c>
      <c r="C36" s="36">
        <f>Province!AH10</f>
        <v>2963.5828656699996</v>
      </c>
      <c r="D36" s="37">
        <f>City!AH10</f>
        <v>3533.5641825900007</v>
      </c>
      <c r="E36" s="36">
        <f>Municipality!AH10</f>
        <v>1807.6896015200002</v>
      </c>
      <c r="F36" s="38">
        <f>SUM(C36:E36)</f>
        <v>8304.8366497799998</v>
      </c>
    </row>
    <row r="37" spans="2:6" x14ac:dyDescent="0.3">
      <c r="B37" s="35" t="s">
        <v>1623</v>
      </c>
      <c r="C37" s="36">
        <f>Province!AI10</f>
        <v>278.57062829</v>
      </c>
      <c r="D37" s="37">
        <f>City!AI10</f>
        <v>0</v>
      </c>
      <c r="E37" s="36">
        <f>Municipality!AI10</f>
        <v>5.3501916500000011</v>
      </c>
      <c r="F37" s="38">
        <f>SUM(C37:E37)</f>
        <v>283.92081994</v>
      </c>
    </row>
    <row r="38" spans="2:6" x14ac:dyDescent="0.3">
      <c r="B38" s="35" t="s">
        <v>1624</v>
      </c>
      <c r="C38" s="36">
        <f>Province!AJ10</f>
        <v>1449.3306467799998</v>
      </c>
      <c r="D38" s="37">
        <f>City!AJ10</f>
        <v>1774.5858692999996</v>
      </c>
      <c r="E38" s="36">
        <f>Municipality!AJ10</f>
        <v>1385.5243129999997</v>
      </c>
      <c r="F38" s="38">
        <f>SUM(C38:E38)</f>
        <v>4609.4408290799993</v>
      </c>
    </row>
    <row r="39" spans="2:6" x14ac:dyDescent="0.3">
      <c r="B39" s="39" t="s">
        <v>1625</v>
      </c>
      <c r="C39" s="33">
        <f>C31+C35+C38</f>
        <v>4727.6123092199996</v>
      </c>
      <c r="D39" s="33">
        <f>D31+D35+D38</f>
        <v>6219.1261111599997</v>
      </c>
      <c r="E39" s="33">
        <f>E31+E35+E38</f>
        <v>3415.1589088699998</v>
      </c>
      <c r="F39" s="34">
        <f>F31+F35+F38</f>
        <v>14361.897329249998</v>
      </c>
    </row>
    <row r="40" spans="2:6" x14ac:dyDescent="0.3">
      <c r="B40" s="39" t="s">
        <v>1626</v>
      </c>
      <c r="C40" s="36"/>
      <c r="D40" s="36"/>
      <c r="E40" s="36"/>
      <c r="F40" s="38"/>
    </row>
    <row r="41" spans="2:6" x14ac:dyDescent="0.3">
      <c r="B41" s="39" t="s">
        <v>1627</v>
      </c>
      <c r="C41" s="33">
        <f>SUM(C42:C44)</f>
        <v>10428.68211684</v>
      </c>
      <c r="D41" s="33">
        <f>SUM(D42:D44)</f>
        <v>22290.72492285</v>
      </c>
      <c r="E41" s="33">
        <f>SUM(E42:E44)</f>
        <v>10896.12631258</v>
      </c>
      <c r="F41" s="34">
        <f>SUM(F42:F44)</f>
        <v>43615.533352269995</v>
      </c>
    </row>
    <row r="42" spans="2:6" ht="26.4" x14ac:dyDescent="0.3">
      <c r="B42" s="35" t="s">
        <v>1628</v>
      </c>
      <c r="C42" s="36">
        <f>Province!AM10</f>
        <v>9944.5561340599997</v>
      </c>
      <c r="D42" s="37">
        <f>City!AM10</f>
        <v>21931.21089844</v>
      </c>
      <c r="E42" s="36">
        <f>Municipality!AM10</f>
        <v>10724.71857345</v>
      </c>
      <c r="F42" s="38">
        <f>SUM(C42:E42)</f>
        <v>42600.485605950002</v>
      </c>
    </row>
    <row r="43" spans="2:6" x14ac:dyDescent="0.3">
      <c r="B43" s="35" t="s">
        <v>1629</v>
      </c>
      <c r="C43" s="36">
        <f>Province!AN10</f>
        <v>0</v>
      </c>
      <c r="D43" s="37">
        <f>City!AN10</f>
        <v>3.6674397200000004</v>
      </c>
      <c r="E43" s="36">
        <f>Municipality!AN10</f>
        <v>11.598053930000001</v>
      </c>
      <c r="F43" s="38">
        <f>SUM(C43:E43)</f>
        <v>15.265493650000002</v>
      </c>
    </row>
    <row r="44" spans="2:6" x14ac:dyDescent="0.3">
      <c r="B44" s="35" t="s">
        <v>1630</v>
      </c>
      <c r="C44" s="36">
        <f>Province!AO10</f>
        <v>484.12598278000002</v>
      </c>
      <c r="D44" s="37">
        <f>City!AO10</f>
        <v>355.84658469000004</v>
      </c>
      <c r="E44" s="36">
        <f>Municipality!AO10</f>
        <v>159.80968519999999</v>
      </c>
      <c r="F44" s="38">
        <f>SUM(C44:E44)</f>
        <v>999.78225267000005</v>
      </c>
    </row>
    <row r="45" spans="2:6" x14ac:dyDescent="0.3">
      <c r="B45" s="39" t="s">
        <v>1631</v>
      </c>
      <c r="C45" s="33">
        <f>SUM(C46:C47)</f>
        <v>3759.2088058899994</v>
      </c>
      <c r="D45" s="33">
        <f>SUM(D46:D47)</f>
        <v>5399.7396795399991</v>
      </c>
      <c r="E45" s="33">
        <f>SUM(E46:E47)</f>
        <v>3190.0384527099995</v>
      </c>
      <c r="F45" s="34">
        <f>SUM(F46:F47)</f>
        <v>12348.986938139997</v>
      </c>
    </row>
    <row r="46" spans="2:6" x14ac:dyDescent="0.3">
      <c r="B46" s="35" t="s">
        <v>1632</v>
      </c>
      <c r="C46" s="36">
        <f>Province!AQ10</f>
        <v>3652.1112445099993</v>
      </c>
      <c r="D46" s="37">
        <f>City!AQ10</f>
        <v>5381.415479629999</v>
      </c>
      <c r="E46" s="36">
        <f>Municipality!AQ10</f>
        <v>3143.7413431299997</v>
      </c>
      <c r="F46" s="38">
        <f>SUM(C46:E46)</f>
        <v>12177.268067269997</v>
      </c>
    </row>
    <row r="47" spans="2:6" x14ac:dyDescent="0.3">
      <c r="B47" s="35" t="s">
        <v>1633</v>
      </c>
      <c r="C47" s="36">
        <f>Province!AR10</f>
        <v>107.09756138</v>
      </c>
      <c r="D47" s="37">
        <f>City!AR10</f>
        <v>18.324199910000001</v>
      </c>
      <c r="E47" s="36">
        <f>Municipality!AR10</f>
        <v>46.297109579999997</v>
      </c>
      <c r="F47" s="38">
        <f>SUM(C47:E47)</f>
        <v>171.71887086999999</v>
      </c>
    </row>
    <row r="48" spans="2:6" x14ac:dyDescent="0.3">
      <c r="B48" s="35" t="s">
        <v>1634</v>
      </c>
      <c r="C48" s="36">
        <f>Province!AS10</f>
        <v>1062.86724415</v>
      </c>
      <c r="D48" s="37">
        <f>City!AS10</f>
        <v>3594.3748332100004</v>
      </c>
      <c r="E48" s="36">
        <f>Municipality!AS10</f>
        <v>2954.2067605299994</v>
      </c>
      <c r="F48" s="38">
        <f>SUM(C48:E48)</f>
        <v>7611.4488378900005</v>
      </c>
    </row>
    <row r="49" spans="2:6" x14ac:dyDescent="0.3">
      <c r="B49" s="39" t="s">
        <v>1635</v>
      </c>
      <c r="C49" s="33">
        <f>C41+C45+C48</f>
        <v>15250.758166879999</v>
      </c>
      <c r="D49" s="33">
        <f>D41+D45+D48</f>
        <v>31284.839435599999</v>
      </c>
      <c r="E49" s="33">
        <f>E41+E45+E48</f>
        <v>17040.371525819999</v>
      </c>
      <c r="F49" s="34">
        <f>F41+F45+F48</f>
        <v>63575.969128299992</v>
      </c>
    </row>
    <row r="50" spans="2:6" x14ac:dyDescent="0.3">
      <c r="B50" s="39" t="s">
        <v>1636</v>
      </c>
      <c r="C50" s="36">
        <f>Province!AU10</f>
        <v>20434.77561379</v>
      </c>
      <c r="D50" s="37">
        <f>City!AU10</f>
        <v>39698.977335590011</v>
      </c>
      <c r="E50" s="36">
        <f>Municipality!AU10</f>
        <v>20983.530676810002</v>
      </c>
      <c r="F50" s="38">
        <f>SUM(C50:E50)</f>
        <v>81117.283626190008</v>
      </c>
    </row>
    <row r="51" spans="2:6" x14ac:dyDescent="0.3">
      <c r="B51" s="39" t="s">
        <v>11</v>
      </c>
      <c r="C51" s="36">
        <f>Province!AV10</f>
        <v>33051.49630934</v>
      </c>
      <c r="D51" s="37">
        <f>City!AV10</f>
        <v>70813.156509190012</v>
      </c>
      <c r="E51" s="36">
        <f>Municipality!AV10</f>
        <v>38126.222157209995</v>
      </c>
      <c r="F51" s="38">
        <f>SUM(C51:E51)</f>
        <v>141990.87497574001</v>
      </c>
    </row>
    <row r="52" spans="2:6" x14ac:dyDescent="0.3">
      <c r="B52" s="39" t="s">
        <v>1637</v>
      </c>
      <c r="C52" s="33">
        <f>C50+C51</f>
        <v>53486.27192313</v>
      </c>
      <c r="D52" s="33">
        <f>D50+D51</f>
        <v>110512.13384478002</v>
      </c>
      <c r="E52" s="33">
        <f>E50+E51</f>
        <v>59109.752834019993</v>
      </c>
      <c r="F52" s="34">
        <f>F50+F51</f>
        <v>223108.15860193002</v>
      </c>
    </row>
    <row r="53" spans="2:6" x14ac:dyDescent="0.3">
      <c r="B53" s="39" t="s">
        <v>1638</v>
      </c>
      <c r="C53" s="36">
        <f>Province!AX10</f>
        <v>6755.6262618399996</v>
      </c>
      <c r="D53" s="37">
        <f>City!AX10</f>
        <v>20204.452601029996</v>
      </c>
      <c r="E53" s="36">
        <f>Municipality!AX10</f>
        <v>4682.5340813900002</v>
      </c>
      <c r="F53" s="38">
        <f>SUM(C53:E53)</f>
        <v>31642.612944259996</v>
      </c>
    </row>
    <row r="54" spans="2:6" x14ac:dyDescent="0.3">
      <c r="B54" s="39" t="s">
        <v>1639</v>
      </c>
      <c r="C54" s="36">
        <f>Province!AY10</f>
        <v>1934.5150795900001</v>
      </c>
      <c r="D54" s="37">
        <f>City!AY10</f>
        <v>5883.8136291000001</v>
      </c>
      <c r="E54" s="36">
        <f>Municipality!AY10</f>
        <v>4727.0693042099992</v>
      </c>
      <c r="F54" s="38">
        <f>SUM(C54:E54)</f>
        <v>12545.398012899999</v>
      </c>
    </row>
    <row r="55" spans="2:6" ht="15" thickBot="1" x14ac:dyDescent="0.35">
      <c r="B55" s="41" t="s">
        <v>1640</v>
      </c>
      <c r="C55" s="42">
        <f>C52-C53-C54</f>
        <v>44796.130581700003</v>
      </c>
      <c r="D55" s="42">
        <f>D52-D53-D54</f>
        <v>84423.867614650037</v>
      </c>
      <c r="E55" s="42">
        <f>E52-E53-E54</f>
        <v>49700.149448419994</v>
      </c>
      <c r="F55" s="43">
        <f>F52-F53-F54</f>
        <v>178920.14764477001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Province</vt:lpstr>
      <vt:lpstr>City</vt:lpstr>
      <vt:lpstr>Municipality</vt:lpstr>
      <vt:lpstr>Summary PCM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BLGF</dc:creator>
  <cp:lastModifiedBy>BLGF</cp:lastModifiedBy>
  <dcterms:created xsi:type="dcterms:W3CDTF">2017-09-07T12:06:44Z</dcterms:created>
  <dcterms:modified xsi:type="dcterms:W3CDTF">2017-09-25T01:43:16Z</dcterms:modified>
</cp:coreProperties>
</file>